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hip_\Desktop\class-activities\shop-a-lot\Misc\"/>
    </mc:Choice>
  </mc:AlternateContent>
  <xr:revisionPtr revIDLastSave="0" documentId="13_ncr:1_{BD041705-7B52-4A10-BCE5-BA508E962E92}" xr6:coauthVersionLast="47" xr6:coauthVersionMax="47" xr10:uidLastSave="{00000000-0000-0000-0000-000000000000}"/>
  <bookViews>
    <workbookView xWindow="31710" yWindow="3150" windowWidth="19965" windowHeight="9135" activeTab="3" xr2:uid="{0CFF21B9-70AC-41C5-9115-9B31F849BE8D}"/>
  </bookViews>
  <sheets>
    <sheet name="!eq" sheetId="3" r:id="rId1"/>
    <sheet name="!ar" sheetId="2" r:id="rId2"/>
    <sheet name="!we" sheetId="1" r:id="rId3"/>
    <sheet name="Weapon Seed" sheetId="4" r:id="rId4"/>
    <sheet name="Armor" sheetId="6" r:id="rId5"/>
    <sheet name="Sheet1" sheetId="8" r:id="rId6"/>
    <sheet name="Gear" sheetId="7" r:id="rId7"/>
    <sheet name="Models" sheetId="5" r:id="rId8"/>
  </sheets>
  <externalReferences>
    <externalReference r:id="rId9"/>
  </externalReferences>
  <definedNames>
    <definedName name="_xlnm._FilterDatabase" localSheetId="0" hidden="1">'!eq'!#REF!</definedName>
    <definedName name="_xlnm._FilterDatabase" localSheetId="6" hidden="1">Gear!#REF!</definedName>
    <definedName name="Abilities">'[1]!misc'!$N$3:$N$8</definedName>
    <definedName name="AbilityBonuses">'[1]!misc'!#REF!</definedName>
    <definedName name="ActiveSheet">[1]Validation!$A$3</definedName>
    <definedName name="AgeCategory">'[1]!misc'!$AD$3:$AD$7</definedName>
    <definedName name="Alignment">'[1]!misc'!$K$3:$K$11</definedName>
    <definedName name="AmmunitionList" localSheetId="3">'Weapon Seed'!$A$198:$C$222</definedName>
    <definedName name="AmmunitionList">'!we'!$A$250:$C$274</definedName>
    <definedName name="AmmunitionList_Validation" localSheetId="3">'Weapon Seed'!$A$198:$A$222</definedName>
    <definedName name="AmmunitionList_Validation">'!we'!$A$250:$A$274</definedName>
    <definedName name="Armor_ArmorListsByType">Armor!$A$50:$A$57</definedName>
    <definedName name="ArmorClassList">'[1]!misc'!$C$37:$I$43</definedName>
    <definedName name="ArmorEnhancementList_Validation" localSheetId="4">Armor!#REF!</definedName>
    <definedName name="ArmorEnhancementList_Validation">'!ar'!$A$74:$A$111</definedName>
    <definedName name="ArmorEnhancements" localSheetId="4">Armor!#REF!</definedName>
    <definedName name="ArmorEnhancements">'!ar'!$A$74:$D$111</definedName>
    <definedName name="ArmorEnhancementsList" localSheetId="4">Armor!#REF!</definedName>
    <definedName name="ArmorEnhancementsList">'!ar'!$A$119:$L$130</definedName>
    <definedName name="ArmorEnhancementsList_Validation" localSheetId="4">Armor!#REF!</definedName>
    <definedName name="ArmorEnhancementsList_Validation">'!ar'!$A$119:$A$130</definedName>
    <definedName name="ArmorList" localSheetId="0">'[1]!ar'!$A$5:$P$36</definedName>
    <definedName name="ArmorList" localSheetId="4">Armor!$A$4:$K$35</definedName>
    <definedName name="ArmorList" localSheetId="6">'[1]!ar'!$A$5:$P$36</definedName>
    <definedName name="ArmorList">'!ar'!$A$5:$Q$36</definedName>
    <definedName name="ArmorList_Validation" localSheetId="0">'[1]!ar'!$A$5:$A$36</definedName>
    <definedName name="ArmorList_Validation" localSheetId="4">Armor!$A$4:$A$35</definedName>
    <definedName name="ArmorList_Validation" localSheetId="6">'[1]!ar'!$A$5:$A$36</definedName>
    <definedName name="ArmorList_Validation">'!ar'!$A$5:$A$36</definedName>
    <definedName name="ArmorListsByType" localSheetId="0">'[1]!ar'!$A$59:$A$66</definedName>
    <definedName name="ArmorListsByType" localSheetId="4">Armor!#REF!</definedName>
    <definedName name="ArmorListsByType" localSheetId="6">'[1]!ar'!$A$59:$A$66</definedName>
    <definedName name="ArmorListsByType">'!ar'!$A$59:$A$66</definedName>
    <definedName name="ArmorMasterworkList" localSheetId="4">Armor!#REF!</definedName>
    <definedName name="ArmorMasterworkList">'!ar'!$A$138:$L$150</definedName>
    <definedName name="ArmorMasterworkList_Validation" localSheetId="4">Armor!#REF!</definedName>
    <definedName name="ArmorMasterworkList_Validation">'!ar'!$A$138:$A$150</definedName>
    <definedName name="ArmorMaterialsList" localSheetId="4">Armor!#REF!</definedName>
    <definedName name="ArmorMaterialsList">'!ar'!$A$159:$L$178</definedName>
    <definedName name="ArmorMaterialsList_Validation" localSheetId="4">Armor!#REF!</definedName>
    <definedName name="ArmorMaterialsList_Validation">'!ar'!$A$159:$A$178</definedName>
    <definedName name="ArmorNaturalList" localSheetId="4">Armor!#REF!</definedName>
    <definedName name="ArmorNaturalList">'!ar'!$A$186:$J$191</definedName>
    <definedName name="ArmorNaturalList_Validation" localSheetId="4">Armor!#REF!</definedName>
    <definedName name="ArmorNaturalList_Validation">'!ar'!$A$186:$A$191</definedName>
    <definedName name="BaseClassList">'[1]!cl'!$A$906:$A$970</definedName>
    <definedName name="BonusAge">#REF!</definedName>
    <definedName name="BonusAlignment">#REF!</definedName>
    <definedName name="BonusArcSL">#REF!</definedName>
    <definedName name="BonusBAB">#REF!</definedName>
    <definedName name="BonusCasterLevel">#REF!</definedName>
    <definedName name="BonusCha">[1]Master!$BC$91</definedName>
    <definedName name="BonusChaScore">#REF!</definedName>
    <definedName name="BonusClrDom1">#REF!</definedName>
    <definedName name="BonusClrDom2">#REF!</definedName>
    <definedName name="BonusClrPwr1">#REF!</definedName>
    <definedName name="BonusClrPwr2">#REF!</definedName>
    <definedName name="BonusCon">[1]Master!$BC$88</definedName>
    <definedName name="BonusConScore">#REF!</definedName>
    <definedName name="BonusDex">[1]Master!$BC$87</definedName>
    <definedName name="BonusDexScore">#REF!</definedName>
    <definedName name="BonusDivSL">#REF!</definedName>
    <definedName name="BonusECL">#REF!</definedName>
    <definedName name="BonusFortitudeSave">#REF!</definedName>
    <definedName name="BonusInt">[1]Master!$BC$89</definedName>
    <definedName name="BonusIntScore">#REF!</definedName>
    <definedName name="BonusLevel">#REF!</definedName>
    <definedName name="BonusList">#REF!</definedName>
    <definedName name="BonusMove">#REF!</definedName>
    <definedName name="BonusPsiPL">#REF!</definedName>
    <definedName name="BonusRace">#REF!</definedName>
    <definedName name="BonusReflexSave">#REF!</definedName>
    <definedName name="BonusSex">#REF!</definedName>
    <definedName name="BonusSize">#REF!</definedName>
    <definedName name="BonusStr">[1]Master!$BC$86</definedName>
    <definedName name="BonusStrScore">#REF!</definedName>
    <definedName name="BonusWillSave">#REF!</definedName>
    <definedName name="BonusWis">[1]Master!$BC$90</definedName>
    <definedName name="BonusWisScore">#REF!</definedName>
    <definedName name="ClassFeat">'[1]!cl'!$A$423:$BP$824</definedName>
    <definedName name="ClassList">'[1]!cl'!$A$14:$DZ$415</definedName>
    <definedName name="ClassList_Validation">'[1]!cl'!$A$14:$A$415</definedName>
    <definedName name="ClassListsByBook">'[1]!cl'!$A$832:$A$896</definedName>
    <definedName name="ClassMovement_List">'[1]!cl'!#REF!</definedName>
    <definedName name="ClassRaceFeats1">#REF!</definedName>
    <definedName name="ClassRaceFeats2">#REF!</definedName>
    <definedName name="ClassSpellCaster_Validation">'[1]!sp'!$A$5:$A$68</definedName>
    <definedName name="ClassSpellCasterList">'[1]!sp'!$A$5:$I$68</definedName>
    <definedName name="ClassValidation">'[1]!cl'!#REF!</definedName>
    <definedName name="ClassValidationList">'[1]!cl'!#REF!</definedName>
    <definedName name="Deity_FR_Mul">'[1]!hr'!#REF!</definedName>
    <definedName name="Die_DieToSize">'[1]!misc'!$P$3:$Q$14</definedName>
    <definedName name="Die_SizeToDie">'[1]!misc'!$Q$3:$R$14</definedName>
    <definedName name="DieList">'[1]!misc'!#REF!</definedName>
    <definedName name="DomainList">'[1]!hr'!$A$276:$A$348</definedName>
    <definedName name="DroppableContainers" localSheetId="6">Gear!#REF!</definedName>
    <definedName name="DroppableContainers">'!eq'!$G$4:$G$46</definedName>
    <definedName name="EquipmentList" localSheetId="6">Gear!$A$5:$E$262</definedName>
    <definedName name="EquipmentList">'!eq'!$A$54:$J$311</definedName>
    <definedName name="EquipmentList_Validation" localSheetId="6">Gear!$A$5:$A$262</definedName>
    <definedName name="EquipmentList_Validation">'!eq'!$A$54:$A$311</definedName>
    <definedName name="EquipmentLocationList" localSheetId="6">Gear!#REF!</definedName>
    <definedName name="EquipmentLocationList">'!eq'!$A$5:$C$46</definedName>
    <definedName name="EquipmentLocationList_Validation" localSheetId="6">Gear!#REF!</definedName>
    <definedName name="EquipmentLocationList_Validation">'!eq'!$A$4:$A$46</definedName>
    <definedName name="FavoredClassList">'[1]!cl'!$A$903:$A$970</definedName>
    <definedName name="FeatBonusTypeList">'[1]!fe'!$A$1082:$A$1127</definedName>
    <definedName name="FeatList">'[1]!fe'!$A$5:$I$860</definedName>
    <definedName name="FeatList_Validation">'[1]!fe'!$A$5:$A$860</definedName>
    <definedName name="FeatSource">'[1]!fe'!$A$868:$A$908</definedName>
    <definedName name="FeatsTaken">#REF!</definedName>
    <definedName name="FeatsTaken_Validation">#REF!</definedName>
    <definedName name="GoodPoor">'[1]!misc'!$G$3:$G$4</definedName>
    <definedName name="HeavyWeapons" localSheetId="3">'Weapon Seed'!#REF!</definedName>
    <definedName name="HeavyWeapons">'!we'!$AB$282:$AE$289</definedName>
    <definedName name="KnownKnowledgeSkills">#REF!</definedName>
    <definedName name="MagicItemLimit">'[1]!misc'!#REF!</definedName>
    <definedName name="MissionXP">'[1]DM Sheet'!$E$46</definedName>
    <definedName name="NameClass">'[1]Quick Sheet'!$BE$16:$BE$17</definedName>
    <definedName name="OrderSize">'[1]!misc'!#REF!</definedName>
    <definedName name="PointBuy">'[1]!misc'!$M$19:$N$30</definedName>
    <definedName name="PointBuyRating">'[1]!misc'!$O$19:$P$23</definedName>
    <definedName name="PsioincDisciplines">'[1]!sp'!$AA$5:$AA$10</definedName>
    <definedName name="PsionicAttack">#REF!</definedName>
    <definedName name="PsionicDefense">#REF!</definedName>
    <definedName name="RaceFeat">'[1]!ra'!$A$74:$P$136</definedName>
    <definedName name="RaceList">'[1]!ra'!$A$5:$BI$67</definedName>
    <definedName name="RaceList_Validation">'[1]!ra'!$A$5:$A$67</definedName>
    <definedName name="RaceType">'[1]!ra'!$A$153:$A$183</definedName>
    <definedName name="RacialHD">#REF!</definedName>
    <definedName name="Resistances">'[1]!misc'!$P$34:$P$39</definedName>
    <definedName name="RPMult">'[1]DM Sheet'!$AR$1</definedName>
    <definedName name="Sex">'[1]!misc'!$M$3:$M$5</definedName>
    <definedName name="ShieldEnhancementList_Validation" localSheetId="4">Armor!#REF!</definedName>
    <definedName name="ShieldEnhancementList_Validation">'!ar'!$F$74:$F$109</definedName>
    <definedName name="ShieldEnhancements" localSheetId="4">Armor!#REF!</definedName>
    <definedName name="ShieldEnhancements">'!ar'!$F$74:$J$109</definedName>
    <definedName name="ShieldList" localSheetId="0">'[1]!ar'!$A$44:$P$53</definedName>
    <definedName name="ShieldList" localSheetId="4">Armor!$A$36:$L$44</definedName>
    <definedName name="ShieldList" localSheetId="6">'[1]!ar'!$A$44:$P$53</definedName>
    <definedName name="ShieldList">'!ar'!$A$44:$Q$53</definedName>
    <definedName name="ShieldList_Validation" localSheetId="0">'[1]!ar'!$A$44:$A$53</definedName>
    <definedName name="ShieldList_Validation" localSheetId="4">Armor!$A$36:$A$44</definedName>
    <definedName name="ShieldList_Validation" localSheetId="6">'[1]!ar'!$A$44:$A$53</definedName>
    <definedName name="ShieldList_Validation">'!ar'!$A$44:$A$53</definedName>
    <definedName name="Sight">'[1]!misc'!#REF!</definedName>
    <definedName name="SizeList_Validation">'[1]!misc'!$K$20:$K$28</definedName>
    <definedName name="SizeOrder">'[1]!misc'!$J$20:$K$28</definedName>
    <definedName name="SizeOrder2">'[1]!misc'!$K$20:$L$28</definedName>
    <definedName name="SkillList">'[1]!sk'!$A$5:$N$196</definedName>
    <definedName name="SkillList_Validation">'[1]!sk'!$A$5:$A$196</definedName>
    <definedName name="SkillListCraft_Validation">'[1]!sk'!$A$13:$A$45</definedName>
    <definedName name="SkillListKnowledge_Validation">'[1]!sk'!$A$65:$A$124</definedName>
    <definedName name="SkillListMercantile_Validation">'[1]!sk'!$U$5:$U$78</definedName>
    <definedName name="SkillRanksList">'[1]!sk'!#REF!</definedName>
    <definedName name="SkillsTaken_Validation">#REF!</definedName>
    <definedName name="SkillsTrainedTaken_Validation">#REF!</definedName>
    <definedName name="Spell_ArcaneSchools">'[1]!sp'!#REF!</definedName>
    <definedName name="SpellListOffset">'[1]!sp'!$B$76:$W$675</definedName>
    <definedName name="SpellSelection">'[1]!sp'!$O$5:$O$7</definedName>
    <definedName name="SpellType">'[1]!misc'!$A$34:$A$37</definedName>
    <definedName name="StatBonus">'[1]Quick Sheet'!$BE$14:$BE$15</definedName>
    <definedName name="TempBaseAC">#REF!</definedName>
    <definedName name="TempCha">#REF!</definedName>
    <definedName name="TempCon">#REF!</definedName>
    <definedName name="TempDex">#REF!</definedName>
    <definedName name="TempDmg">#REF!</definedName>
    <definedName name="TempFlatAC">#REF!</definedName>
    <definedName name="TempFort">#REF!</definedName>
    <definedName name="TempHitPoints">#REF!</definedName>
    <definedName name="TempInt">#REF!</definedName>
    <definedName name="TemplateFeat">'[1]!te'!$A$43:$U$74</definedName>
    <definedName name="TemplateList">'[1]!te'!$A$5:$BL$36</definedName>
    <definedName name="TemplateList_Validation">'[1]!te'!$A$5:$A$36</definedName>
    <definedName name="TempMelee">#REF!</definedName>
    <definedName name="TempMiss">#REF!</definedName>
    <definedName name="TempMissile">#REF!</definedName>
    <definedName name="TempRefl">#REF!</definedName>
    <definedName name="TempSkill">#REF!</definedName>
    <definedName name="TempStr">#REF!</definedName>
    <definedName name="TempTouchAC">#REF!</definedName>
    <definedName name="TempWill">#REF!</definedName>
    <definedName name="TempWis">#REF!</definedName>
    <definedName name="TrueFalse">'[1]!misc'!$C$3:$C$4</definedName>
    <definedName name="UnarmedUse" localSheetId="3">'Weapon Seed'!#REF!</definedName>
    <definedName name="UnarmedUse">'!we'!$H$250:$H$252</definedName>
    <definedName name="Vision">'[1]!misc'!$X$19:$X$24</definedName>
    <definedName name="WeaponAlchemical" localSheetId="3">'Weapon Seed'!#REF!</definedName>
    <definedName name="WeaponAlchemical">'!we'!$B$199:$B$202</definedName>
    <definedName name="WeaponAssassin" localSheetId="3">'Weapon Seed'!#REF!</definedName>
    <definedName name="WeaponAssassin">'!we'!$D$199:$D$217</definedName>
    <definedName name="WeaponBard" localSheetId="3">'Weapon Seed'!#REF!</definedName>
    <definedName name="WeaponBard">'!we'!$E$199:$E$215</definedName>
    <definedName name="WeaponDouble" localSheetId="3">'Weapon Seed'!#REF!</definedName>
    <definedName name="WeaponDouble">'!we'!$F$199:$F$224</definedName>
    <definedName name="WeaponEnchantment" localSheetId="3">'Weapon Seed'!#REF!</definedName>
    <definedName name="WeaponEnchantment">'!we'!$A$282:$G$328</definedName>
    <definedName name="WeaponEnchantmentBonus" localSheetId="3">'Weapon Seed'!#REF!</definedName>
    <definedName name="WeaponEnchantmentBonus">'!we'!$T$282:$T$292</definedName>
    <definedName name="WeaponEnchantmentList" localSheetId="3">'Weapon Seed'!#REF!</definedName>
    <definedName name="WeaponEnchantmentList">'!we'!$A$282:$G$328</definedName>
    <definedName name="WeaponEnchantmentList_Validation" localSheetId="1">'[1]!we'!$A$282:$A$328</definedName>
    <definedName name="WeaponEnchantmentList_Validation" localSheetId="0">'[1]!we'!$A$282:$A$328</definedName>
    <definedName name="WeaponEnchantmentList_Validation" localSheetId="4">'[1]!we'!$A$282:$A$328</definedName>
    <definedName name="WeaponEnchantmentList_Validation" localSheetId="6">'[1]!we'!$A$282:$A$328</definedName>
    <definedName name="WeaponEnchantmentList_Validation" localSheetId="3">'Weapon Seed'!#REF!</definedName>
    <definedName name="WeaponEnchantmentList_Validation">'!we'!$A$282:$A$328</definedName>
    <definedName name="WeaponList" localSheetId="1">'[1]!we'!$A$5:$AB$193</definedName>
    <definedName name="WeaponList" localSheetId="0">'[1]!we'!$A$5:$AB$193</definedName>
    <definedName name="WeaponList" localSheetId="4">'[1]!we'!$A$5:$AB$193</definedName>
    <definedName name="WeaponList" localSheetId="6">'[1]!we'!$A$5:$AB$193</definedName>
    <definedName name="WeaponList" localSheetId="3">'Weapon Seed'!$A$4:$N$192</definedName>
    <definedName name="WeaponList">'!we'!$A$5:$AB$193</definedName>
    <definedName name="WeaponList_Validation" localSheetId="1">'[1]!we'!$A$5:$A$193</definedName>
    <definedName name="WeaponList_Validation" localSheetId="0">'[1]!we'!$A$5:$A$193</definedName>
    <definedName name="WeaponList_Validation" localSheetId="4">'[1]!we'!$A$5:$A$193</definedName>
    <definedName name="WeaponList_Validation" localSheetId="6">'[1]!we'!$A$5:$A$193</definedName>
    <definedName name="WeaponList_Validation" localSheetId="3">'Weapon Seed'!$A$4:$A$192</definedName>
    <definedName name="WeaponList_Validation">'!we'!$A$5:$A$193</definedName>
    <definedName name="WeaponListsByType" localSheetId="1">'[1]!we'!$A$199:$A$214</definedName>
    <definedName name="WeaponListsByType" localSheetId="0">'[1]!we'!$A$199:$A$214</definedName>
    <definedName name="WeaponListsByType" localSheetId="4">'[1]!we'!$A$199:$A$214</definedName>
    <definedName name="WeaponListsByType" localSheetId="6">'[1]!we'!$A$199:$A$214</definedName>
    <definedName name="WeaponListsByType" localSheetId="3">'Weapon Seed'!#REF!</definedName>
    <definedName name="WeaponListsByType">'!we'!$A$199:$A$214</definedName>
    <definedName name="WeaponMaterialList" localSheetId="3">'Weapon Seed'!#REF!</definedName>
    <definedName name="WeaponMaterialList">'!we'!$A$336:$S$356</definedName>
    <definedName name="WeaponMaterialList_Validation" localSheetId="1">'[1]!we'!$A$336:$A$356</definedName>
    <definedName name="WeaponMaterialList_Validation" localSheetId="0">'[1]!we'!$A$336:$A$356</definedName>
    <definedName name="WeaponMaterialList_Validation" localSheetId="4">'[1]!we'!$A$336:$A$356</definedName>
    <definedName name="WeaponMaterialList_Validation" localSheetId="6">'[1]!we'!$A$336:$A$356</definedName>
    <definedName name="WeaponMaterialList_Validation" localSheetId="3">'Weapon Seed'!#REF!</definedName>
    <definedName name="WeaponMaterialList_Validation">'!we'!$A$336:$A$356</definedName>
    <definedName name="WeaponMissile" localSheetId="3">'Weapon Seed'!#REF!</definedName>
    <definedName name="WeaponMissile">'!we'!$I$199:$I$232</definedName>
    <definedName name="WeaponMonk" localSheetId="3">'Weapon Seed'!#REF!</definedName>
    <definedName name="WeaponMonk">'!we'!$J$199:$J$223</definedName>
    <definedName name="WeaponNatural" localSheetId="3">'Weapon Seed'!#REF!</definedName>
    <definedName name="WeaponNatural">'!we'!$K$199:$K$211</definedName>
    <definedName name="WeaponReach" localSheetId="3">'Weapon Seed'!#REF!</definedName>
    <definedName name="WeaponReach">'!we'!$M$199:$M$215</definedName>
    <definedName name="WeaponRogue" localSheetId="3">'Weapon Seed'!#REF!</definedName>
    <definedName name="WeaponRogue">'!we'!$N$199:$N$219</definedName>
    <definedName name="WeaponSizeDifference" localSheetId="1">'[1]!we'!$Q$282:$R$292</definedName>
    <definedName name="WeaponSizeDifference" localSheetId="0">'[1]!we'!$Q$282:$R$292</definedName>
    <definedName name="WeaponSizeDifference" localSheetId="4">'[1]!we'!$Q$282:$R$292</definedName>
    <definedName name="WeaponSizeDifference" localSheetId="6">'[1]!we'!$Q$282:$R$292</definedName>
    <definedName name="WeaponSizeDifference" localSheetId="3">'Weapon Seed'!#REF!</definedName>
    <definedName name="WeaponSizeDifference">'!we'!$Q$282:$R$292</definedName>
    <definedName name="WeaponSizeList" localSheetId="1">'[1]!we'!#REF!</definedName>
    <definedName name="WeaponSizeList" localSheetId="0">'[1]!we'!#REF!</definedName>
    <definedName name="WeaponSizeList" localSheetId="4">'[1]!we'!#REF!</definedName>
    <definedName name="WeaponSizeList" localSheetId="6">'[1]!we'!#REF!</definedName>
    <definedName name="WeaponSizeList" localSheetId="3">'Weapon Seed'!#REF!</definedName>
    <definedName name="WeaponSizeList">'!we'!#REF!</definedName>
    <definedName name="WeaponSizeList_Validation" localSheetId="3">'Weapon Seed'!#REF!</definedName>
    <definedName name="WeaponSizeList_Validation">'!we'!$O$282:$O$292</definedName>
    <definedName name="WeaponSizeList2_Validation" localSheetId="1">'[1]!we'!$P$282:$P$292</definedName>
    <definedName name="WeaponSizeList2_Validation" localSheetId="0">'[1]!we'!$P$282:$P$292</definedName>
    <definedName name="WeaponSizeList2_Validation" localSheetId="4">'[1]!we'!$P$282:$P$292</definedName>
    <definedName name="WeaponSizeList2_Validation" localSheetId="6">'[1]!we'!$P$282:$P$292</definedName>
    <definedName name="WeaponSizeList2_Validation" localSheetId="3">'Weapon Seed'!#REF!</definedName>
    <definedName name="WeaponSizeList2_Validation">'!we'!$P$282:$P$292</definedName>
    <definedName name="WeaponSpecialAttack_List" localSheetId="3">'Weapon Seed'!#REF!</definedName>
    <definedName name="WeaponSpecialAttack_List">'!we'!$A$239:$R$244</definedName>
    <definedName name="WeaponThrown" localSheetId="3">'Weapon Seed'!#REF!</definedName>
    <definedName name="WeaponThrown">'!we'!$O$199:$O$233</definedName>
    <definedName name="WeaponUse" localSheetId="1">'[1]!we'!$F$250:$F$254</definedName>
    <definedName name="WeaponUse" localSheetId="0">'[1]!we'!$F$250:$F$254</definedName>
    <definedName name="WeaponUse" localSheetId="4">'[1]!we'!$F$250:$F$254</definedName>
    <definedName name="WeaponUse" localSheetId="6">'[1]!we'!$F$250:$F$254</definedName>
    <definedName name="WeaponUse" localSheetId="3">'Weapon Seed'!#REF!</definedName>
    <definedName name="WeaponUse">'!we'!$F$250:$F$254</definedName>
    <definedName name="WeaponWizard" localSheetId="3">'Weapon Seed'!#REF!</definedName>
    <definedName name="WeaponWizard">'!we'!$P$199:$P$205</definedName>
    <definedName name="XPAdj">'[1]DM Sheet'!$AG$1</definedName>
    <definedName name="XPAwards">'[1]DM Sheet'!$BJ$46:$EO$120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8" l="1"/>
  <c r="F3" i="8"/>
  <c r="F4" i="8"/>
  <c r="F5" i="8"/>
  <c r="E5" i="8"/>
  <c r="E4" i="8"/>
  <c r="E3" i="8"/>
  <c r="E2" i="8"/>
  <c r="C85" i="7"/>
  <c r="C84" i="7"/>
  <c r="C83" i="7"/>
  <c r="C82" i="7"/>
  <c r="B2" i="6"/>
  <c r="C2" i="6"/>
  <c r="D2" i="6"/>
  <c r="E2" i="6"/>
  <c r="F2" i="6"/>
  <c r="G2" i="6"/>
  <c r="H2" i="6"/>
  <c r="I2" i="6"/>
  <c r="J2" i="6"/>
  <c r="K2" i="6"/>
  <c r="L2" i="6"/>
  <c r="A2" i="6"/>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5" i="2"/>
  <c r="G2" i="4"/>
  <c r="B2" i="4"/>
  <c r="C2" i="4"/>
  <c r="D2" i="4"/>
  <c r="E2" i="4"/>
  <c r="F2" i="4"/>
  <c r="H2" i="4"/>
  <c r="I2" i="4"/>
  <c r="J2" i="4"/>
  <c r="K2" i="4"/>
  <c r="L2" i="4"/>
  <c r="M2" i="4"/>
  <c r="N2" i="4"/>
  <c r="O2" i="4"/>
  <c r="P2" i="4"/>
  <c r="A2" i="4"/>
  <c r="C202" i="4"/>
  <c r="H134" i="3"/>
  <c r="H133" i="3"/>
  <c r="H132" i="3"/>
  <c r="H131" i="3"/>
  <c r="D46" i="3"/>
  <c r="E46" i="3" s="1"/>
  <c r="D45" i="3"/>
  <c r="E45" i="3" s="1"/>
  <c r="D44" i="3"/>
  <c r="E44" i="3" s="1"/>
  <c r="D43" i="3"/>
  <c r="E43" i="3" s="1"/>
  <c r="D42" i="3"/>
  <c r="E42" i="3" s="1"/>
  <c r="E41" i="3"/>
  <c r="D41" i="3"/>
  <c r="D39" i="3"/>
  <c r="E39" i="3" s="1"/>
  <c r="E37" i="3"/>
  <c r="D37" i="3"/>
  <c r="D36" i="3"/>
  <c r="E36" i="3" s="1"/>
  <c r="D35" i="3"/>
  <c r="E35" i="3" s="1"/>
  <c r="D34" i="3"/>
  <c r="E34" i="3" s="1"/>
  <c r="E33" i="3"/>
  <c r="D33" i="3"/>
  <c r="E32" i="3"/>
  <c r="D32" i="3"/>
  <c r="D27" i="3"/>
  <c r="E27" i="3" s="1"/>
  <c r="D26" i="3"/>
  <c r="E26" i="3" s="1"/>
  <c r="E25" i="3"/>
  <c r="D25" i="3"/>
  <c r="E24" i="3"/>
  <c r="D24" i="3"/>
  <c r="D23" i="3"/>
  <c r="E23" i="3" s="1"/>
  <c r="E22" i="3"/>
  <c r="D22" i="3"/>
  <c r="E21" i="3"/>
  <c r="D21" i="3"/>
  <c r="D20" i="3"/>
  <c r="E20" i="3" s="1"/>
  <c r="D19" i="3"/>
  <c r="E19" i="3" s="1"/>
  <c r="D18" i="3"/>
  <c r="E18" i="3" s="1"/>
  <c r="D15" i="3"/>
  <c r="E15" i="3" s="1"/>
  <c r="E13" i="3"/>
  <c r="D13" i="3"/>
  <c r="D12" i="3"/>
  <c r="E12" i="3" s="1"/>
  <c r="E5" i="3"/>
  <c r="D5" i="3"/>
  <c r="D4" i="3"/>
  <c r="F71" i="2"/>
  <c r="G71" i="2" s="1"/>
  <c r="H71" i="2" s="1"/>
  <c r="I71" i="2" s="1"/>
  <c r="J71" i="2" s="1"/>
  <c r="B71" i="2"/>
  <c r="C71" i="2" s="1"/>
  <c r="D71" i="2" s="1"/>
  <c r="C254" i="1"/>
  <c r="D6" i="3" l="1"/>
  <c r="D7" i="3"/>
  <c r="E7" i="3" s="1"/>
  <c r="E4" i="3"/>
  <c r="D8" i="3" l="1"/>
  <c r="G6" i="3"/>
  <c r="E6" i="3"/>
  <c r="G5" i="3"/>
  <c r="E8" i="3" l="1"/>
  <c r="G7" i="3"/>
  <c r="D9" i="3"/>
  <c r="E9" i="3" l="1"/>
  <c r="D10" i="3"/>
  <c r="G8" i="3"/>
  <c r="D11" i="3" l="1"/>
  <c r="E10" i="3"/>
  <c r="G9" i="3" s="1"/>
  <c r="E11" i="3" l="1"/>
  <c r="G10" i="3" s="1"/>
  <c r="D16" i="3"/>
  <c r="E16" i="3" s="1"/>
  <c r="D14" i="3"/>
  <c r="G12" i="3" l="1"/>
  <c r="E14" i="3"/>
  <c r="D17" i="3"/>
  <c r="E17" i="3" l="1"/>
  <c r="D28" i="3"/>
  <c r="E28" i="3" l="1"/>
  <c r="D29" i="3"/>
  <c r="E29" i="3" l="1"/>
  <c r="D30" i="3"/>
  <c r="E30" i="3" l="1"/>
  <c r="D31" i="3"/>
  <c r="E31" i="3" l="1"/>
  <c r="D38" i="3"/>
  <c r="E38" i="3" l="1"/>
  <c r="D40" i="3"/>
  <c r="E40" i="3" s="1"/>
  <c r="G42" i="3" l="1"/>
  <c r="G16" i="3"/>
  <c r="G24" i="3"/>
  <c r="G40" i="3"/>
  <c r="G30" i="3"/>
  <c r="G44" i="3"/>
  <c r="G35" i="3"/>
  <c r="G46" i="3"/>
  <c r="G15" i="3"/>
  <c r="G28" i="3"/>
  <c r="G26" i="3"/>
  <c r="G19" i="3"/>
  <c r="G25" i="3"/>
  <c r="G11" i="3"/>
  <c r="G33" i="3"/>
  <c r="G45" i="3"/>
  <c r="G37" i="3"/>
  <c r="G32" i="3"/>
  <c r="G13" i="3"/>
  <c r="G21" i="3"/>
  <c r="G14" i="3"/>
  <c r="G17" i="3"/>
  <c r="G41" i="3"/>
  <c r="G22" i="3"/>
  <c r="G43" i="3"/>
  <c r="G39" i="3"/>
  <c r="G38" i="3"/>
  <c r="G34" i="3"/>
  <c r="G18" i="3"/>
  <c r="G27" i="3"/>
  <c r="G23" i="3"/>
  <c r="G36" i="3"/>
  <c r="G20" i="3"/>
  <c r="G31" i="3"/>
  <c r="G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LORTOMI</author>
  </authors>
  <commentList>
    <comment ref="L117" authorId="0" shapeId="0" xr:uid="{1895291C-0896-4727-BC3A-7A9DAC9CDB85}">
      <text>
        <r>
          <rPr>
            <sz val="8"/>
            <color indexed="81"/>
            <rFont val="Tahoma"/>
            <family val="2"/>
          </rPr>
          <t xml:space="preserve">0 - None
1 - Light
2 - Medium
3 - Heavy
</t>
        </r>
      </text>
    </comment>
    <comment ref="L136" authorId="0" shapeId="0" xr:uid="{545F2F56-B2AB-4CC1-84D2-0FB1D0C0BBFB}">
      <text>
        <r>
          <rPr>
            <sz val="8"/>
            <color indexed="81"/>
            <rFont val="Tahoma"/>
            <family val="2"/>
          </rPr>
          <t xml:space="preserve">0 - None
1 - Light
2 - Medium
3 - Heavy
</t>
        </r>
      </text>
    </comment>
    <comment ref="L157" authorId="0" shapeId="0" xr:uid="{7804C8B3-134D-465F-94DD-33A492CF76E5}">
      <text>
        <r>
          <rPr>
            <sz val="8"/>
            <color indexed="81"/>
            <rFont val="Tahoma"/>
            <family val="2"/>
          </rPr>
          <t xml:space="preserve">0 - None
1 - Light
2 - Medium
3 - Heavy
</t>
        </r>
      </text>
    </comment>
  </commentList>
</comments>
</file>

<file path=xl/sharedStrings.xml><?xml version="1.0" encoding="utf-8"?>
<sst xmlns="http://schemas.openxmlformats.org/spreadsheetml/2006/main" count="5370" uniqueCount="1382">
  <si>
    <t>WeaponList</t>
  </si>
  <si>
    <t>|------</t>
  </si>
  <si>
    <t>Reference</t>
  </si>
  <si>
    <t>------|</t>
  </si>
  <si>
    <t>Base</t>
  </si>
  <si>
    <t>Weapon</t>
  </si>
  <si>
    <t>UA Weapon</t>
  </si>
  <si>
    <t>Primary</t>
  </si>
  <si>
    <t>Secondary</t>
  </si>
  <si>
    <t>Special</t>
  </si>
  <si>
    <t>Standard Crits</t>
  </si>
  <si>
    <t>Range</t>
  </si>
  <si>
    <t>Name</t>
  </si>
  <si>
    <t>description short</t>
  </si>
  <si>
    <t>description</t>
  </si>
  <si>
    <t>publisher</t>
  </si>
  <si>
    <t>book</t>
  </si>
  <si>
    <t>page</t>
  </si>
  <si>
    <t>Weight</t>
  </si>
  <si>
    <t>Size</t>
  </si>
  <si>
    <t>Cost</t>
  </si>
  <si>
    <t>Type</t>
  </si>
  <si>
    <t>Group</t>
  </si>
  <si>
    <t>Race</t>
  </si>
  <si>
    <t>Monk Weapon</t>
  </si>
  <si>
    <t># Dice</t>
  </si>
  <si>
    <t>Die Type</t>
  </si>
  <si>
    <t>Dmg Type</t>
  </si>
  <si>
    <t>Damage</t>
  </si>
  <si>
    <t>Max Str Bns</t>
  </si>
  <si>
    <t>Multiplier</t>
  </si>
  <si>
    <t>Delivery</t>
  </si>
  <si>
    <t>Incriment</t>
  </si>
  <si>
    <t>Melee Penalty</t>
  </si>
  <si>
    <t>Reach</t>
  </si>
  <si>
    <t>Finessable</t>
  </si>
  <si>
    <t>Acid</t>
  </si>
  <si>
    <t>WotC</t>
  </si>
  <si>
    <t>PHB</t>
  </si>
  <si>
    <t>Grenade</t>
  </si>
  <si>
    <t>Alchemical</t>
  </si>
  <si>
    <t>thrown</t>
  </si>
  <si>
    <t>Aiguchi</t>
  </si>
  <si>
    <t>AEG</t>
  </si>
  <si>
    <t>Rokugan</t>
  </si>
  <si>
    <t>Simple</t>
  </si>
  <si>
    <t>Asian</t>
  </si>
  <si>
    <t>Piercing</t>
  </si>
  <si>
    <t>Alchemical Sleep Gas</t>
  </si>
  <si>
    <t>FRCS</t>
  </si>
  <si>
    <t>Sleep</t>
  </si>
  <si>
    <t>Fortitude DC (15)</t>
  </si>
  <si>
    <t>Alchemist's Fire</t>
  </si>
  <si>
    <t>Fire</t>
  </si>
  <si>
    <t>Armor, Spiked</t>
  </si>
  <si>
    <t>You can outfit your armor with spikes, which can deal damage in a grapple or as a separate attack. See Armor for details.</t>
  </si>
  <si>
    <t>3.5e SRD</t>
  </si>
  <si>
    <t>Martial</t>
  </si>
  <si>
    <t>Armor</t>
  </si>
  <si>
    <t>Arrow</t>
  </si>
  <si>
    <t>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t>
  </si>
  <si>
    <t>Improvised</t>
  </si>
  <si>
    <t>Axe, Battle</t>
  </si>
  <si>
    <t>Axe</t>
  </si>
  <si>
    <t>Slashing</t>
  </si>
  <si>
    <t>Axe, Dwarven Buckler</t>
  </si>
  <si>
    <t>Piazo</t>
  </si>
  <si>
    <t>Dragon 275</t>
  </si>
  <si>
    <t>Exotic</t>
  </si>
  <si>
    <t>Shield</t>
  </si>
  <si>
    <t>Dwarf</t>
  </si>
  <si>
    <t>Axe, Dwarven War</t>
  </si>
  <si>
    <t>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t>
  </si>
  <si>
    <t>Axe, Great</t>
  </si>
  <si>
    <t>Axe, Hand</t>
  </si>
  <si>
    <t>Axe, Orc Double</t>
  </si>
  <si>
    <t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t>
  </si>
  <si>
    <t>Orc</t>
  </si>
  <si>
    <t>Axe, Throwing</t>
  </si>
  <si>
    <t>Battlepick, Gnome</t>
  </si>
  <si>
    <t>SnF</t>
  </si>
  <si>
    <t>Gnome</t>
  </si>
  <si>
    <t>Bite</t>
  </si>
  <si>
    <t>MM</t>
  </si>
  <si>
    <t>Natural</t>
  </si>
  <si>
    <t>Bludgeoning, Slashing, or Piercing</t>
  </si>
  <si>
    <t>Blade Boot</t>
  </si>
  <si>
    <t>Dagger</t>
  </si>
  <si>
    <t>Blowgun</t>
  </si>
  <si>
    <t>DMG</t>
  </si>
  <si>
    <t>Other</t>
  </si>
  <si>
    <t>shot</t>
  </si>
  <si>
    <t>Blowgun, Greater</t>
  </si>
  <si>
    <t>OA</t>
  </si>
  <si>
    <t>Bo</t>
  </si>
  <si>
    <t>Bludgeoning</t>
  </si>
  <si>
    <t>Bolas</t>
  </si>
  <si>
    <t>Subdual</t>
  </si>
  <si>
    <t>Bolas, Barbed</t>
  </si>
  <si>
    <t>Bolas, Two-ball</t>
  </si>
  <si>
    <t>You can use this weapon to make a ranged trip attack against an opponent. You can’t be tripped during your own trip attempt when using a set of bolas.</t>
  </si>
  <si>
    <t>Bolt, Normal</t>
  </si>
  <si>
    <t>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t>
  </si>
  <si>
    <t>Bolt, Repeating</t>
  </si>
  <si>
    <t>Boomerang</t>
  </si>
  <si>
    <t>Bottle</t>
  </si>
  <si>
    <t>Bludgeoning or Slashing</t>
  </si>
  <si>
    <t>Bow, Composite Long</t>
  </si>
  <si>
    <t>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t>
  </si>
  <si>
    <t>Bow</t>
  </si>
  <si>
    <t>Bow, Composite Short</t>
  </si>
  <si>
    <t>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t>
  </si>
  <si>
    <t>Bow, Long</t>
  </si>
  <si>
    <t>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t>
  </si>
  <si>
    <t>Bow, Mighty Composite Long (+1)</t>
  </si>
  <si>
    <t>Bow, Mighty Composite Long (+2)</t>
  </si>
  <si>
    <t>Bow, Mighty Composite Long (+3)</t>
  </si>
  <si>
    <t>Bow, Mighty Composite Long (+4)</t>
  </si>
  <si>
    <t>Bow, Mighty Composite Short (+1)</t>
  </si>
  <si>
    <t>Bow, Mighty Composite Short (+2)</t>
  </si>
  <si>
    <t>Bow, Short</t>
  </si>
  <si>
    <t>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t>
  </si>
  <si>
    <t>Chain</t>
  </si>
  <si>
    <t>Whip</t>
  </si>
  <si>
    <t>Chain, Spiked</t>
  </si>
  <si>
    <t>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t>
  </si>
  <si>
    <t>Chain-and-Dagger</t>
  </si>
  <si>
    <t>Chakram</t>
  </si>
  <si>
    <t>Chatkcha</t>
  </si>
  <si>
    <t>Chijiriki</t>
  </si>
  <si>
    <t>Claw Bracer</t>
  </si>
  <si>
    <t>Claw or Rake</t>
  </si>
  <si>
    <t>Slashing and Piercing</t>
  </si>
  <si>
    <t>Claw, Panther</t>
  </si>
  <si>
    <t>Dragon 281</t>
  </si>
  <si>
    <t>Slashing or Piercing</t>
  </si>
  <si>
    <t>Club</t>
  </si>
  <si>
    <t>Impact</t>
  </si>
  <si>
    <t>Club, Great</t>
  </si>
  <si>
    <t>Crossbow, Great</t>
  </si>
  <si>
    <t>Crossbow</t>
  </si>
  <si>
    <t>Crossbow, Hand</t>
  </si>
  <si>
    <t>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t>
  </si>
  <si>
    <t>Crossbow, Heavy</t>
  </si>
  <si>
    <t>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t>
  </si>
  <si>
    <t>Crossbow, Light</t>
  </si>
  <si>
    <t>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t>
  </si>
  <si>
    <t>Crossbow, Repeating Heavy</t>
  </si>
  <si>
    <t>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t>
  </si>
  <si>
    <t>Crossbow, Repeating Light</t>
  </si>
  <si>
    <t>Crusher, Orc</t>
  </si>
  <si>
    <t>Cutlass</t>
  </si>
  <si>
    <t>Sword</t>
  </si>
  <si>
    <t>You get a +2 bonus on Sleight of Hand checks made to conceal a dagger on your body (see the Sleight of Hand skill).</t>
  </si>
  <si>
    <t>Dagger, Punching</t>
  </si>
  <si>
    <t>Dagger, Triple</t>
  </si>
  <si>
    <t>Dai-kyu</t>
  </si>
  <si>
    <t>Dart</t>
  </si>
  <si>
    <t>Die Tsuchi</t>
  </si>
  <si>
    <t>Duom</t>
  </si>
  <si>
    <t>Falchion</t>
  </si>
  <si>
    <t>Fan, War</t>
  </si>
  <si>
    <t>Flail, Dire</t>
  </si>
  <si>
    <t>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t>
  </si>
  <si>
    <t>Flail, Heavy</t>
  </si>
  <si>
    <t>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t>
  </si>
  <si>
    <t>Flail, Light</t>
  </si>
  <si>
    <t>Fukimi-Bari (Mouth Darts)</t>
  </si>
  <si>
    <t>Fullblade</t>
  </si>
  <si>
    <t>Gauntlet</t>
  </si>
  <si>
    <t>This metal glove lets you deal lethal damage rather than nonlethal damage with unarmed strikes. A strike with a gauntlet is otherwise considered an unarmed attack. The cost and weight given are for a single gauntlet. Medium and heavy armors (except breastplate) come with gauntlets.</t>
  </si>
  <si>
    <t>Gauntlet, Bladed</t>
  </si>
  <si>
    <t>Gauntlet, Spiked</t>
  </si>
  <si>
    <t>Your opponent cannot use a disarm action to disarm you of spiked gauntlets. The cost and weight given are for a single gauntlet. An attack with a spiked gauntlet is considered an armed attack.</t>
  </si>
  <si>
    <t>Gauntlet, Spring-Loaded</t>
  </si>
  <si>
    <t>Glaive</t>
  </si>
  <si>
    <t>A glaive has reach. You can strike opponents 10 feet away with it, but you can’t use it against an adjacent foe.</t>
  </si>
  <si>
    <t>Polearm</t>
  </si>
  <si>
    <t>Gore</t>
  </si>
  <si>
    <t>Guisarme</t>
  </si>
  <si>
    <t>A guisarme has reach. You can strike opponents 10 feet away with it, but you can’t use it against an adjacent foe.
You can also use it to make trip attacks. If you are tripped during your own trip attempt, you can drop the guisarme to avoid being tripped.</t>
  </si>
  <si>
    <t>Gyrspike</t>
  </si>
  <si>
    <t>Slaching</t>
  </si>
  <si>
    <t>Gythka</t>
  </si>
  <si>
    <t>Halberd</t>
  </si>
  <si>
    <t>If you use a ready action to set a halberd against a charge, you deal double damage on a successful hit against a charging character.
You can use a halberd to make trip attacks. If you are tripped during your own trip attempt, you can drop the halberd to avoid being tripped.</t>
  </si>
  <si>
    <t>Hammer, Gnome Hooked</t>
  </si>
  <si>
    <t>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t>
  </si>
  <si>
    <t>Hammer, Light</t>
  </si>
  <si>
    <t>Hammer, War</t>
  </si>
  <si>
    <t>Harpoon</t>
  </si>
  <si>
    <t>Holy Water</t>
  </si>
  <si>
    <t>Javelin</t>
  </si>
  <si>
    <t>Since it is not designed for melee, you are treated as nonproficient with it and take a –4 penalty on attack rolls if you use a javelin as a melee weapon.</t>
  </si>
  <si>
    <t>Javelin, Spinning</t>
  </si>
  <si>
    <t>Jitte</t>
  </si>
  <si>
    <t>Jo</t>
  </si>
  <si>
    <t>Kama</t>
  </si>
  <si>
    <t>The kama is a special monk weapon. This designation gives a monk wielding a kama special options.
You can use a kama to make trip attacks. If you are tripped during your own trip attempt, you can drop the kama to avoid being tripped.</t>
  </si>
  <si>
    <t>Sword, Light</t>
  </si>
  <si>
    <t>Katana</t>
  </si>
  <si>
    <t>Kau Sin Ke</t>
  </si>
  <si>
    <t>Kawanaga</t>
  </si>
  <si>
    <t>Khopesh</t>
  </si>
  <si>
    <t>Knife, Crescent</t>
  </si>
  <si>
    <t>Knife, Stump</t>
  </si>
  <si>
    <t>Kukri</t>
  </si>
  <si>
    <t>Kusari-gama</t>
  </si>
  <si>
    <t>Lajatang</t>
  </si>
  <si>
    <t>Lance, Heavy</t>
  </si>
  <si>
    <t>A lance deals double damage when used from the back of a charging mount. It has reach, so you can strike opponents 10 feet away with it, but you can’t use it against an adjacent foe.
While mounted, you can wield a lance with one hand.</t>
  </si>
  <si>
    <t>Lance, Light</t>
  </si>
  <si>
    <t>Mace, Heavy</t>
  </si>
  <si>
    <t>Mace, Light</t>
  </si>
  <si>
    <t>Mancatcher</t>
  </si>
  <si>
    <t>Manti</t>
  </si>
  <si>
    <t>Masa-kari</t>
  </si>
  <si>
    <t>Maul</t>
  </si>
  <si>
    <t>Morningstar</t>
  </si>
  <si>
    <t>Naga Blade</t>
  </si>
  <si>
    <t>Nagamaki</t>
  </si>
  <si>
    <t>Nage-yari</t>
  </si>
  <si>
    <t>Naginata</t>
  </si>
  <si>
    <t>Nekode</t>
  </si>
  <si>
    <t>Net</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</si>
  <si>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</si>
  <si>
    <t>Ninja-to</t>
  </si>
  <si>
    <t>No-dachi</t>
  </si>
  <si>
    <t>Nunchaku</t>
  </si>
  <si>
    <t>The nunchaku is a special monk weapon. This designation gives a monk wielding a nunchaku special options. With a nunchaku, you get a +2 bonus on opposed attack rolls made to disarm an enemy (including the roll to avoid being disarmed if such an attempt fails).</t>
  </si>
  <si>
    <t>Ono</t>
  </si>
  <si>
    <t>Pick, Heavy</t>
  </si>
  <si>
    <t>Pick, Light</t>
  </si>
  <si>
    <t>Pipe, Machi-kanshisha</t>
  </si>
  <si>
    <t>Ranseur</t>
  </si>
  <si>
    <t>A ranseur has reach. You can strike opponents 10 feet away with it, but you can’t use it against an adjacent foe.
With a ranseur, you get a +2 bonus on opposed attack rolls made to disarm an opponent (including the roll to avoid being disarmed if such an attempt fails).</t>
  </si>
  <si>
    <t>Rapier</t>
  </si>
  <si>
    <t>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t>
  </si>
  <si>
    <t>Rock</t>
  </si>
  <si>
    <t>Saber</t>
  </si>
  <si>
    <t>Sai</t>
  </si>
  <si>
    <t>With a sai, you get a +4 bonus on opposed attack rolls made to disarm an enemy (including the roll to avoid being disarmed if such an attempt fails).
The sai is a special monk weapon. This designation gives a monk wielding a sai special options.</t>
  </si>
  <si>
    <t>Sang Kauw</t>
  </si>
  <si>
    <t>Sap</t>
  </si>
  <si>
    <t>Sasumata</t>
  </si>
  <si>
    <t>Scimitar</t>
  </si>
  <si>
    <t>Scimitar, Double</t>
  </si>
  <si>
    <t>Scourge</t>
  </si>
  <si>
    <t>Scythe</t>
  </si>
  <si>
    <t>A scythe can be used to make trip attacks. If you are tripped during your own trip attempt, you can drop the scythe to avoid being tripped.</t>
  </si>
  <si>
    <t>Shield, Heavy</t>
  </si>
  <si>
    <t>You can bash with a shield instead of using it for defense. See Armor for details.</t>
  </si>
  <si>
    <t>Shield, Light</t>
  </si>
  <si>
    <t>Shield, Spiked Heavy</t>
  </si>
  <si>
    <t>Shield, Spiked Light</t>
  </si>
  <si>
    <t>Shikomi-zue</t>
  </si>
  <si>
    <t>Shotput, Orc</t>
  </si>
  <si>
    <t>Shuriken</t>
  </si>
  <si>
    <t>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t>
  </si>
  <si>
    <t>Siangham</t>
  </si>
  <si>
    <t>The siangham is a special monk weapon. This designation gives a monk wielding a siangham special options.</t>
  </si>
  <si>
    <t>Sickle</t>
  </si>
  <si>
    <t>A sickle can be used to make trip attacks. If you are tripped during your own trip attempt, you can drop the sickle to avoid being tripped.</t>
  </si>
  <si>
    <t>Skiprock, Halfling</t>
  </si>
  <si>
    <t>Halfling</t>
  </si>
  <si>
    <t>Slam</t>
  </si>
  <si>
    <t>Slap</t>
  </si>
  <si>
    <t>Sling</t>
  </si>
  <si>
    <t>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t>
  </si>
  <si>
    <t>Sodegarami</t>
  </si>
  <si>
    <t>Spear</t>
  </si>
  <si>
    <t>A spear can be thrown. If you use a ready action to set a spear against a charge, you deal double damage on a successful hit against a charging character.</t>
  </si>
  <si>
    <t>Spear, Long</t>
  </si>
  <si>
    <t>A longspear has reach. You can strike opponents 10 feet away with it, but you can’t use it against an adjacent foe. If you use a ready action to set a longspear against a charge, you deal double damage on a successful hit against a charging character.</t>
  </si>
  <si>
    <t>Spear, Short</t>
  </si>
  <si>
    <t>A shortspear is small enough to wield one-handed. It may also be thrown.</t>
  </si>
  <si>
    <t>Spike, Manticore Tail</t>
  </si>
  <si>
    <t>Spikes, Ratling Tail</t>
  </si>
  <si>
    <t>Ratling</t>
  </si>
  <si>
    <t>Staff, Bladed</t>
  </si>
  <si>
    <t>Staff, Quarter</t>
  </si>
  <si>
    <t>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t>
  </si>
  <si>
    <t>Staff, Three-Section</t>
  </si>
  <si>
    <t>Standard Unarmed</t>
  </si>
  <si>
    <t>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t>
  </si>
  <si>
    <t>Sting</t>
  </si>
  <si>
    <t>Strike, Unarmed</t>
  </si>
  <si>
    <t>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t>
  </si>
  <si>
    <t>Sword, Bastard</t>
  </si>
  <si>
    <t>A bastard sword is too large to use in one hand without special training; thus, it is an exotic weapon. A character can use a bastard sword two-handed as a martial weapon.</t>
  </si>
  <si>
    <t>Sword, Butterfly</t>
  </si>
  <si>
    <t>Sword, Great</t>
  </si>
  <si>
    <t>Sword, Long</t>
  </si>
  <si>
    <t>Sword, Short</t>
  </si>
  <si>
    <t>Sword, Two-Bladed</t>
  </si>
  <si>
    <t>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t>
  </si>
  <si>
    <t>Tanglefoot Bag</t>
  </si>
  <si>
    <t>Entangle</t>
  </si>
  <si>
    <t>Reflex DC (15)</t>
  </si>
  <si>
    <t>Tankard</t>
  </si>
  <si>
    <t>Tanto</t>
  </si>
  <si>
    <t>Tetsubo</t>
  </si>
  <si>
    <t>Thinblade, Elvin</t>
  </si>
  <si>
    <t>Elf</t>
  </si>
  <si>
    <t>Thunderstone</t>
  </si>
  <si>
    <t>Deafen</t>
  </si>
  <si>
    <t>Tonfa</t>
  </si>
  <si>
    <t>Tortoise Blade, Gnome</t>
  </si>
  <si>
    <t>Trident</t>
  </si>
  <si>
    <t>This weapon can be thrown. If you use a ready action to set a trident against a charge, you deal double damage on a successful hit against a charging character.</t>
  </si>
  <si>
    <t xml:space="preserve">Urgrosh, Dwarven </t>
  </si>
  <si>
    <t>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t>
  </si>
  <si>
    <t>Vajra</t>
  </si>
  <si>
    <t>Wakizashi</t>
  </si>
  <si>
    <t>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t>
  </si>
  <si>
    <t>Whip Dagger</t>
  </si>
  <si>
    <t>Whip Dagger, Mighty (+1)</t>
  </si>
  <si>
    <t>Whip Dagger, Mighty (+2)</t>
  </si>
  <si>
    <t>Whip Dagger, Mighty (+3)</t>
  </si>
  <si>
    <t>Whip Dagger, Mighty (+4)</t>
  </si>
  <si>
    <t>Whip, Mighty (+1)</t>
  </si>
  <si>
    <t>Whip, Mighty (+2)</t>
  </si>
  <si>
    <t>Whip, Mighty (+3)</t>
  </si>
  <si>
    <t>Whip, Mighty (+4)</t>
  </si>
  <si>
    <t>Wing Buffet</t>
  </si>
  <si>
    <t>Yari</t>
  </si>
  <si>
    <t>Yumi, Long</t>
  </si>
  <si>
    <t>Yumi, Short</t>
  </si>
  <si>
    <t>WeaponListsByType</t>
  </si>
  <si>
    <t>Assassin</t>
  </si>
  <si>
    <t>Bard</t>
  </si>
  <si>
    <t>Double</t>
  </si>
  <si>
    <t>Druid</t>
  </si>
  <si>
    <t>Missile</t>
  </si>
  <si>
    <t>Monk</t>
  </si>
  <si>
    <t>Racial</t>
  </si>
  <si>
    <t>Rogue</t>
  </si>
  <si>
    <t>Thrown</t>
  </si>
  <si>
    <t>Wizard</t>
  </si>
  <si>
    <t>Long Bow</t>
  </si>
  <si>
    <t>Blowgun (DMG)</t>
  </si>
  <si>
    <t>Long Bow, Comp.</t>
  </si>
  <si>
    <t>Blowgun (Dragon)</t>
  </si>
  <si>
    <t>Butterfly Sword</t>
  </si>
  <si>
    <t>Claw</t>
  </si>
  <si>
    <t>Alchemists' Fire</t>
  </si>
  <si>
    <t>Long Bow, Mighty Comp. (+1)</t>
  </si>
  <si>
    <t>Halfling Kama</t>
  </si>
  <si>
    <t>Bard (WotC)</t>
  </si>
  <si>
    <t>Long Bow, Mighty Comp. (+2)</t>
  </si>
  <si>
    <t>Blowgun, Halfling</t>
  </si>
  <si>
    <t>Halfling Lajatang</t>
  </si>
  <si>
    <t>Displacer Beast Tentacle</t>
  </si>
  <si>
    <t>Heavy Crossbow</t>
  </si>
  <si>
    <t>Long Bow, Mighty Comp. (+3)</t>
  </si>
  <si>
    <t>Dire Flail</t>
  </si>
  <si>
    <t>Comp. Long Bow</t>
  </si>
  <si>
    <t>Halfling Nunchaku</t>
  </si>
  <si>
    <t>Long Spear</t>
  </si>
  <si>
    <t>Light Crossbow</t>
  </si>
  <si>
    <t>Long Bow, Mighty Comp. (+4)</t>
  </si>
  <si>
    <t>Dwarven Urgrosh</t>
  </si>
  <si>
    <t>Comp. Short Bow</t>
  </si>
  <si>
    <t>Halfling Siangham</t>
  </si>
  <si>
    <t>Manticore Tail Spike</t>
  </si>
  <si>
    <t>Bolas, 2-ball</t>
  </si>
  <si>
    <t>Long Sword</t>
  </si>
  <si>
    <t>Mind Flayer Tentacle</t>
  </si>
  <si>
    <t>Heavy Mace</t>
  </si>
  <si>
    <t>Quarterstaff</t>
  </si>
  <si>
    <t>List_Validation</t>
  </si>
  <si>
    <t>Longbow, Comp.</t>
  </si>
  <si>
    <t>Gnome Hooked Hammer</t>
  </si>
  <si>
    <t>Minotaur Horn</t>
  </si>
  <si>
    <t>Short Bow</t>
  </si>
  <si>
    <t>Longsword</t>
  </si>
  <si>
    <t>Rake</t>
  </si>
  <si>
    <t>Light Mace</t>
  </si>
  <si>
    <t>Short Bow, Comp.</t>
  </si>
  <si>
    <t>Kama, Halfling</t>
  </si>
  <si>
    <t>Short Bow, Mighty Comp. (+1)</t>
  </si>
  <si>
    <t>Crossbow, Repeat</t>
  </si>
  <si>
    <t>Short Bow, Mighty Comp. (+2)</t>
  </si>
  <si>
    <t>Short Sword</t>
  </si>
  <si>
    <t>Shortbow, Comp.</t>
  </si>
  <si>
    <t>Halfling Blowgun</t>
  </si>
  <si>
    <t>Halfspear</t>
  </si>
  <si>
    <t>Hand Crossbow</t>
  </si>
  <si>
    <t>Lajatang, Halfling</t>
  </si>
  <si>
    <t>Lajatang, Korobokuru</t>
  </si>
  <si>
    <t>Orc Double Axe</t>
  </si>
  <si>
    <t>Nunchaku, Halfling</t>
  </si>
  <si>
    <t>Light Hammer</t>
  </si>
  <si>
    <t>Siangham, Halfling</t>
  </si>
  <si>
    <t>Two-Bladed Sword</t>
  </si>
  <si>
    <t>Repeating Crossbow</t>
  </si>
  <si>
    <t>Short Spear</t>
  </si>
  <si>
    <t>Urgrosh, Dwarven</t>
  </si>
  <si>
    <t>Shortspear</t>
  </si>
  <si>
    <t>Spinning Javelin</t>
  </si>
  <si>
    <t>Spring-Loaded Gauntlet</t>
  </si>
  <si>
    <t>Yumi (long)</t>
  </si>
  <si>
    <t>Throwing Axe</t>
  </si>
  <si>
    <t>Yumi (short)</t>
  </si>
  <si>
    <t>SpecialAttacks</t>
  </si>
  <si>
    <t>Bull Rush</t>
  </si>
  <si>
    <t>Disarm</t>
  </si>
  <si>
    <t>Grapple</t>
  </si>
  <si>
    <t>Overrun</t>
  </si>
  <si>
    <t>d3</t>
  </si>
  <si>
    <t>x2</t>
  </si>
  <si>
    <t>--</t>
  </si>
  <si>
    <t>Blunt</t>
  </si>
  <si>
    <t>Trip</t>
  </si>
  <si>
    <t>AmmunitionList</t>
  </si>
  <si>
    <t>WeaponUse</t>
  </si>
  <si>
    <t>UnarmedUse</t>
  </si>
  <si>
    <t>Weight Per</t>
  </si>
  <si>
    <t>Cost Per</t>
  </si>
  <si>
    <t>Single</t>
  </si>
  <si>
    <t>Two-handed</t>
  </si>
  <si>
    <t>Flurry</t>
  </si>
  <si>
    <t>Alchemist's Arrow</t>
  </si>
  <si>
    <t>Multiattack</t>
  </si>
  <si>
    <t>Arrows</t>
  </si>
  <si>
    <t>Blowgun Darts</t>
  </si>
  <si>
    <t>Blowgun Needles</t>
  </si>
  <si>
    <t>Bolt, Tumbling</t>
  </si>
  <si>
    <t>Bomb</t>
  </si>
  <si>
    <t>Bullets</t>
  </si>
  <si>
    <t>Crossbow Bolts</t>
  </si>
  <si>
    <t>Dynamite</t>
  </si>
  <si>
    <t>Energy Pack</t>
  </si>
  <si>
    <t>Fuel Pack</t>
  </si>
  <si>
    <t>Grenade, Fragmentation</t>
  </si>
  <si>
    <t>Grenade, Smoke</t>
  </si>
  <si>
    <t>Metal Cartridge, Pistol</t>
  </si>
  <si>
    <t>Metal Cartridge, Rifle</t>
  </si>
  <si>
    <t>Repeating Crossbow Bolts</t>
  </si>
  <si>
    <t>Scattergun Shells</t>
  </si>
  <si>
    <t>Smokebomb</t>
  </si>
  <si>
    <t>WeaponEnchantments</t>
  </si>
  <si>
    <t>WeaponEnhancements</t>
  </si>
  <si>
    <t>WeaponSize</t>
  </si>
  <si>
    <t>WeaponBonus</t>
  </si>
  <si>
    <t>WeaponDamage</t>
  </si>
  <si>
    <t>HeavyWeapons</t>
  </si>
  <si>
    <t>Enchantment</t>
  </si>
  <si>
    <t>Eff. Bonus</t>
  </si>
  <si>
    <t>Combat Notes</t>
  </si>
  <si>
    <t>Enhancement</t>
  </si>
  <si>
    <t>Size Diff</t>
  </si>
  <si>
    <t>Considered</t>
  </si>
  <si>
    <t>#</t>
  </si>
  <si>
    <t>die</t>
  </si>
  <si>
    <t>Acidic Burst</t>
  </si>
  <si>
    <t>Crit: +d10 Acid Dmg</t>
  </si>
  <si>
    <t>-5 Sizes</t>
  </si>
  <si>
    <t>Undersized</t>
  </si>
  <si>
    <t>Bane</t>
  </si>
  <si>
    <t>+2 Hit, +2d6 Dmg vs. specific foe</t>
  </si>
  <si>
    <t>-4 Sizes</t>
  </si>
  <si>
    <t>Body Feeder</t>
  </si>
  <si>
    <t>Crit: Wielder gets dmg as HP</t>
  </si>
  <si>
    <t>-3 Sizes</t>
  </si>
  <si>
    <t>Brilliant Energy</t>
  </si>
  <si>
    <t>Glow 20'; ignore non-living matter</t>
  </si>
  <si>
    <t>-2 Sizes</t>
  </si>
  <si>
    <t>Chaotic</t>
  </si>
  <si>
    <t>+2d6 Dmg vs. Lawful</t>
  </si>
  <si>
    <t>-1 Size</t>
  </si>
  <si>
    <t>Charged</t>
  </si>
  <si>
    <t>when charged:+1d4 dmg; glows</t>
  </si>
  <si>
    <t>Normal Size</t>
  </si>
  <si>
    <t>Coup de Grace</t>
  </si>
  <si>
    <t>1/day, full round: Coup de Grace</t>
  </si>
  <si>
    <t>+1 Size</t>
  </si>
  <si>
    <t>Light</t>
  </si>
  <si>
    <t>Dancing</t>
  </si>
  <si>
    <t>Std Action; 'dances' 4 rnds</t>
  </si>
  <si>
    <t>+2 Sizes</t>
  </si>
  <si>
    <t>One-handed</t>
  </si>
  <si>
    <t>Defending</t>
  </si>
  <si>
    <t>Swords Enh bonus to attack or AC</t>
  </si>
  <si>
    <t>+3 Sizes</t>
  </si>
  <si>
    <t>Dislocator</t>
  </si>
  <si>
    <t>3/day, Will DC 17, foe 1-100 miles</t>
  </si>
  <si>
    <t>+4 Sizes</t>
  </si>
  <si>
    <t>Oversized</t>
  </si>
  <si>
    <t>Disruption</t>
  </si>
  <si>
    <t>Undead: Fort DC 14 or be destroyed</t>
  </si>
  <si>
    <t>+5 Sizes</t>
  </si>
  <si>
    <t>Dissipater</t>
  </si>
  <si>
    <t>vs. Ectoplasmic: ignore DR</t>
  </si>
  <si>
    <t>Flaming</t>
  </si>
  <si>
    <t>+1d6 Fire damage</t>
  </si>
  <si>
    <t>Flaming Burst</t>
  </si>
  <si>
    <t>Crit: +d10 Flame Dmg</t>
  </si>
  <si>
    <t>Frost</t>
  </si>
  <si>
    <t>+1d6 Cold damage</t>
  </si>
  <si>
    <t>Ghost Touch</t>
  </si>
  <si>
    <t>Dmgs incorporal</t>
  </si>
  <si>
    <t>Great Dislocator</t>
  </si>
  <si>
    <t>3/day, Will DC 20, foe to another plane</t>
  </si>
  <si>
    <t>Holy</t>
  </si>
  <si>
    <t>+2d6 Dmg vs. Evil</t>
  </si>
  <si>
    <t>Icy Burst</t>
  </si>
  <si>
    <t>Crit: +d10 Cold Dmg</t>
  </si>
  <si>
    <t>+2 damage</t>
  </si>
  <si>
    <t>Keen</t>
  </si>
  <si>
    <t>Crit threat range doubled</t>
  </si>
  <si>
    <t>Lawful</t>
  </si>
  <si>
    <t>+2d6 Dmg vs. Chaotic</t>
  </si>
  <si>
    <t>Lucky</t>
  </si>
  <si>
    <t>1/day, reroll failed attack</t>
  </si>
  <si>
    <t>Manifester</t>
  </si>
  <si>
    <t>Add'l uses of special powers</t>
  </si>
  <si>
    <t>Mighty Cleaving</t>
  </si>
  <si>
    <t>Addl Cleave attempt</t>
  </si>
  <si>
    <t>Mind Feeder</t>
  </si>
  <si>
    <t>Crit: Wielder gets dmg as PSP</t>
  </si>
  <si>
    <t>Mindcrusher</t>
  </si>
  <si>
    <t>foe with PSPs loses dmg PSP</t>
  </si>
  <si>
    <t>Parrying</t>
  </si>
  <si>
    <t>+1 Insight bonus AC</t>
  </si>
  <si>
    <t>Power Storing</t>
  </si>
  <si>
    <t>Holds up to 3rd lvl power</t>
  </si>
  <si>
    <t>Psibane</t>
  </si>
  <si>
    <t>+2d6 Dmg vs. Psionic-users</t>
  </si>
  <si>
    <t>Psychic</t>
  </si>
  <si>
    <t>Effect based on PSP reserve</t>
  </si>
  <si>
    <t>Psychic Weapon-PSPs: 1-4 (+1 enh), 5-14 (+1 enh), 15-29 (one +1 ability),  30-49 (one +1 ability), 50-79 (+1 enh), 80-129 (one +2 ability), 130+ (+1 enh)</t>
  </si>
  <si>
    <t>Psychokinetic Burst</t>
  </si>
  <si>
    <t>Crit: +d10 Psionic Dmg</t>
  </si>
  <si>
    <t>Returning</t>
  </si>
  <si>
    <t>Thrown weapon returns to wielder</t>
  </si>
  <si>
    <t>Shock</t>
  </si>
  <si>
    <t>+1d6 Electricity damage</t>
  </si>
  <si>
    <t>Shocking Burst</t>
  </si>
  <si>
    <t>Crit: +d10 Electricity Dmg</t>
  </si>
  <si>
    <t>Smoking</t>
  </si>
  <si>
    <t>5'x5' Stinking Cloud; 1/2 concealment</t>
  </si>
  <si>
    <t>Soul Feeder</t>
  </si>
  <si>
    <t>Crit: negative level; Fort 18</t>
  </si>
  <si>
    <t>Speed</t>
  </si>
  <si>
    <t>One extra attack / rnd</t>
  </si>
  <si>
    <t>Spell Storing</t>
  </si>
  <si>
    <t>Holds up to 3rd lvl spell</t>
  </si>
  <si>
    <t>Sundering</t>
  </si>
  <si>
    <t>Wielder gets Great Sunder feat; 1/rnd</t>
  </si>
  <si>
    <t>Suppression</t>
  </si>
  <si>
    <t>Foe affected by Negate Psionics</t>
  </si>
  <si>
    <t>Teleporting</t>
  </si>
  <si>
    <t>Throwing</t>
  </si>
  <si>
    <t>Throw weapon 10' range</t>
  </si>
  <si>
    <t>Thundering</t>
  </si>
  <si>
    <t>Crit: +d8 Sonic Dmg</t>
  </si>
  <si>
    <t>Unholy</t>
  </si>
  <si>
    <t>+2d6 Dmg vs. Good</t>
  </si>
  <si>
    <t>Vorpal</t>
  </si>
  <si>
    <t>Severs head on Crit</t>
  </si>
  <si>
    <t>Wounding</t>
  </si>
  <si>
    <t>Bleed; 1 dmg per strike</t>
  </si>
  <si>
    <t>WeaponMaterials</t>
  </si>
  <si>
    <t>AB</t>
  </si>
  <si>
    <t>Damage Die</t>
  </si>
  <si>
    <t>Crit Range</t>
  </si>
  <si>
    <t>|---</t>
  </si>
  <si>
    <t>Weapon Cost</t>
  </si>
  <si>
    <t>---|</t>
  </si>
  <si>
    <t>Material</t>
  </si>
  <si>
    <t>6&gt;=</t>
  </si>
  <si>
    <t>8&lt;=</t>
  </si>
  <si>
    <t>Change</t>
  </si>
  <si>
    <t>Basis</t>
  </si>
  <si>
    <t>&lt;=3</t>
  </si>
  <si>
    <t>&gt;3&lt;8</t>
  </si>
  <si>
    <t>Notes</t>
  </si>
  <si>
    <t>Adamantine</t>
  </si>
  <si>
    <t>Add</t>
  </si>
  <si>
    <t>Arandur</t>
  </si>
  <si>
    <t>Bronze</t>
  </si>
  <si>
    <t>Copper (Magical)</t>
  </si>
  <si>
    <t>Darksteel</t>
  </si>
  <si>
    <t>+1 electricity</t>
  </si>
  <si>
    <t>Darkwood</t>
  </si>
  <si>
    <t>Wgt</t>
  </si>
  <si>
    <t>Dlarun</t>
  </si>
  <si>
    <t>+1 frost</t>
  </si>
  <si>
    <t>Cannot be enchanted with fire</t>
  </si>
  <si>
    <t>Duskwood</t>
  </si>
  <si>
    <t>Ferroplasm</t>
  </si>
  <si>
    <t>Only holds its shape in the handsof a psionic creature</t>
  </si>
  <si>
    <t>Fever Iron</t>
  </si>
  <si>
    <t>+1 fire</t>
  </si>
  <si>
    <t>Cannot be enchanted with cold</t>
  </si>
  <si>
    <t>Gold (Magical)</t>
  </si>
  <si>
    <t>Hizagkuur</t>
  </si>
  <si>
    <t>+1 electricity/+1 fire</t>
  </si>
  <si>
    <t>Living Metal</t>
  </si>
  <si>
    <t>Masterwork</t>
  </si>
  <si>
    <t>Mithral</t>
  </si>
  <si>
    <t>Nephelium</t>
  </si>
  <si>
    <t>Transparent</t>
  </si>
  <si>
    <t>Normal</t>
  </si>
  <si>
    <t>Platinum  (Magical)</t>
  </si>
  <si>
    <t>Silver (Magical)</t>
  </si>
  <si>
    <t>+1 dmg to silver weak creatures</t>
  </si>
  <si>
    <t>Steel</t>
  </si>
  <si>
    <t>Zalantar</t>
  </si>
  <si>
    <t>ArmorList</t>
  </si>
  <si>
    <t>Max Dex</t>
  </si>
  <si>
    <t>Check</t>
  </si>
  <si>
    <t>Spell</t>
  </si>
  <si>
    <t>AC</t>
  </si>
  <si>
    <t>Bonus</t>
  </si>
  <si>
    <t>Penalty</t>
  </si>
  <si>
    <t>Failure</t>
  </si>
  <si>
    <t>Can Run?</t>
  </si>
  <si>
    <t>Gauntlets?</t>
  </si>
  <si>
    <t>Ashigaru</t>
  </si>
  <si>
    <t>Banded Mail</t>
  </si>
  <si>
    <t>The suit includes gauntlets.</t>
  </si>
  <si>
    <t>Bark</t>
  </si>
  <si>
    <t>Bone</t>
  </si>
  <si>
    <t>Bracers</t>
  </si>
  <si>
    <t>Breastplate</t>
  </si>
  <si>
    <t>It comes with a helmet and greaves.</t>
  </si>
  <si>
    <t>Brigandine</t>
  </si>
  <si>
    <t>Chain Shirt</t>
  </si>
  <si>
    <t>A chain shirt comes with a steel cap.</t>
  </si>
  <si>
    <t>Chainmail</t>
  </si>
  <si>
    <t>Cord</t>
  </si>
  <si>
    <t>Dhenuka</t>
  </si>
  <si>
    <t>Full Plate</t>
  </si>
  <si>
    <t>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t>
  </si>
  <si>
    <t>Great</t>
  </si>
  <si>
    <t>Half-Plate</t>
  </si>
  <si>
    <t>Hard Leather</t>
  </si>
  <si>
    <t>Heavy Chain Mail</t>
  </si>
  <si>
    <t>Heavy Clothing</t>
  </si>
  <si>
    <t>Hide</t>
  </si>
  <si>
    <t>Lamellar</t>
  </si>
  <si>
    <t>Leather</t>
  </si>
  <si>
    <t>Soft Leather</t>
  </si>
  <si>
    <t>Leather Scale</t>
  </si>
  <si>
    <t>Light Hide</t>
  </si>
  <si>
    <t>Mage Armor</t>
  </si>
  <si>
    <t>Naga</t>
  </si>
  <si>
    <t>None</t>
  </si>
  <si>
    <t>Padded</t>
  </si>
  <si>
    <t>Partial</t>
  </si>
  <si>
    <t>Scale Mail</t>
  </si>
  <si>
    <t>Splint Mail</t>
  </si>
  <si>
    <t>Studded Leather</t>
  </si>
  <si>
    <t>Studded Leather (Soft)</t>
  </si>
  <si>
    <t>Wicker</t>
  </si>
  <si>
    <t>Wood</t>
  </si>
  <si>
    <t>ShieldList</t>
  </si>
  <si>
    <t>Cover</t>
  </si>
  <si>
    <t>Buckler</t>
  </si>
  <si>
    <t>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t>
  </si>
  <si>
    <t>Grasping Shield</t>
  </si>
  <si>
    <t>Kappa Shell</t>
  </si>
  <si>
    <t>Shield, Heavy Steel</t>
  </si>
  <si>
    <t>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</si>
  <si>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Heavy Wooden</t>
  </si>
  <si>
    <t>Shield, Light Steel</t>
  </si>
  <si>
    <t>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</si>
  <si>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Light Wooden</t>
  </si>
  <si>
    <t>Shield, Tower</t>
  </si>
  <si>
    <t>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t>
  </si>
  <si>
    <t>Tessen</t>
  </si>
  <si>
    <t>ArmorListsByType</t>
  </si>
  <si>
    <t>Heavy</t>
  </si>
  <si>
    <t>Medium</t>
  </si>
  <si>
    <t>ArmorEnchantments</t>
  </si>
  <si>
    <t>ShieldEnchantments</t>
  </si>
  <si>
    <t>Description</t>
  </si>
  <si>
    <t>Abr</t>
  </si>
  <si>
    <t>Acid Resistance</t>
  </si>
  <si>
    <t>Acid Resist: 10</t>
  </si>
  <si>
    <t>Acd Rst</t>
  </si>
  <si>
    <t>Aporter</t>
  </si>
  <si>
    <t>Dimension Door 800' 2/day</t>
  </si>
  <si>
    <t>Animated</t>
  </si>
  <si>
    <t>Animtd</t>
  </si>
  <si>
    <t>Floats 2' around character</t>
  </si>
  <si>
    <t>Cold Resistance</t>
  </si>
  <si>
    <t>Cold Resist: 10</t>
  </si>
  <si>
    <t>Aprtr</t>
  </si>
  <si>
    <t>Crystalline</t>
  </si>
  <si>
    <t>20% miss chance</t>
  </si>
  <si>
    <t>Arrow Deflection</t>
  </si>
  <si>
    <t>Arw Def</t>
  </si>
  <si>
    <t>Deflect Arrows (as feat)</t>
  </si>
  <si>
    <t>Ectoplasmic</t>
  </si>
  <si>
    <t>Ectoplasmic Form 15 min/day (5 min incr.)</t>
  </si>
  <si>
    <t>Averter</t>
  </si>
  <si>
    <t>Avrtr</t>
  </si>
  <si>
    <t>Aversion (DC 13) 3/day</t>
  </si>
  <si>
    <t>Etherealness</t>
  </si>
  <si>
    <t>Ethereal 1/day</t>
  </si>
  <si>
    <t>Bashing</t>
  </si>
  <si>
    <t>Bsh</t>
  </si>
  <si>
    <t>+1 to hit/dmg when bashing (S=d6, L=d8)</t>
  </si>
  <si>
    <t>Fire Resistance</t>
  </si>
  <si>
    <t>Fire Resist: 10</t>
  </si>
  <si>
    <t>Blinding</t>
  </si>
  <si>
    <t>Blnd</t>
  </si>
  <si>
    <t>Light 2/day (20' Ref (14)-blinded d4 rds)</t>
  </si>
  <si>
    <t>Floating</t>
  </si>
  <si>
    <t>No armor swim pemalty, +4 circ. to swim</t>
  </si>
  <si>
    <t>Cld Rst</t>
  </si>
  <si>
    <t>Fortification-Heavy</t>
  </si>
  <si>
    <t>Crit/Sneak Attack is ignored</t>
  </si>
  <si>
    <t>Fr Rst</t>
  </si>
  <si>
    <t>Fortification-Light</t>
  </si>
  <si>
    <t>25% Crit/Sneak Attack is ignored</t>
  </si>
  <si>
    <t>Frt-Hy</t>
  </si>
  <si>
    <t>Crit or Sneak Attack is ignored</t>
  </si>
  <si>
    <t>Fortification-Moderate</t>
  </si>
  <si>
    <t>75% Crit/Sneak Attack is ignored</t>
  </si>
  <si>
    <t>Frt-Lt</t>
  </si>
  <si>
    <t>25% Crit or Sneak Attack is ignored</t>
  </si>
  <si>
    <t>Armor &amp; Enh. Bonus count against incorporeal</t>
  </si>
  <si>
    <t>Frt-Md</t>
  </si>
  <si>
    <t>75% Crit or Sneak Attack is ignored</t>
  </si>
  <si>
    <t>Glamered</t>
  </si>
  <si>
    <t>Assumes appearance of clothing</t>
  </si>
  <si>
    <t>Ghst Tch</t>
  </si>
  <si>
    <t>Invulnerability</t>
  </si>
  <si>
    <t>Damage Reduction 5/+1</t>
  </si>
  <si>
    <t>Hearten</t>
  </si>
  <si>
    <t>Hrtn</t>
  </si>
  <si>
    <t>Free action 5 temp hp/day (lasts 5 min)</t>
  </si>
  <si>
    <t>Landing</t>
  </si>
  <si>
    <t>Ingnore 1st 20', Land on feet</t>
  </si>
  <si>
    <t>Lightning Resistance</t>
  </si>
  <si>
    <t>Ltng Rst</t>
  </si>
  <si>
    <t>Lightning Resist: 10</t>
  </si>
  <si>
    <t>Linked</t>
  </si>
  <si>
    <t>Lnkd</t>
  </si>
  <si>
    <t>Telepathic link with other linked (10 m.)</t>
  </si>
  <si>
    <t>Mnfst</t>
  </si>
  <si>
    <t>Standard action, use other abilities at 5 PP</t>
  </si>
  <si>
    <t>Mindarmor</t>
  </si>
  <si>
    <t>+4 vs. mind-affecting/compulsion</t>
  </si>
  <si>
    <t>MndArm</t>
  </si>
  <si>
    <t>Phasing</t>
  </si>
  <si>
    <t>Move thru 60' of wood, plaster, or stone/day</t>
  </si>
  <si>
    <t>Power Resistance (13)</t>
  </si>
  <si>
    <t>PR13</t>
  </si>
  <si>
    <t>Power Resist: 13</t>
  </si>
  <si>
    <t>Power Resistance (15)</t>
  </si>
  <si>
    <t>PR15</t>
  </si>
  <si>
    <t>Power Resist: 15</t>
  </si>
  <si>
    <t>Power Resistance (17)</t>
  </si>
  <si>
    <t>PR17</t>
  </si>
  <si>
    <t>Power Resist: 17</t>
  </si>
  <si>
    <t>Power Resistance (19)</t>
  </si>
  <si>
    <t>PR19</t>
  </si>
  <si>
    <t>Power Resist: 19</t>
  </si>
  <si>
    <t>Ranged</t>
  </si>
  <si>
    <t>Rngd</t>
  </si>
  <si>
    <t>30' range, returns (S-d6, L=d8)</t>
  </si>
  <si>
    <t>Quickness</t>
  </si>
  <si>
    <t>+5 movement</t>
  </si>
  <si>
    <t>Reflecting</t>
  </si>
  <si>
    <t>Refl</t>
  </si>
  <si>
    <t>Free action 1/day Spell Turning</t>
  </si>
  <si>
    <t>Radiant</t>
  </si>
  <si>
    <t>Energy Resist: 10 (Shines 60' 1rd/dmg)</t>
  </si>
  <si>
    <t>Reinforcement-Heavy</t>
  </si>
  <si>
    <t>Renf-H</t>
  </si>
  <si>
    <t>Reinforcement-Light</t>
  </si>
  <si>
    <t>Renf-L</t>
  </si>
  <si>
    <t>Reinforcement-Moderate</t>
  </si>
  <si>
    <t>Renf-M</t>
  </si>
  <si>
    <t>Sonic Resistance</t>
  </si>
  <si>
    <t>Sonc Rst</t>
  </si>
  <si>
    <t>Sonic Resist: 10</t>
  </si>
  <si>
    <t>Shadow</t>
  </si>
  <si>
    <t>+10 circ. to Hide</t>
  </si>
  <si>
    <t>Spell Resistance (13)</t>
  </si>
  <si>
    <t>SR13</t>
  </si>
  <si>
    <t>Spell Resist: 13</t>
  </si>
  <si>
    <t>Sight</t>
  </si>
  <si>
    <t>Flanking +1, +1 enh. To Spot, -2 vs. gaze</t>
  </si>
  <si>
    <t>Spell Resistance (15)</t>
  </si>
  <si>
    <t>SR15</t>
  </si>
  <si>
    <t>Spell Resist: 15</t>
  </si>
  <si>
    <t>Silent Moves</t>
  </si>
  <si>
    <t>+10 circ. to Move Silently</t>
  </si>
  <si>
    <t>Spell Resistance (17)</t>
  </si>
  <si>
    <t>SR17</t>
  </si>
  <si>
    <t>Spell Resist: 17</t>
  </si>
  <si>
    <t>Slick</t>
  </si>
  <si>
    <t>+10 circ. to Escape Artist</t>
  </si>
  <si>
    <t>Spell Resistance (19)</t>
  </si>
  <si>
    <t>SR19</t>
  </si>
  <si>
    <t>Spell Resist: 19</t>
  </si>
  <si>
    <t>Thought Bastion</t>
  </si>
  <si>
    <t>ThtBas</t>
  </si>
  <si>
    <t>Psychic Bastion (as feat)</t>
  </si>
  <si>
    <t>Time Buttress</t>
  </si>
  <si>
    <t>TmBtt</t>
  </si>
  <si>
    <t>Time Regression1/day</t>
  </si>
  <si>
    <t>Vanishing</t>
  </si>
  <si>
    <t>Vnshng</t>
  </si>
  <si>
    <t>Invisibility 2/day</t>
  </si>
  <si>
    <t>Wall</t>
  </si>
  <si>
    <t>Standard action, Wall of Ectoplasm (120 sq ft or 20' rad)</t>
  </si>
  <si>
    <t>ArmorEnhancements</t>
  </si>
  <si>
    <t>DR</t>
  </si>
  <si>
    <t>Fortification</t>
  </si>
  <si>
    <t>MaxDex</t>
  </si>
  <si>
    <t>SpFail</t>
  </si>
  <si>
    <t>Class</t>
  </si>
  <si>
    <t>Fitted</t>
  </si>
  <si>
    <t>Hauberk</t>
  </si>
  <si>
    <t>Plates, Leather</t>
  </si>
  <si>
    <t>Plates, Metal</t>
  </si>
  <si>
    <t>Plating, Decorative</t>
  </si>
  <si>
    <t>Quick-escape</t>
  </si>
  <si>
    <t>Reinforced</t>
  </si>
  <si>
    <t>Shirt</t>
  </si>
  <si>
    <t>Spikes</t>
  </si>
  <si>
    <t>Studs</t>
  </si>
  <si>
    <t>ArmorMasterwork</t>
  </si>
  <si>
    <t>Dwarf, Gold</t>
  </si>
  <si>
    <t>Dwarf, Shield</t>
  </si>
  <si>
    <t>Elf, Aquatic</t>
  </si>
  <si>
    <t>Elf, Drow</t>
  </si>
  <si>
    <t>Elf, Moon</t>
  </si>
  <si>
    <t>Elf, Sun</t>
  </si>
  <si>
    <t>Elf, Wild</t>
  </si>
  <si>
    <t>Elf, Wood</t>
  </si>
  <si>
    <t>Half Elf</t>
  </si>
  <si>
    <t>Human</t>
  </si>
  <si>
    <t>ArmorMaterials</t>
  </si>
  <si>
    <t>Armor Bonus</t>
  </si>
  <si>
    <t>Resistance</t>
  </si>
  <si>
    <t>Armor Cost</t>
  </si>
  <si>
    <t>Cold</t>
  </si>
  <si>
    <t>Electricity</t>
  </si>
  <si>
    <t>Sonic</t>
  </si>
  <si>
    <t>Can only be used to create breatplate</t>
  </si>
  <si>
    <t>Naturally heals 1 hp of dmg / minute</t>
  </si>
  <si>
    <t>ArmorNatural</t>
  </si>
  <si>
    <t>AC Bonus</t>
  </si>
  <si>
    <t>Chitin</t>
  </si>
  <si>
    <t>Leather, Advanced</t>
  </si>
  <si>
    <t>Leather, Hard</t>
  </si>
  <si>
    <t>Leather, Soft</t>
  </si>
  <si>
    <t>Scale</t>
  </si>
  <si>
    <t>EquipmentLocationList</t>
  </si>
  <si>
    <t>Can be</t>
  </si>
  <si>
    <t>Droppable</t>
  </si>
  <si>
    <t>Location</t>
  </si>
  <si>
    <t>Dropped?</t>
  </si>
  <si>
    <t>List</t>
  </si>
  <si>
    <t>Back</t>
  </si>
  <si>
    <t>Backpack</t>
  </si>
  <si>
    <t>Bag of Holding</t>
  </si>
  <si>
    <t>Bandoleer</t>
  </si>
  <si>
    <t>Belt</t>
  </si>
  <si>
    <t>Belt of Many Pouches</t>
  </si>
  <si>
    <t>Carried</t>
  </si>
  <si>
    <t>Cart</t>
  </si>
  <si>
    <t>Clothing</t>
  </si>
  <si>
    <t>Framed Pack</t>
  </si>
  <si>
    <t>Glove of Storing</t>
  </si>
  <si>
    <t>H.H. Haversack</t>
  </si>
  <si>
    <t>Hands</t>
  </si>
  <si>
    <t>Head</t>
  </si>
  <si>
    <t>Left Arm</t>
  </si>
  <si>
    <t>Left Boot</t>
  </si>
  <si>
    <t>Left Hand</t>
  </si>
  <si>
    <t>Left Hip</t>
  </si>
  <si>
    <t>Left Leg</t>
  </si>
  <si>
    <t>Mount</t>
  </si>
  <si>
    <t>Neck</t>
  </si>
  <si>
    <t>Pack Animal</t>
  </si>
  <si>
    <t>Pockets</t>
  </si>
  <si>
    <t>Portable Hole</t>
  </si>
  <si>
    <t>Potion Belt</t>
  </si>
  <si>
    <t>Pouch</t>
  </si>
  <si>
    <t>Quiver of Ehlonna</t>
  </si>
  <si>
    <t>Right Arm</t>
  </si>
  <si>
    <t>Right Boot</t>
  </si>
  <si>
    <t>Right Hand</t>
  </si>
  <si>
    <t>Right Hip</t>
  </si>
  <si>
    <t>Right Leg</t>
  </si>
  <si>
    <t>Room</t>
  </si>
  <si>
    <t>Sack</t>
  </si>
  <si>
    <t>Saddlebags</t>
  </si>
  <si>
    <t>Scroll Organizer</t>
  </si>
  <si>
    <t>Storage</t>
  </si>
  <si>
    <t>Torso</t>
  </si>
  <si>
    <t>Worn</t>
  </si>
  <si>
    <t>EquipmentList</t>
  </si>
  <si>
    <t>Equipment</t>
  </si>
  <si>
    <t>Dependent?</t>
  </si>
  <si>
    <t>Acid, Flask of</t>
  </si>
  <si>
    <t>Can be thrown</t>
  </si>
  <si>
    <t>You can throw a flask of acid as a splash weapon. Treat this attack as a ranged touch attack with a range increment of 10 feet. A direct hit deals 1d6 points of acid damage. Every creature within 5 feet of the point where the acid hits takes 1 point of acid damage from the splash.</t>
  </si>
  <si>
    <t>Special Substances &amp; Items</t>
  </si>
  <si>
    <t>DC 17 or sleep for 1 rnd; DC 15 or sleep for d4+1 min.</t>
  </si>
  <si>
    <t>Alchemist's Fire, Flask of</t>
  </si>
  <si>
    <t>You can throw a flask of alchemist's fire as a splash weapon. Treat this attack as a ranged touch attack with a range increment of 10 feet.
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t>
  </si>
  <si>
    <t>Alchemists' Lab</t>
  </si>
  <si>
    <t>+2 bonus to alchemy checks</t>
  </si>
  <si>
    <t>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t>
  </si>
  <si>
    <t>Tools &amp; Skill Kits</t>
  </si>
  <si>
    <t>Altar Case, Granite</t>
  </si>
  <si>
    <t>traveling altar.</t>
  </si>
  <si>
    <t>Altar Case, Spruce</t>
  </si>
  <si>
    <t>Altar Cloth, Gold Brocade</t>
  </si>
  <si>
    <t>Altar Cloth, Linen</t>
  </si>
  <si>
    <t>Altar Cloth, Silk</t>
  </si>
  <si>
    <t>Altar Cloth, Small</t>
  </si>
  <si>
    <t>Altar Cloth, Velvet</t>
  </si>
  <si>
    <t>Amulet</t>
  </si>
  <si>
    <t>(Typically a magical item)</t>
  </si>
  <si>
    <t>Animal Feed</t>
  </si>
  <si>
    <t>Antitoxin</t>
  </si>
  <si>
    <t>+5 bonus on Fort vs. poison; 1 hr</t>
  </si>
  <si>
    <t>If you drink antitoxin, you get a +5 alchemical bonus on Fortitude saving throws against poison for 1 hour.</t>
  </si>
  <si>
    <t>Arcane Lab</t>
  </si>
  <si>
    <t>Arcane Library</t>
  </si>
  <si>
    <t>At least 200 rare volumes</t>
  </si>
  <si>
    <t>Artisan's Outfit</t>
  </si>
  <si>
    <t>This outfit includes a shirt with buttons, a skirt or pants with a drawstring, shoes, and perhaps a cap or hat. It may also include a belt or a leather or cloth apron for carrying tools.</t>
  </si>
  <si>
    <t>Artisan's Tools</t>
  </si>
  <si>
    <t>These special tools include the items needed to pursue any craft. Without them, you have to use improvised tools (-2 penalty on Craft checks), if you can do the job at all.</t>
  </si>
  <si>
    <t>Artisan's Tools, Masterwork</t>
  </si>
  <si>
    <t>+2 bonus to craft/profession checks</t>
  </si>
  <si>
    <t>These tools serve the same purpose as artisan's tools (above), but masterwork artisan's tools are the perfect tools for the job, so you get a +2 circumstance bonus on Craft checks made with them.</t>
  </si>
  <si>
    <t>Aspergillum, Gold</t>
  </si>
  <si>
    <t>Holds 3 flasks holy water; Std Act. range touch attack</t>
  </si>
  <si>
    <t>Aspergillum, Iron</t>
  </si>
  <si>
    <t>Aspergillum, Silver (DotF)</t>
  </si>
  <si>
    <t>Aspergillum, Silver (FRCS)</t>
  </si>
  <si>
    <t>Holds 1 cu. ft</t>
  </si>
  <si>
    <t>Adventuring Gear</t>
  </si>
  <si>
    <t>Carries up to 8 small items.</t>
  </si>
  <si>
    <t>Bandoleer, Masterwork</t>
  </si>
  <si>
    <t>Carries up to 12 small items.</t>
  </si>
  <si>
    <t>Barrel</t>
  </si>
  <si>
    <t>Holds 10 cu ft</t>
  </si>
  <si>
    <t>Basket</t>
  </si>
  <si>
    <t>Holds 2 cu ft</t>
  </si>
  <si>
    <t>Bedroll</t>
  </si>
  <si>
    <t>Bell</t>
  </si>
  <si>
    <t>Bellows Mask</t>
  </si>
  <si>
    <t>Bit and Bridle</t>
  </si>
  <si>
    <t>Blanket, Winter</t>
  </si>
  <si>
    <t>Block &amp; Tackle</t>
  </si>
  <si>
    <t>Book</t>
  </si>
  <si>
    <t>Boot Pumps</t>
  </si>
  <si>
    <t>Bottle, Wine, Glass</t>
  </si>
  <si>
    <t>Brazier, Field, Bronze</t>
  </si>
  <si>
    <t>Brazier, Field, Silver</t>
  </si>
  <si>
    <t>Brazier, Large, Bronze</t>
  </si>
  <si>
    <t>Brazier, Large, Gold</t>
  </si>
  <si>
    <t>Brazier, Large, Silver</t>
  </si>
  <si>
    <t>Brazier, Medium, Bronze</t>
  </si>
  <si>
    <t>Brazier, Medium, Gold</t>
  </si>
  <si>
    <t>Brazier, Medium, Silver</t>
  </si>
  <si>
    <t>Bucket</t>
  </si>
  <si>
    <t>Holds 1 cu ft</t>
  </si>
  <si>
    <t>Caltrops</t>
  </si>
  <si>
    <t>1 point of dmg; creature's speed is one-half</t>
  </si>
  <si>
    <t>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
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
Caltrops may not be effective against unusual opponents.</t>
  </si>
  <si>
    <t>Candelabra, 16-candle, Gold</t>
  </si>
  <si>
    <t>light: 20' radius</t>
  </si>
  <si>
    <t>Candelabra, 16-candle, Silver</t>
  </si>
  <si>
    <t>Candelabra, 8-candle, Gold</t>
  </si>
  <si>
    <t>light: 15' radius</t>
  </si>
  <si>
    <t>Candelabra, 8-candle, Silver</t>
  </si>
  <si>
    <t>Candle</t>
  </si>
  <si>
    <t>Lights a 15' area for 1 hour</t>
  </si>
  <si>
    <t>A candle dimly illuminates a 5-foot radius and burns for 1 hour.</t>
  </si>
  <si>
    <t>Candle, 12-hour</t>
  </si>
  <si>
    <t>Lights a 15' area for 12 hours</t>
  </si>
  <si>
    <t>Candle, Temple (per foot)</t>
  </si>
  <si>
    <t>Candle, timekeeping</t>
  </si>
  <si>
    <t>Candle, vigil</t>
  </si>
  <si>
    <t>Burning through night gives a +1 to Heal</t>
  </si>
  <si>
    <t>Candlestick, Gold</t>
  </si>
  <si>
    <t>Candlestick, Hand-Held, Gold</t>
  </si>
  <si>
    <t>Candlestick, Hand-Held, Silver</t>
  </si>
  <si>
    <t>Candlestick, Silver</t>
  </si>
  <si>
    <t>Canvas (per sq. yd.)</t>
  </si>
  <si>
    <t>Carriage</t>
  </si>
  <si>
    <t>This four-wheeled vehicle can transport as many as four people within an enclosed cab, plus two drivers. In general, two horses (or other beasts of burden) draw it. A carriage comes with the harness needed to pull it.</t>
  </si>
  <si>
    <t>Tansport</t>
  </si>
  <si>
    <t>Carries 1/2 ton; pulled by 1 animal.</t>
  </si>
  <si>
    <t>This two-wheeled vehicle can be drawn by a single horse (or other beast of burden). It comes with a harness.</t>
  </si>
  <si>
    <t>Case, Map or Scroll</t>
  </si>
  <si>
    <t>Castle</t>
  </si>
  <si>
    <t>Keep; 15ft high; 10ft thick stone wall; 4 towers</t>
  </si>
  <si>
    <t>Censer, Brass</t>
  </si>
  <si>
    <t>Censer, Gold</t>
  </si>
  <si>
    <t>Censer, Silver</t>
  </si>
  <si>
    <t>Chain (per 10')</t>
  </si>
  <si>
    <t>Hardness 10, 5 HP - Break DC 26</t>
  </si>
  <si>
    <t>Chain has hardness 10 and 5 hit points. It can be burst with a DC 26 Strength check.</t>
  </si>
  <si>
    <t>Chalk, 1 piece</t>
  </si>
  <si>
    <t>Chess Set (Common)</t>
  </si>
  <si>
    <t>Chess Set (Fine)</t>
  </si>
  <si>
    <t>Chest</t>
  </si>
  <si>
    <t>Cleric's Vestments</t>
  </si>
  <si>
    <t>Ecclesiastical clothes; non-adventuring</t>
  </si>
  <si>
    <t>These ecclesiastical clothes are for performing priestly functions, not for adventuring.</t>
  </si>
  <si>
    <t>Climber's Kit</t>
  </si>
  <si>
    <t>+2 to Climb</t>
  </si>
  <si>
    <t>This is the perfect tool for climbing and gives you a +2 circumstance bonus on Climb checks.</t>
  </si>
  <si>
    <t>Coins Stored: Copper</t>
  </si>
  <si>
    <t>Coins Stored: Gold</t>
  </si>
  <si>
    <t>Coins Stored: Platinum</t>
  </si>
  <si>
    <t>Coins Stored: Silver</t>
  </si>
  <si>
    <t>Cold Weather Outfit</t>
  </si>
  <si>
    <t>+5 bonus on Fort vs. cold</t>
  </si>
  <si>
    <t>A cold weather outfit includes a wool coat, linen shirt, wool cap, heavy cloak, thick pants or skirt, and boots. This outfit grants a +5 circumstance bonus on Fortitude saving throws against exposure to cold weather.</t>
  </si>
  <si>
    <t>Courtier's Outfit</t>
  </si>
  <si>
    <t>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t>
  </si>
  <si>
    <t>Crowbar</t>
  </si>
  <si>
    <t>A crowbar it grants a +2 circumstance bonus on Strength checks made for such purposes. If used in combat, treat a crowbar as a one-handed improvised weapon that deals bludgeoning damage equal to that of a club of its size.</t>
  </si>
  <si>
    <t>Disappearing Ink</t>
  </si>
  <si>
    <t>Fades after 1 hour</t>
  </si>
  <si>
    <t>Disguise Kit</t>
  </si>
  <si>
    <t>The kit is the perfect tool for disguise and provides a +2 circumstance bonus on Disguise checks. A disguise kit is exhausted after ten uses.</t>
  </si>
  <si>
    <t>Dog, Guard</t>
  </si>
  <si>
    <t>Mounts &amp; Related Gear</t>
  </si>
  <si>
    <t>Dog, Riding</t>
  </si>
  <si>
    <t>A suitable mount for small creatures</t>
  </si>
  <si>
    <t>This Medium dog is specially trained to carry a Small humanoid rider. It is brave in combat like a warhorse. You take no damage when you fall from a riding dog.</t>
  </si>
  <si>
    <t>Donkey</t>
  </si>
  <si>
    <t>Terrific pack animal that will enter dungeons</t>
  </si>
  <si>
    <t>Donkeys and mules are stolid in the face of danger, hardy, surefooted, and capable of carrying heavy loads over vast distances. Unlike a horse, a donkey or a mule is willing (though not eager) to enter dungeons and other strange or threatening places.</t>
  </si>
  <si>
    <t>Draughts set</t>
  </si>
  <si>
    <t>Dust</t>
  </si>
  <si>
    <t>(Usually a magical item)</t>
  </si>
  <si>
    <t>Entertainer's Outfit</t>
  </si>
  <si>
    <t>Loose-fitting, brightly-colored garb</t>
  </si>
  <si>
    <t>This set of flashy, perhaps even gaudy, clothes is for entertaining. While the outfit looks whimsical, its practical design lets you tumble, dance, walk a tightrope, or just run (if the audience turns ugly).</t>
  </si>
  <si>
    <t>Explorer's Outfit</t>
  </si>
  <si>
    <t>Hardy clothing with cloak, hat and boots</t>
  </si>
  <si>
    <t>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t>
  </si>
  <si>
    <t>Familiar Carrier (Diminutive)</t>
  </si>
  <si>
    <t>Metal hutch lined w/ wood &amp; padding</t>
  </si>
  <si>
    <t>Familiar Carrier (Fine)</t>
  </si>
  <si>
    <t>Familiar Carrier (Medium)</t>
  </si>
  <si>
    <t>Familiar Carrier (Small)</t>
  </si>
  <si>
    <t>Familiar Carrier (Tiny)</t>
  </si>
  <si>
    <t>Firewood (per day)</t>
  </si>
  <si>
    <t>Fishhook</t>
  </si>
  <si>
    <t>Fishing net, 25' sq.</t>
  </si>
  <si>
    <t>Flashpellet</t>
  </si>
  <si>
    <t>Reflex DC 15 or dazzled</t>
  </si>
  <si>
    <t>Flask</t>
  </si>
  <si>
    <t>Flint &amp; Steel</t>
  </si>
  <si>
    <t>Full-round if lighting flammables</t>
  </si>
  <si>
    <t>Lighting a torch with flint and steel is a full-round action, and lighting any other fire with them takes at least that long.</t>
  </si>
  <si>
    <t>Galley</t>
  </si>
  <si>
    <t>3 masted ship; crew 200; cargo 250 soldiers or 150 tons; 4 mph</t>
  </si>
  <si>
    <t>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t>
  </si>
  <si>
    <t>Gloves</t>
  </si>
  <si>
    <t>Glowpowder</t>
  </si>
  <si>
    <t>Grand House</t>
  </si>
  <si>
    <t>4 to 10 room wooden house; thatch roof</t>
  </si>
  <si>
    <t>Grappling Hook</t>
  </si>
  <si>
    <t>Throwing a grappling hook successfully requires a Use Rope check (DC 10, +2 per 10 feet of distance thrown).</t>
  </si>
  <si>
    <t>Hammer</t>
  </si>
  <si>
    <t>If a hammer is used in combat, treat it as a one-handed improvised weapon that deals bludgeoning damage equal to that of a spiked gauntlet of its size.</t>
  </si>
  <si>
    <t>Hammock</t>
  </si>
  <si>
    <t>Headlamp</t>
  </si>
  <si>
    <t>Headlamp Refill</t>
  </si>
  <si>
    <t>Healer's Kit</t>
  </si>
  <si>
    <t>It is the perfect tool for healing and provides a +2 circumstance bonus on Heal checks. A healer's kit is exhausted after ten uses.</t>
  </si>
  <si>
    <t>Healing Salve</t>
  </si>
  <si>
    <t>Full round; heals d8 damage</t>
  </si>
  <si>
    <t>Hemp Rope</t>
  </si>
  <si>
    <t>2 HP; Str DC 23</t>
  </si>
  <si>
    <t>Herb: Cassil</t>
  </si>
  <si>
    <t>Makes men infertile for 3d4 days.</t>
  </si>
  <si>
    <t>Herb: Nararoot</t>
  </si>
  <si>
    <t>Makes women infertile for d4+2 days.</t>
  </si>
  <si>
    <t>Heward's Handy Haversack</t>
  </si>
  <si>
    <t>Holly &amp; Mistletoe</t>
  </si>
  <si>
    <t>Holy Symbol, Bronze</t>
  </si>
  <si>
    <t>Holy Symbol, Gold</t>
  </si>
  <si>
    <t>Holy Symbol, Silver</t>
  </si>
  <si>
    <t>A holy symbol focuses positive energy. A cleric or paladin uses it as the focus for his spells and as a tool for turning undead. Each religion has its own holy symbol.
Unholy Symbols: An unholy symbol is like a holy symbol except that it focuses negative energy and is used by evil clerics (or by neutral clerics who want to cast evil spells or command undead).</t>
  </si>
  <si>
    <t>Holy Symbol, Wooden</t>
  </si>
  <si>
    <t>Holy Water, Flask of</t>
  </si>
  <si>
    <t>Holy water damages undead creatures and evil outsiders almost as if it were acid. A flask of holy water can be thrown as a splash weapon.
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
A direct hit by a flask of holy water deals 2d4 points of damage to an undead creature or an evil outsider. Each such creature within 5 feet of the point where the flask hits takes 1 point of damage from the splash.
Temples to good deities sell holy water at cost (making no profit).</t>
  </si>
  <si>
    <t>Horse, heavy</t>
  </si>
  <si>
    <t>Horse, light</t>
  </si>
  <si>
    <t>Hourglass</t>
  </si>
  <si>
    <t>Huge Castle</t>
  </si>
  <si>
    <t>Numerous buildings; 20-ft high wall; 6 towers</t>
  </si>
  <si>
    <t>Incense, Common (pound)</t>
  </si>
  <si>
    <t>Incense, Exotic (ounce)</t>
  </si>
  <si>
    <t>Ink (1 oz. Vial)</t>
  </si>
  <si>
    <t>This is black ink. You can buy ink in other colors, but it costs twice as much.</t>
  </si>
  <si>
    <t>Inkpen</t>
  </si>
  <si>
    <t>Insect Netting</t>
  </si>
  <si>
    <t>Keeps away normal insects.</t>
  </si>
  <si>
    <t>Ioun Stone</t>
  </si>
  <si>
    <t>Jug, Clay</t>
  </si>
  <si>
    <t>This basic ceramic jug is fitted with a stopper and holds 1 gallon of liquid.</t>
  </si>
  <si>
    <t>Keelboat</t>
  </si>
  <si>
    <t>1 mast; crew of 8-15. Cargo 100 soldiers or 40-50 tons; 1 mph</t>
  </si>
  <si>
    <t>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t>
  </si>
  <si>
    <t>Keep</t>
  </si>
  <si>
    <t>15 to 25 room fortified stone keep</t>
  </si>
  <si>
    <t>Ladder, 10'</t>
  </si>
  <si>
    <t>Lamp, Common</t>
  </si>
  <si>
    <t>15' rad./6 hr/pint, spills easily</t>
  </si>
  <si>
    <t>A lamp clearly illuminates a 15-foot radius, provides shadowy illumination out to a 30-foot radius, and burns for 6 hours on a pint of oil. You can carry a lamp in one hand.</t>
  </si>
  <si>
    <t>Lantern, Bullseye</t>
  </si>
  <si>
    <t>Lights a cone 60' long and 20' wide, 6 hr/pint</t>
  </si>
  <si>
    <t>A bullseye lantern provides clear illumination in a 60-foot cone and shadowy illumination in a 120-foot cone. It burns for 6 hours on a pint of oil. You can carry a bullseye lantern in one hand.</t>
  </si>
  <si>
    <t>Lantern, Hooded</t>
  </si>
  <si>
    <t>30' rad./6 hr/pint</t>
  </si>
  <si>
    <t>A hooded lantern clearly illuminates a 30-foot radius and provides shadowy illumination in a 60-foot radius. It burns for 6 hours on a pint of oil. You can carry a hooded lantern in one hand.</t>
  </si>
  <si>
    <t>Lock, average</t>
  </si>
  <si>
    <t>Open Locks DC 25</t>
  </si>
  <si>
    <t>Lock, good</t>
  </si>
  <si>
    <t>Open Locks DC 30</t>
  </si>
  <si>
    <t>Lock, simple</t>
  </si>
  <si>
    <t>Open Locks DC 20</t>
  </si>
  <si>
    <t>Lock, superior</t>
  </si>
  <si>
    <t>Open Locks DC 40</t>
  </si>
  <si>
    <t>Longship</t>
  </si>
  <si>
    <t>1 mast; crew of 50.  Cargo 150 soldiers or 50 tons; 3 mph</t>
  </si>
  <si>
    <t>This 75-foot-long ship with forty oars requires a total crew of 50. It has a single mast and a square sail, and it can carry 50 tons of cargo or 120 soldiers. A longship can make sea voyages. It moves about 3 miles per hour when being rowed or under sail.</t>
  </si>
  <si>
    <t>Magnifying Glass</t>
  </si>
  <si>
    <t>+2 Appraise checks for small / detailed items</t>
  </si>
  <si>
    <t>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t>
  </si>
  <si>
    <t>Manacles</t>
  </si>
  <si>
    <t>Hard 10, 10 HP.  EscArt DC 30 or burst DC 26</t>
  </si>
  <si>
    <t>Manacles, Masterwork</t>
  </si>
  <si>
    <t>Hard 10, 10 HP.  EscArt DC 35 or burst DC 28</t>
  </si>
  <si>
    <t>Mansion</t>
  </si>
  <si>
    <t>10 to 20 room, 2 to 3 story mansion of wood and brick with a slate roof</t>
  </si>
  <si>
    <t>Map Case</t>
  </si>
  <si>
    <t>Mask Filter Refill</t>
  </si>
  <si>
    <t>Mirror, Small Steel</t>
  </si>
  <si>
    <t>Moat and Bridge</t>
  </si>
  <si>
    <t>Moat 15' deep and 30' wide with a retractable wooden bridge</t>
  </si>
  <si>
    <t>Mobile Brace</t>
  </si>
  <si>
    <t>Monk's Outfit</t>
  </si>
  <si>
    <t>Lightweight, high-quality clothes with numerous small pockets. Sandals are included.</t>
  </si>
  <si>
    <t>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t>
  </si>
  <si>
    <t>Mug/Tankard, clay</t>
  </si>
  <si>
    <t>Mule</t>
  </si>
  <si>
    <t>Terrific pack animal that will enter dungeons, unlike horses.</t>
  </si>
  <si>
    <t>Musical Instrument, Common</t>
  </si>
  <si>
    <t>Musical Instrument, Masterwork</t>
  </si>
  <si>
    <t>Conveys a +2 bonus to Perform checks when in use.</t>
  </si>
  <si>
    <t>A masterwork instrument grants a +2 circumstance bonus on Perform checks involving its use.</t>
  </si>
  <si>
    <t>Noble's Outfit</t>
  </si>
  <si>
    <t>The flowing, exquisite garb of the elite. Jewelry and signet ring are not included.</t>
  </si>
  <si>
    <t>This set of clothes is designed specifically to be expensive and to show it. Precious metals and gems are worked into the clothing. To fit into the noble crowd, every would-be noble also needs a signet ring (see Adventuring Gear, above) and jewelry (worth at least 100 gp).</t>
  </si>
  <si>
    <t>Oar</t>
  </si>
  <si>
    <t>Oil</t>
  </si>
  <si>
    <t>Full rnd prep, 50% light on impact, 2 rnds, 1d3 dmg / 5' area</t>
  </si>
  <si>
    <t>A pint of oil burns for 6 hours in a lantern. You can use a flask of oil as a splash weapon. Use the rules for alchemist's fire, except that it takes a full round action to prepare a flask with a fuse. Once it is thrown, there is a 50% chance of the flask igniting successfully.
You can pour a pint of oil on the ground to cover an area 5 feet square, provided that the surface is smooth. If lit, the oil burns for 2 rounds and deals 1d3 points of fire damage to each creature in the area.</t>
  </si>
  <si>
    <t>Old men's bones set</t>
  </si>
  <si>
    <t>Paper (sheet)</t>
  </si>
  <si>
    <t>Parchment (sheet)</t>
  </si>
  <si>
    <t>Peasant's Outfit</t>
  </si>
  <si>
    <t>Loose shirt and baggy breaches, with wrapped-cloth for shoes.</t>
  </si>
  <si>
    <t>This set of clothes consists of a loose shirt and baggy breeches, or a loose shirt and skirt or overdress. Cloth wrappings are used for shoes.</t>
  </si>
  <si>
    <t>Phantom Ink (Firelight)</t>
  </si>
  <si>
    <t>Phantom Ink (Magical Light)</t>
  </si>
  <si>
    <t>Phantom Ink (Moonlight)</t>
  </si>
  <si>
    <t>Phantom Ink (Starlight)</t>
  </si>
  <si>
    <t>Pick, miner's</t>
  </si>
  <si>
    <t>Pipes</t>
  </si>
  <si>
    <t>Pitcher, clay</t>
  </si>
  <si>
    <t>Piton</t>
  </si>
  <si>
    <t>Pole, 10'</t>
  </si>
  <si>
    <t>Pony</t>
  </si>
  <si>
    <t>Portable Writing Desk</t>
  </si>
  <si>
    <t>Pot, Iron</t>
  </si>
  <si>
    <t>Potion</t>
  </si>
  <si>
    <t>Holds 6 potions.  Free action to retrieve.</t>
  </si>
  <si>
    <t>Potion Belt, Masterwork</t>
  </si>
  <si>
    <t>Holds 10 potions.  Free action to retrieve.</t>
  </si>
  <si>
    <t>Pouch, Belt</t>
  </si>
  <si>
    <t>Holds 1/5 cu ft</t>
  </si>
  <si>
    <t>Powderhorn</t>
  </si>
  <si>
    <t>Holds 2 lbs. of smokepowder.</t>
  </si>
  <si>
    <t>Powderkeg</t>
  </si>
  <si>
    <t>Holds 15 lbs. of smokepowder.</t>
  </si>
  <si>
    <t>Prayer Book</t>
  </si>
  <si>
    <t>Prayer Book, Compact</t>
  </si>
  <si>
    <t>Ram, portable</t>
  </si>
  <si>
    <t>Adds +2 circumstance bonus to break open a door, and allows a second person to help adding another +2</t>
  </si>
  <si>
    <t>This iron-shod wooden beam gives you a +2 circumstance bonus on Strength checks made to break open a door and it allows a second person to help you without having to roll, increasing your bonus by 2.</t>
  </si>
  <si>
    <t>Rations, Trail (per day)</t>
  </si>
  <si>
    <t>Reading Lamp</t>
  </si>
  <si>
    <t>Ring</t>
  </si>
  <si>
    <t>Robe</t>
  </si>
  <si>
    <t>Rod</t>
  </si>
  <si>
    <t>Rope Climber</t>
  </si>
  <si>
    <t>Rope, Hempen</t>
  </si>
  <si>
    <t>This rope has 2 hit points and can be burst with a DC 23 Strength check.</t>
  </si>
  <si>
    <t>Rope, Silk</t>
  </si>
  <si>
    <t>4 HP; Str DC 24.  +2 to Use Ropes</t>
  </si>
  <si>
    <t>This rope has 4 hit points and can be burst with a DC 24 Strength check. It is so supple that it provides a +2 circumstance bonus on Use Rope checks.</t>
  </si>
  <si>
    <t>Rowboat</t>
  </si>
  <si>
    <t>Carries 3 people 1 1/2 mph</t>
  </si>
  <si>
    <t>This 8- to 12-foot-long boat holds two or three Medium passengers. It moves about 1-1/2 miles per hour.</t>
  </si>
  <si>
    <t>Royal Outfit</t>
  </si>
  <si>
    <t>The clothes of royalty</t>
  </si>
  <si>
    <t>This is just the clothing, not the royal scepter, crown, ring, and other accoutrements. Royal clothes are ostentatious, with gems, gold, silk, and fur in abundance.</t>
  </si>
  <si>
    <t>Saddle, Exotic Military</t>
  </si>
  <si>
    <t>Confers a +2 bonus to ride checks related to staying in the saddle, and an unconscious rider has a 75% chance of staying in the saddle.</t>
  </si>
  <si>
    <t>An exotic saddle is like a normal saddle of the same sort except that it is designed for an unusual mount. Exotic saddles come in military, pack, and riding styles.</t>
  </si>
  <si>
    <t>Saddle, Exotic Pack</t>
  </si>
  <si>
    <t>Carries supplies, not people.</t>
  </si>
  <si>
    <t>Saddle, Exotic Riding</t>
  </si>
  <si>
    <t>An unconscious character has a 50% chance of staying in the saddle.</t>
  </si>
  <si>
    <t>Saddle, Military</t>
  </si>
  <si>
    <t>A military saddle braces the rider, providing a +2 circumstance bonus on Ride checks related to staying in the saddle. If you're knocked unconscious while in a military saddle, you have a 75% chance to stay in the saddle (compared to 50% for a riding saddle).</t>
  </si>
  <si>
    <t>Saddle, Pack</t>
  </si>
  <si>
    <t>A pack saddle holds gear and supplies, but not a rider. It holds as much gear as the mount can carry.</t>
  </si>
  <si>
    <t>Saddle, Riding</t>
  </si>
  <si>
    <t>The standard riding saddle supports a rider.</t>
  </si>
  <si>
    <t>Sailing Ship</t>
  </si>
  <si>
    <t>2 masts; crew of 20. Cargo 150 tons; 2 mph</t>
  </si>
  <si>
    <t>This larger, seaworthy ship is 75 to 90 feet long and 20 feet wide and has a crew of 20. It can carry 150 tons of cargo. It has square sails on its two masts and can make sea voyages. It moves about 2 miles per hour.</t>
  </si>
  <si>
    <t>Scale, Merchant's</t>
  </si>
  <si>
    <t>+2 Appraise</t>
  </si>
  <si>
    <t>A scale grants a +2 circumstance bonus on Appraise checks involving items that are valued by weight, including anything made of precious metals.</t>
  </si>
  <si>
    <t>Scentbreaker</t>
  </si>
  <si>
    <t>Herbs break scent trail</t>
  </si>
  <si>
    <t>Scholar's Outfit</t>
  </si>
  <si>
    <t>Robe, belt, cap and soft shoes suitable for a scholar or educator.</t>
  </si>
  <si>
    <t>Perfect for a scholar, this outfit includes a robe, a belt, a cap, soft shoes, and possibly a cloak.</t>
  </si>
  <si>
    <t>Scripture</t>
  </si>
  <si>
    <t>Scripture, Compact</t>
  </si>
  <si>
    <t>Scroll</t>
  </si>
  <si>
    <t>Fifteen 'pockets' for scrolls</t>
  </si>
  <si>
    <t>Sealing Wax</t>
  </si>
  <si>
    <t>Secret component compartment</t>
  </si>
  <si>
    <t>Hold components for one spell</t>
  </si>
  <si>
    <t>Secret component pocket</t>
  </si>
  <si>
    <t>Sewing Needle</t>
  </si>
  <si>
    <t>Signal Whistle</t>
  </si>
  <si>
    <t>Signet Ring</t>
  </si>
  <si>
    <t>Simple House</t>
  </si>
  <si>
    <t>1 to 3 room wooden house with thatch roof</t>
  </si>
  <si>
    <t>Sled</t>
  </si>
  <si>
    <t>Carries 1 ton of cargo or passengers over snow or ice, drawn by two animals</t>
  </si>
  <si>
    <t>This is a wagon on runners for moving through snow and over ice. In general, two horses (or other beasts of burden) draw it. A sled comes with the harness needed to pull it.</t>
  </si>
  <si>
    <t>Sledge</t>
  </si>
  <si>
    <t>Smokestick</t>
  </si>
  <si>
    <t>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t>
  </si>
  <si>
    <t>Snuffing Bell</t>
  </si>
  <si>
    <t>Soap (lb.)</t>
  </si>
  <si>
    <t>Songbook, Bard's</t>
  </si>
  <si>
    <t>Spade or Shovel</t>
  </si>
  <si>
    <t>Spell Component Pouch</t>
  </si>
  <si>
    <t>Holds 1/8 cu ft</t>
  </si>
  <si>
    <t>A spellcaster with a spell component pouch is assumed to have all the material components and focuses needed for spellcasting, except for those components that have a specific cost, divine focuses, and focuses that wouldn't fit in a pouch.</t>
  </si>
  <si>
    <t>Spellbook, Wizard's (blank)</t>
  </si>
  <si>
    <t>A spellbook has 100 pages of parchment, and each spell takes up one page per spell level (one page each for 0-level spells).</t>
  </si>
  <si>
    <t>Spyglass</t>
  </si>
  <si>
    <t>Objects viewed through a spyglass are magnified to twice their size.</t>
  </si>
  <si>
    <t>Staff</t>
  </si>
  <si>
    <t>Sunrod</t>
  </si>
  <si>
    <t>This 1-foot-long, gold-tipped, iron rod glows brightly when struck. It clearly illuminates a 30-foot radius and provides shadowy illumination in a 60-foot radius. It glows for 6 hours, after which the gold tip is burned out and worthless.</t>
  </si>
  <si>
    <t>Suregrip</t>
  </si>
  <si>
    <t>Talis Deck</t>
  </si>
  <si>
    <t>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
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t>
  </si>
  <si>
    <t>Tent</t>
  </si>
  <si>
    <t>Thieves' Tools</t>
  </si>
  <si>
    <t>This kit contains the tools you need to use the Disable Device and Open Lock skills. Without these tools, you must improvise tools, and you take a -2 circumstance penalty on Disable Device and Open Locks checks.</t>
  </si>
  <si>
    <t>Thieves' Tools, Masterwork</t>
  </si>
  <si>
    <t>+2 bonus to Open Lock or Disable Device</t>
  </si>
  <si>
    <t>This kit contains extra tools and tools of better make, which grant a +2 circumstance bonus on Disable Device and Open Lock checks.</t>
  </si>
  <si>
    <t>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
Since you don't need to hit a specific target, you can simply aim at a particular 5-foot square. Treat the target square as AC 5.</t>
  </si>
  <si>
    <t>Tindertwig</t>
  </si>
  <si>
    <t>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t>
  </si>
  <si>
    <t>Tool, Masterwork</t>
  </si>
  <si>
    <t>This well-made item is the perfect tool for the job. It grants a +2 circumstance bonus on a related skill check (if any). Bonuses provided by multiple masterwork items used toward the same skill check do not stack.</t>
  </si>
  <si>
    <t>Torch</t>
  </si>
  <si>
    <t>20' radius, 2 hours</t>
  </si>
  <si>
    <t>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t>
  </si>
  <si>
    <t>Torch, Everburning</t>
  </si>
  <si>
    <t>This otherwise normal torch has a continual flame spell cast upon it. An everburning torch clearly illuminates a 20-foot radius and provides shadowy illumination out to a 40-foot radius.</t>
  </si>
  <si>
    <t>Tower</t>
  </si>
  <si>
    <t>3 level, round or square stone tower</t>
  </si>
  <si>
    <t>Traveler's Outfit</t>
  </si>
  <si>
    <t>Wool breeches and shirt, boots and ample, hooded cloak</t>
  </si>
  <si>
    <t>This set of clothes consists of boots, a wool skirt or breeches, a sturdy belt, a shirt (perhaps with a vest or jacket), and an ample cloak with a hood.</t>
  </si>
  <si>
    <t>Vial</t>
  </si>
  <si>
    <t>A vial holds 1 ounce of liquid. The stoppered container usually is no more than 1 inch wide and 3 inches high.</t>
  </si>
  <si>
    <t>Wagon</t>
  </si>
  <si>
    <t>Carries 2 tons of cargo or passengers, drawn by two animals</t>
  </si>
  <si>
    <t>This is a four-wheeled, open vehicle for transporting heavy loads. In general, two horses (or other beasts of burden) draw it. A wagon comes with the harness needed to pull it.</t>
  </si>
  <si>
    <t>Wand</t>
  </si>
  <si>
    <t>Warhorse, heavy</t>
  </si>
  <si>
    <t>Warhorse, light</t>
  </si>
  <si>
    <t>Warpony</t>
  </si>
  <si>
    <t>Warship</t>
  </si>
  <si>
    <t>1 mast and a crew of 60 to 80. Carries up to 160 soldiers, for short distances in coastal waters at 2 1/2 mph.</t>
  </si>
  <si>
    <t>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t>
  </si>
  <si>
    <t>Water Clock</t>
  </si>
  <si>
    <t>This large, bulky contrivance gives the time accurate to within half an hour per day since it was last set. It requires a source of water, and it must be kept still because it marks time by the regulated flow of droplets of water.</t>
  </si>
  <si>
    <t>Waterskin</t>
  </si>
  <si>
    <t>Holds 1/2 gallon of liquid</t>
  </si>
  <si>
    <t>Whetstone</t>
  </si>
  <si>
    <t>d6</t>
  </si>
  <si>
    <t>d4</t>
  </si>
  <si>
    <t>d</t>
  </si>
  <si>
    <t>d8</t>
  </si>
  <si>
    <t>d10</t>
  </si>
  <si>
    <t>d12</t>
  </si>
  <si>
    <t>d1</t>
  </si>
  <si>
    <t>2d4</t>
  </si>
  <si>
    <t>2d8</t>
  </si>
  <si>
    <t>2d6</t>
  </si>
  <si>
    <t>d2</t>
  </si>
  <si>
    <t>isFiness</t>
  </si>
  <si>
    <t>hasReach</t>
  </si>
  <si>
    <t>CritRange</t>
  </si>
  <si>
    <t>CritMultiplier</t>
  </si>
  <si>
    <t>SpecialDamage</t>
  </si>
  <si>
    <t>WeaponType</t>
  </si>
  <si>
    <t>UAWeaponGroup</t>
  </si>
  <si>
    <t>DataType</t>
  </si>
  <si>
    <t>TEXT</t>
  </si>
  <si>
    <t>ImageLink</t>
  </si>
  <si>
    <t>Allow Null</t>
  </si>
  <si>
    <t>WeaponID</t>
  </si>
  <si>
    <t>Default Value</t>
  </si>
  <si>
    <t>"add description"</t>
  </si>
  <si>
    <t>STRING</t>
  </si>
  <si>
    <t>INTEGER</t>
  </si>
  <si>
    <t>RangeIncriment</t>
  </si>
  <si>
    <t>BOOLEAN</t>
  </si>
  <si>
    <t>AutoIncrement, PK</t>
  </si>
  <si>
    <t>canRun</t>
  </si>
  <si>
    <t>hasGauntlets</t>
  </si>
  <si>
    <t/>
  </si>
  <si>
    <t>ArmorType</t>
  </si>
  <si>
    <t>BaseSize</t>
  </si>
  <si>
    <t>Tiny</t>
  </si>
  <si>
    <t>Small</t>
  </si>
  <si>
    <t>imageLink</t>
  </si>
  <si>
    <t>BaseAC</t>
  </si>
  <si>
    <t>Max DexBonus</t>
  </si>
  <si>
    <t>CheckPenalty</t>
  </si>
  <si>
    <t>SpellFailure</t>
  </si>
  <si>
    <t>WEAPONS</t>
  </si>
  <si>
    <t>ArmorID</t>
  </si>
  <si>
    <t>SpellFailure(Percent)</t>
  </si>
  <si>
    <t>.</t>
  </si>
  <si>
    <t>Armor/Shields</t>
  </si>
  <si>
    <t>Hard 10, 10 HP. EscArt DC 30 or burst DC 26</t>
  </si>
  <si>
    <t>Hard 10, 10 HP. EscArt DC 35 or burst DC 28</t>
  </si>
  <si>
    <t>Holds 6 potions. Free action to retrieve.</t>
  </si>
  <si>
    <t>Holds 10 potions. Free action to retrieve.</t>
  </si>
  <si>
    <t>GearID</t>
  </si>
  <si>
    <t>x</t>
  </si>
  <si>
    <t xml:space="preserve">Product </t>
  </si>
  <si>
    <t>product ID</t>
  </si>
  <si>
    <t xml:space="preserve">Cost </t>
  </si>
  <si>
    <t>Quantity</t>
  </si>
  <si>
    <t>image link</t>
  </si>
  <si>
    <t>categoryID</t>
  </si>
  <si>
    <t>Additonaly Information= [weapeobn type, damage, dmgtype, crit range...]</t>
  </si>
  <si>
    <t>Categories</t>
  </si>
  <si>
    <t>Magic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</si>
</sst>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0"/>
    <numFmt numFmtId="165" formatCode="\+0;\-0;0"/>
  </numFmts>
  <fonts count="11" x14ac:knownFonts="1">
    <font>
      <sz val="10"/>
      <name val="Arial"/>
    </font>
    <font>
      <b/>
      <sz val="12"/>
      <name val="Arial"/>
      <family val="2"/>
    </font>
    <font>
      <sz val="6"/>
      <name val="Arial"/>
      <family val="2"/>
    </font>
    <font>
      <sz val="8"/>
      <name val="Arial"/>
      <family val="2"/>
    </font>
    <font>
      <u/>
      <sz val="8"/>
      <name val="Arial"/>
      <family val="2"/>
    </font>
    <font>
      <sz val="8"/>
      <color indexed="10"/>
      <name val="Arial"/>
      <family val="2"/>
    </font>
    <font>
      <i/>
      <sz val="8"/>
      <color indexed="10"/>
      <name val="Arial"/>
      <family val="2"/>
    </font>
    <font>
      <u/>
      <sz val="6"/>
      <name val="Arial"/>
      <family val="2"/>
    </font>
    <font>
      <sz val="8"/>
      <color indexed="81"/>
      <name val="Tahoma"/>
      <family val="2"/>
    </font>
    <font>
      <sz val="12"/>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6">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center"/>
    </xf>
    <xf numFmtId="0" fontId="3" fillId="0" borderId="0" xfId="0" quotePrefix="1" applyFont="1" applyAlignment="1">
      <alignment horizontal="center" vertic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xf>
    <xf numFmtId="0" fontId="3" fillId="0" borderId="0" xfId="0" quotePrefix="1" applyFont="1"/>
    <xf numFmtId="0" fontId="3" fillId="0" borderId="0" xfId="0" quotePrefix="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xf>
    <xf numFmtId="2" fontId="3" fillId="0" borderId="0" xfId="0" applyNumberFormat="1" applyFont="1" applyAlignment="1">
      <alignment horizontal="center"/>
    </xf>
    <xf numFmtId="0" fontId="5" fillId="0" borderId="0" xfId="0" applyFont="1" applyAlignment="1">
      <alignment horizontal="left"/>
    </xf>
    <xf numFmtId="0" fontId="9"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wrapText="1"/>
    </xf>
    <xf numFmtId="0" fontId="3" fillId="0" borderId="0" xfId="0" applyFont="1" applyAlignment="1">
      <alignment wrapText="1"/>
    </xf>
    <xf numFmtId="0" fontId="4" fillId="0" borderId="0" xfId="0" applyFont="1" applyAlignment="1">
      <alignment horizont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9" fillId="0" borderId="0" xfId="0" applyFont="1"/>
    <xf numFmtId="0" fontId="1" fillId="0" borderId="0" xfId="0" applyFont="1" applyAlignment="1">
      <alignment horizontal="centerContinuous"/>
    </xf>
    <xf numFmtId="0" fontId="10" fillId="0" borderId="0" xfId="0" applyFont="1"/>
    <xf numFmtId="0" fontId="9"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2a1b6a84f9f3060/Documents/CodingBootcamp/DnD35e_CS_072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utorial"/>
      <sheetName val="!ra"/>
      <sheetName val="!te"/>
      <sheetName val="!hr"/>
      <sheetName val="!cl"/>
      <sheetName val="!sk"/>
      <sheetName val="!fe"/>
      <sheetName val="!we"/>
      <sheetName val="!ar"/>
      <sheetName val="!eq"/>
      <sheetName val="!sp"/>
      <sheetName val="!misc"/>
      <sheetName val="DM Sheet"/>
      <sheetName val="Quick Sheet"/>
      <sheetName val="Validation"/>
      <sheetName val="Master"/>
    </sheetNames>
    <sheetDataSet>
      <sheetData sheetId="0"/>
      <sheetData sheetId="1"/>
      <sheetData sheetId="2">
        <row r="5">
          <cell r="A5" t="str">
            <v>Aasimar</v>
          </cell>
          <cell r="C5" t="str">
            <v>+2 Wisdom, +2 Charisma
Medium Sized.
Base Speed: 30'
Energy Resistance: Acid, Cold, Electricity 5
Light (Sp): Aasimar can use Light once per day as cast by a sorcerer of their character's level
+2 racial bonus on Listen and Spot checks
Darkvision 60'
Outsider: Aasimar are native outsiders
Automatic Languages: Common, Home Region
Bonus Languages: Any (except secret languages, such as Druidic)
Favored Class: Paladin
Level Adjustment (ECL): +1.</v>
          </cell>
          <cell r="D5" t="str">
            <v>WotC</v>
          </cell>
          <cell r="E5" t="str">
            <v>FRCS</v>
          </cell>
          <cell r="G5" t="str">
            <v>!Outsider</v>
          </cell>
          <cell r="L5">
            <v>2</v>
          </cell>
          <cell r="M5">
            <v>2</v>
          </cell>
          <cell r="N5" t="str">
            <v>Medium</v>
          </cell>
          <cell r="O5">
            <v>5</v>
          </cell>
          <cell r="P5">
            <v>5</v>
          </cell>
          <cell r="Q5">
            <v>30</v>
          </cell>
          <cell r="R5">
            <v>20</v>
          </cell>
          <cell r="V5">
            <v>1</v>
          </cell>
          <cell r="Y5" t="str">
            <v>Darkvision</v>
          </cell>
          <cell r="Z5">
            <v>60</v>
          </cell>
          <cell r="AG5">
            <v>5</v>
          </cell>
          <cell r="AH5">
            <v>5</v>
          </cell>
          <cell r="AI5">
            <v>5</v>
          </cell>
          <cell r="AO5" t="str">
            <v>Paladin</v>
          </cell>
          <cell r="AU5">
            <v>4</v>
          </cell>
          <cell r="AV5" t="str">
            <v>Listen</v>
          </cell>
          <cell r="AW5">
            <v>2</v>
          </cell>
          <cell r="AX5" t="str">
            <v>Spot</v>
          </cell>
          <cell r="AY5">
            <v>2</v>
          </cell>
        </row>
        <row r="6">
          <cell r="A6" t="str">
            <v>Bugbear</v>
          </cell>
          <cell r="C6" t="str">
            <v>Alertness.  Weapon Proficiency: Morningstar
Favored Class: Rogue</v>
          </cell>
          <cell r="D6" t="str">
            <v>WotC</v>
          </cell>
          <cell r="E6" t="str">
            <v>MM</v>
          </cell>
          <cell r="F6">
            <v>27</v>
          </cell>
          <cell r="G6" t="str">
            <v>!Humanoid (Fortitude, Reflex)</v>
          </cell>
          <cell r="H6">
            <v>4</v>
          </cell>
          <cell r="I6">
            <v>2</v>
          </cell>
          <cell r="J6">
            <v>2</v>
          </cell>
          <cell r="M6">
            <v>-2</v>
          </cell>
          <cell r="N6" t="str">
            <v>Medium</v>
          </cell>
          <cell r="O6">
            <v>5</v>
          </cell>
          <cell r="P6">
            <v>5</v>
          </cell>
          <cell r="Q6">
            <v>30</v>
          </cell>
          <cell r="R6">
            <v>20</v>
          </cell>
          <cell r="V6">
            <v>2</v>
          </cell>
          <cell r="W6">
            <v>3</v>
          </cell>
          <cell r="X6">
            <v>8</v>
          </cell>
          <cell r="Y6" t="str">
            <v>Normal Vision</v>
          </cell>
          <cell r="AL6">
            <v>3</v>
          </cell>
          <cell r="AO6" t="str">
            <v>!None</v>
          </cell>
          <cell r="AU6">
            <v>1</v>
          </cell>
          <cell r="AV6" t="str">
            <v>Hide</v>
          </cell>
          <cell r="AW6">
            <v>2</v>
          </cell>
          <cell r="AX6" t="str">
            <v>Listen</v>
          </cell>
          <cell r="AY6">
            <v>1</v>
          </cell>
          <cell r="AZ6" t="str">
            <v>Move Silently</v>
          </cell>
          <cell r="BA6">
            <v>2</v>
          </cell>
          <cell r="BB6" t="str">
            <v>Spot</v>
          </cell>
          <cell r="BC6">
            <v>1</v>
          </cell>
        </row>
        <row r="7">
          <cell r="A7" t="str">
            <v>Derro</v>
          </cell>
          <cell r="C7" t="str">
            <v>Blindfight Feat.  Spell Resistance: 18.  
Sunlight Vulnerability
+2 Racial Bonus on saving throws vs. Poison
+2 Racial Bonus on saving throws against spells and spell-like effects.
+1 Racial Bonus to attacks vs. Orcs and Goblinoids
+4 Dodge Bonus against Giants
Favored Class: Fighter</v>
          </cell>
          <cell r="D7" t="str">
            <v>WotC</v>
          </cell>
          <cell r="E7" t="str">
            <v>MM</v>
          </cell>
          <cell r="F7">
            <v>80</v>
          </cell>
          <cell r="G7" t="str">
            <v>!Humanoid (Fortitude, Reflex)</v>
          </cell>
          <cell r="H7">
            <v>-2</v>
          </cell>
          <cell r="I7">
            <v>4</v>
          </cell>
          <cell r="J7">
            <v>2</v>
          </cell>
          <cell r="M7">
            <v>-4</v>
          </cell>
          <cell r="N7" t="str">
            <v>Medium</v>
          </cell>
          <cell r="O7">
            <v>5</v>
          </cell>
          <cell r="P7">
            <v>5</v>
          </cell>
          <cell r="Q7">
            <v>20</v>
          </cell>
          <cell r="R7">
            <v>15</v>
          </cell>
          <cell r="V7">
            <v>1</v>
          </cell>
          <cell r="Y7" t="str">
            <v>Darkvision</v>
          </cell>
          <cell r="Z7">
            <v>30</v>
          </cell>
          <cell r="AO7" t="str">
            <v>!None</v>
          </cell>
          <cell r="AU7">
            <v>4</v>
          </cell>
        </row>
        <row r="8">
          <cell r="A8" t="str">
            <v>Doppleganger</v>
          </cell>
          <cell r="C8" t="str">
            <v>Alertness.  Dodge.  Weapon Proficiency.</v>
          </cell>
          <cell r="D8" t="str">
            <v>WotC</v>
          </cell>
          <cell r="E8" t="str">
            <v>MM</v>
          </cell>
          <cell r="G8" t="str">
            <v>!Shapechanger</v>
          </cell>
          <cell r="H8">
            <v>2</v>
          </cell>
          <cell r="I8">
            <v>2</v>
          </cell>
          <cell r="J8">
            <v>2</v>
          </cell>
          <cell r="K8">
            <v>2</v>
          </cell>
          <cell r="L8">
            <v>4</v>
          </cell>
          <cell r="M8">
            <v>2</v>
          </cell>
          <cell r="N8" t="str">
            <v>Medium</v>
          </cell>
          <cell r="O8">
            <v>5</v>
          </cell>
          <cell r="P8">
            <v>5</v>
          </cell>
          <cell r="Q8">
            <v>30</v>
          </cell>
          <cell r="R8">
            <v>20</v>
          </cell>
          <cell r="V8">
            <v>3</v>
          </cell>
          <cell r="W8">
            <v>4</v>
          </cell>
          <cell r="X8">
            <v>8</v>
          </cell>
          <cell r="Y8" t="str">
            <v>Darkvision</v>
          </cell>
          <cell r="Z8">
            <v>60</v>
          </cell>
          <cell r="AL8">
            <v>4</v>
          </cell>
          <cell r="AO8" t="str">
            <v>!None</v>
          </cell>
          <cell r="AU8">
            <v>1</v>
          </cell>
          <cell r="AV8" t="str">
            <v xml:space="preserve">Disguise </v>
          </cell>
          <cell r="AW8">
            <v>11</v>
          </cell>
          <cell r="AX8" t="str">
            <v>Listen</v>
          </cell>
          <cell r="AY8">
            <v>7</v>
          </cell>
          <cell r="AZ8" t="str">
            <v>Spot</v>
          </cell>
          <cell r="BA8">
            <v>4</v>
          </cell>
        </row>
        <row r="9">
          <cell r="A9" t="str">
            <v>Dwarf</v>
          </cell>
          <cell r="C9"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and Dwarven. 
Bonus Languages: Giant, Gnome, Goblin, Orc, Terran, and Undercommon. 
Favored Class: Fighter.</v>
          </cell>
          <cell r="D9" t="str">
            <v>WotC</v>
          </cell>
          <cell r="E9" t="str">
            <v>3.5e SRD</v>
          </cell>
          <cell r="G9" t="str">
            <v>!Humanoid (Fortitude)</v>
          </cell>
          <cell r="J9">
            <v>2</v>
          </cell>
          <cell r="M9">
            <v>-2</v>
          </cell>
          <cell r="N9" t="str">
            <v>Medium</v>
          </cell>
          <cell r="O9">
            <v>5</v>
          </cell>
          <cell r="P9">
            <v>5</v>
          </cell>
          <cell r="Q9">
            <v>20</v>
          </cell>
          <cell r="R9">
            <v>20</v>
          </cell>
          <cell r="Y9" t="str">
            <v>Darkvision</v>
          </cell>
          <cell r="Z9">
            <v>60</v>
          </cell>
          <cell r="AO9" t="str">
            <v>Fighter</v>
          </cell>
          <cell r="AP9">
            <v>40</v>
          </cell>
          <cell r="AQ9">
            <v>125</v>
          </cell>
          <cell r="AR9">
            <v>188</v>
          </cell>
          <cell r="AS9">
            <v>250</v>
          </cell>
          <cell r="AU9">
            <v>4</v>
          </cell>
        </row>
        <row r="10">
          <cell r="A10" t="str">
            <v>Dwarf, Arctic</v>
          </cell>
          <cell r="C10" t="str">
            <v>+4 Strength, -2 Dexterity, +2 Constitution, -2 Charisma. 
Small size. 
Dwarven base speed is 20 feet. 
Darkvision: Dwarves can see in the dark up to 60 feet. Darkvision is black and white only, but it is otherwise like normal sight, and dwarves can function just fine with no light at all. 
Immune to cold.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Dwarven, &amp; Home Region
Bonus Languages: By region
Favored Class: Ranger
ECL +2</v>
          </cell>
          <cell r="D10" t="str">
            <v>WotC</v>
          </cell>
          <cell r="E10" t="str">
            <v>FRCS</v>
          </cell>
          <cell r="G10" t="str">
            <v>!Humanoid (Fortitude)</v>
          </cell>
          <cell r="H10">
            <v>4</v>
          </cell>
          <cell r="I10">
            <v>-2</v>
          </cell>
          <cell r="J10">
            <v>2</v>
          </cell>
          <cell r="M10">
            <v>-2</v>
          </cell>
          <cell r="N10" t="str">
            <v>Small</v>
          </cell>
          <cell r="O10">
            <v>5</v>
          </cell>
          <cell r="P10">
            <v>5</v>
          </cell>
          <cell r="Q10">
            <v>20</v>
          </cell>
          <cell r="R10">
            <v>20</v>
          </cell>
          <cell r="V10">
            <v>2</v>
          </cell>
          <cell r="Y10" t="str">
            <v>Darkvision</v>
          </cell>
          <cell r="Z10">
            <v>60</v>
          </cell>
          <cell r="AH10">
            <v>99</v>
          </cell>
          <cell r="AO10" t="str">
            <v>Ranger (WotC)</v>
          </cell>
          <cell r="AU10">
            <v>4</v>
          </cell>
        </row>
        <row r="11">
          <cell r="A11" t="str">
            <v>Dwarf, Deep</v>
          </cell>
          <cell r="C11" t="str">
            <v>Stonecunning
+2 Racial Bonus on saving throws vs. Poison
+2 Racial Bonus on saving throws against spells and spell-like effects.
+1 Racial Bonus to attacks vs. Orcs and Goblinoids
+4 Dodge Bonus against Giants
Favored Class: Fighter</v>
          </cell>
          <cell r="D11" t="str">
            <v>WotC</v>
          </cell>
          <cell r="E11" t="str">
            <v>?</v>
          </cell>
          <cell r="G11" t="str">
            <v>!Humanoid (Fortitude)</v>
          </cell>
          <cell r="J11">
            <v>2</v>
          </cell>
          <cell r="M11">
            <v>-4</v>
          </cell>
          <cell r="N11" t="str">
            <v>Medium</v>
          </cell>
          <cell r="O11">
            <v>5</v>
          </cell>
          <cell r="P11">
            <v>5</v>
          </cell>
          <cell r="Q11">
            <v>20</v>
          </cell>
          <cell r="R11">
            <v>20</v>
          </cell>
          <cell r="Y11" t="str">
            <v>Darkvision</v>
          </cell>
          <cell r="Z11">
            <v>90</v>
          </cell>
          <cell r="AO11" t="str">
            <v>Fighter</v>
          </cell>
          <cell r="AU11">
            <v>4</v>
          </cell>
        </row>
        <row r="12">
          <cell r="A12" t="str">
            <v>Dwarf, Gold</v>
          </cell>
          <cell r="C12" t="str">
            <v>+2 Constitution, -2 Dexterity.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Aberrations.
+4 Dodge Bonus against Giants.
+2 racial bonus on Appraise checks that are related to stone or metal items. 
+2 racial bonus on Craft checks that are related to stone or metal. 
Automatic Languages: Common, Dwarven, Home Region
Bonus Languages: Giant, Gnome, Goblin, Shaaran, Terran, Untheric. 
Favored Class: Fighter.</v>
          </cell>
          <cell r="D12" t="str">
            <v>WotC</v>
          </cell>
          <cell r="E12" t="str">
            <v>FRCS</v>
          </cell>
          <cell r="G12" t="str">
            <v>!Humanoid (Fortitude)</v>
          </cell>
          <cell r="I12">
            <v>-2</v>
          </cell>
          <cell r="J12">
            <v>2</v>
          </cell>
          <cell r="N12" t="str">
            <v>Medium</v>
          </cell>
          <cell r="O12">
            <v>5</v>
          </cell>
          <cell r="P12">
            <v>5</v>
          </cell>
          <cell r="Q12">
            <v>20</v>
          </cell>
          <cell r="R12">
            <v>20</v>
          </cell>
          <cell r="Y12" t="str">
            <v>Darkvision</v>
          </cell>
          <cell r="Z12">
            <v>60</v>
          </cell>
          <cell r="AO12" t="str">
            <v>Fighter</v>
          </cell>
          <cell r="AU12">
            <v>4</v>
          </cell>
        </row>
        <row r="13">
          <cell r="A13" t="str">
            <v>Dwarf, Gray (Duergar)</v>
          </cell>
          <cell r="C13" t="str">
            <v>Light Sensitivity (-2 circumstance penalty to attacks, saves, checks in bright sunlight or within the radius of a Daylight spell)
Darkvision: Duergar can see in the dark up to 120 feet. Darkvision is black and white only, but it is otherwise like normal sight, and dwarves can function just fine with no light at all. 
Stonecunning.
Spell-Like Abilities: 1/day: Enlarge and Invisibility as a wizard twice the Duergar's level (min. 3rd)
Immune to paralysis, phantasms, and magical or alchemical (but not normal) poisons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Common, Draconic, Giant, Goblin, Orc, Terran.
Favored Class: Fighter.
Level Adjustment (ECL): +2</v>
          </cell>
          <cell r="D13" t="str">
            <v>WotC</v>
          </cell>
          <cell r="E13" t="str">
            <v>FRCS</v>
          </cell>
          <cell r="G13" t="str">
            <v>!Humanoid (Fortitude)</v>
          </cell>
          <cell r="J13">
            <v>2</v>
          </cell>
          <cell r="M13">
            <v>-4</v>
          </cell>
          <cell r="N13" t="str">
            <v>Medium</v>
          </cell>
          <cell r="O13">
            <v>5</v>
          </cell>
          <cell r="P13">
            <v>5</v>
          </cell>
          <cell r="Q13">
            <v>20</v>
          </cell>
          <cell r="R13">
            <v>20</v>
          </cell>
          <cell r="V13">
            <v>2</v>
          </cell>
          <cell r="Y13" t="str">
            <v>Darkvision</v>
          </cell>
          <cell r="Z13">
            <v>120</v>
          </cell>
          <cell r="AO13" t="str">
            <v>Fighter</v>
          </cell>
          <cell r="AU13">
            <v>4</v>
          </cell>
          <cell r="AV13" t="str">
            <v>Listen</v>
          </cell>
          <cell r="AW13">
            <v>1</v>
          </cell>
          <cell r="AX13" t="str">
            <v>Move Silently</v>
          </cell>
          <cell r="AY13">
            <v>4</v>
          </cell>
          <cell r="AZ13" t="str">
            <v>Spot</v>
          </cell>
          <cell r="BA13">
            <v>1</v>
          </cell>
        </row>
        <row r="14">
          <cell r="A14" t="str">
            <v>Dwarf, Mountain</v>
          </cell>
          <cell r="C14" t="str">
            <v>Stonecunning
+2 Racial Bonus on saving throws vs. Poison
+2 Racial Bonus on saving throws against spells and spell-like effects.
+1 Racial Bonus to attacks vs. Orcs and Goblinoids
+4 Dodge Bonus against Giants
Favored Class: Fighter</v>
          </cell>
          <cell r="D14" t="str">
            <v>WotC</v>
          </cell>
          <cell r="E14" t="str">
            <v>?</v>
          </cell>
          <cell r="G14" t="str">
            <v>!Humanoid (Fortitude)</v>
          </cell>
          <cell r="J14">
            <v>2</v>
          </cell>
          <cell r="M14">
            <v>-2</v>
          </cell>
          <cell r="N14" t="str">
            <v>Medium</v>
          </cell>
          <cell r="O14">
            <v>5</v>
          </cell>
          <cell r="P14">
            <v>5</v>
          </cell>
          <cell r="Q14">
            <v>20</v>
          </cell>
          <cell r="R14">
            <v>20</v>
          </cell>
          <cell r="Y14" t="str">
            <v>Darkvision</v>
          </cell>
          <cell r="Z14">
            <v>60</v>
          </cell>
          <cell r="AO14" t="str">
            <v>Fighter</v>
          </cell>
          <cell r="AU14">
            <v>4</v>
          </cell>
        </row>
        <row r="15">
          <cell r="A15" t="str">
            <v>Dwarf, Shield</v>
          </cell>
          <cell r="C15"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Common, Home Region
Bonus Languages: Chondathan, Draconic, Giant, Goblin, Illuskan, Orc
Favored Class: Fighter.</v>
          </cell>
          <cell r="D15" t="str">
            <v>WotC</v>
          </cell>
          <cell r="E15" t="str">
            <v>FRCS</v>
          </cell>
          <cell r="G15" t="str">
            <v>!Humanoid (Fortitude)</v>
          </cell>
          <cell r="J15">
            <v>2</v>
          </cell>
          <cell r="M15">
            <v>-2</v>
          </cell>
          <cell r="N15" t="str">
            <v>Medium</v>
          </cell>
          <cell r="O15">
            <v>5</v>
          </cell>
          <cell r="P15">
            <v>5</v>
          </cell>
          <cell r="Q15">
            <v>20</v>
          </cell>
          <cell r="R15">
            <v>20</v>
          </cell>
          <cell r="Y15" t="str">
            <v>Darkvision</v>
          </cell>
          <cell r="Z15">
            <v>60</v>
          </cell>
          <cell r="AO15" t="str">
            <v>Fighter</v>
          </cell>
          <cell r="AU15">
            <v>4</v>
          </cell>
        </row>
        <row r="16">
          <cell r="A16" t="str">
            <v>Dwarf, Urdunnir</v>
          </cell>
          <cell r="C16" t="str">
            <v>+2 Constitution, -2 Charisma.
Medium size. 
Dwarven base speed is 20 feet. 
Darkvision: Dwarves can see in the dark up to 60 feet. Darkvision is black and white only, but it is otherwise like normal sight, and dwarves can function just fine with no light at all. 
Stonecunning.
Stonewalk (Su):  Can walk through stone as if it were air.  Can cary 2x body weight.  Must hold breath.
Stone Shape (Sp):  At will as an 8th lvl sorcerer.
Shape Metal (Sp):  1/day as 8th level sorcerer; limit 5 cubic feet; full round action
+4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By home region.
Favored Class: Expert
ECL +4</v>
          </cell>
          <cell r="D16" t="str">
            <v>WotC</v>
          </cell>
          <cell r="E16" t="str">
            <v>FRCS</v>
          </cell>
          <cell r="G16" t="str">
            <v>!Humanoid (Fortitude)</v>
          </cell>
          <cell r="J16">
            <v>2</v>
          </cell>
          <cell r="M16">
            <v>-2</v>
          </cell>
          <cell r="N16" t="str">
            <v>Medium</v>
          </cell>
          <cell r="O16">
            <v>5</v>
          </cell>
          <cell r="P16">
            <v>5</v>
          </cell>
          <cell r="Q16">
            <v>20</v>
          </cell>
          <cell r="R16">
            <v>20</v>
          </cell>
          <cell r="V16">
            <v>4</v>
          </cell>
          <cell r="Y16" t="str">
            <v>Darkvision</v>
          </cell>
          <cell r="Z16">
            <v>60</v>
          </cell>
          <cell r="AO16" t="str">
            <v>Expert</v>
          </cell>
          <cell r="AU16">
            <v>4</v>
          </cell>
        </row>
        <row r="17">
          <cell r="A17" t="str">
            <v>Dwarf, Wild</v>
          </cell>
          <cell r="C17" t="str">
            <v>+2 Constitution, -2 Charisma.
Small size. 
Dwarven base speed is 20 feet. 
Darkvision: Dwarves can see in the dark up to 60 feet. Darkvision is black and white only, but it is otherwise like normal sight, and dwarves can function just fine with no light at all.
Proficient with Handaxe &amp; Blowgun.
+3 Racial Bonus on saving throws vs. Poison.  Immune to wild dwarf sleep poison.
Poison Use (Ex):  Per the feat.
+4 racial Bonus on saves vs. Disease.
+2 Racial Bonus on saving throws against spells and spell-like effects.
+1 Racial Bonus to attacks vs. Orcs and Goblinoids.
+4 Dodge Bonus against Giants.
Automatic Languages: Dwarven, Undercommon, Home Region
Bonus Languages: By home region.
Favored Class: barbarian</v>
          </cell>
          <cell r="D17" t="str">
            <v>WotC</v>
          </cell>
          <cell r="E17" t="str">
            <v>FRCS</v>
          </cell>
          <cell r="G17" t="str">
            <v>!Humanoid (Fortitude)</v>
          </cell>
          <cell r="J17">
            <v>2</v>
          </cell>
          <cell r="M17">
            <v>-2</v>
          </cell>
          <cell r="N17" t="str">
            <v>Small</v>
          </cell>
          <cell r="O17">
            <v>5</v>
          </cell>
          <cell r="P17">
            <v>5</v>
          </cell>
          <cell r="Q17">
            <v>20</v>
          </cell>
          <cell r="R17">
            <v>20</v>
          </cell>
          <cell r="Y17" t="str">
            <v>Darkvision</v>
          </cell>
          <cell r="Z17">
            <v>60</v>
          </cell>
          <cell r="AJ17">
            <v>5</v>
          </cell>
          <cell r="AO17" t="str">
            <v>Barbarian</v>
          </cell>
          <cell r="AU17">
            <v>4</v>
          </cell>
        </row>
        <row r="18">
          <cell r="A18" t="str">
            <v>Elf</v>
          </cell>
          <cell r="C18"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Common and Elven. 
Bonus Languages: Draconic, Gnoll, Gnome, Goblin, Orc, and Sylvan. 
Favored Class: Wizard. </v>
          </cell>
          <cell r="D18" t="str">
            <v>WotC</v>
          </cell>
          <cell r="E18" t="str">
            <v>3.5e SRD</v>
          </cell>
          <cell r="G18" t="str">
            <v>!Humanoid (Reflex)</v>
          </cell>
          <cell r="I18">
            <v>2</v>
          </cell>
          <cell r="J18">
            <v>-2</v>
          </cell>
          <cell r="N18" t="str">
            <v>Medium</v>
          </cell>
          <cell r="O18">
            <v>5</v>
          </cell>
          <cell r="P18">
            <v>5</v>
          </cell>
          <cell r="Q18">
            <v>30</v>
          </cell>
          <cell r="R18">
            <v>20</v>
          </cell>
          <cell r="Y18" t="str">
            <v>Low Light Vision</v>
          </cell>
          <cell r="AO18" t="str">
            <v>Wizard</v>
          </cell>
          <cell r="AP18">
            <v>110</v>
          </cell>
          <cell r="AQ18">
            <v>175</v>
          </cell>
          <cell r="AR18">
            <v>263</v>
          </cell>
          <cell r="AS18">
            <v>350</v>
          </cell>
          <cell r="AU18">
            <v>4</v>
          </cell>
          <cell r="AV18" t="str">
            <v>Listen</v>
          </cell>
          <cell r="AW18">
            <v>2</v>
          </cell>
          <cell r="AX18" t="str">
            <v>Search</v>
          </cell>
          <cell r="AY18">
            <v>2</v>
          </cell>
          <cell r="AZ18" t="str">
            <v>Spot</v>
          </cell>
          <cell r="BA18">
            <v>2</v>
          </cell>
        </row>
        <row r="19">
          <cell r="A19" t="str">
            <v>Elf, Aquatic</v>
          </cell>
          <cell r="C19" t="str">
            <v xml:space="preserve">+2 Dexterity, -2 Intelligence
Medium size. 
Elven base speed is 30 feet. 
Immunity to magic sleep spells and effects. 
+2 racial saving throw bonus against Enchantment spells or effects. 
Improved Low-light Vision: Elves can see 4 times as far as a human in starlight, moonlight, torchlight, and similar conditions of poor illumination. They retain the ability to distinguish color and detail under these conditions.
Proficient with trident, longspear, &amp; net.
+2 racial bonus on Listen, Search, and Spot checks. An elf who merely passes within 5 feet of a secret or concealed door is entitled to a Search check to notice it as if she were actively looking for the door.
+8 racial bonus to swim.  Can always take 10 on a swim check.  Swim speed 40'.
Gills (Ex):  can breath saltwater w/o penalty; freshwater will cause fatigue; must hold breath when out of water
Automatic Languages: Common and Elven. 
Bonus Languages: Draconic, Gnoll, Gnome, Goblin, Orc, and Sylvan. 
Favored Class: Fighter
ECL +1 </v>
          </cell>
          <cell r="D19" t="str">
            <v>WotC</v>
          </cell>
          <cell r="E19" t="str">
            <v>FRCS</v>
          </cell>
          <cell r="G19" t="str">
            <v>!Humanoid (Reflex)</v>
          </cell>
          <cell r="I19">
            <v>2</v>
          </cell>
          <cell r="K19">
            <v>-2</v>
          </cell>
          <cell r="N19" t="str">
            <v>Medium</v>
          </cell>
          <cell r="O19">
            <v>5</v>
          </cell>
          <cell r="P19">
            <v>5</v>
          </cell>
          <cell r="Q19">
            <v>30</v>
          </cell>
          <cell r="R19">
            <v>20</v>
          </cell>
          <cell r="V19">
            <v>1</v>
          </cell>
          <cell r="Y19" t="str">
            <v>Low Light Vision</v>
          </cell>
          <cell r="AO19" t="str">
            <v>Fighter</v>
          </cell>
          <cell r="AU19">
            <v>4</v>
          </cell>
          <cell r="AV19" t="str">
            <v>Listen</v>
          </cell>
          <cell r="AW19">
            <v>2</v>
          </cell>
          <cell r="AX19" t="str">
            <v>Search</v>
          </cell>
          <cell r="AY19">
            <v>2</v>
          </cell>
          <cell r="AZ19" t="str">
            <v>Spot</v>
          </cell>
          <cell r="BA19">
            <v>2</v>
          </cell>
          <cell r="BB19" t="str">
            <v>Swim</v>
          </cell>
          <cell r="BC19">
            <v>8</v>
          </cell>
        </row>
        <row r="20">
          <cell r="A20" t="str">
            <v>Elf, Drow</v>
          </cell>
          <cell r="C20" t="str">
            <v xml:space="preserve">+2 Dexterity, -2 Constitution, +2 Intelligence, +2 Charisma. 
Medium size. 
Elven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rapier; proficient with shortbow, longbow, composite longbow, and composite shortbow.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0" t="str">
            <v>WotC</v>
          </cell>
          <cell r="E20" t="str">
            <v>FRCS</v>
          </cell>
          <cell r="G20" t="str">
            <v>!Humanoid (Reflex)</v>
          </cell>
          <cell r="I20">
            <v>2</v>
          </cell>
          <cell r="J20">
            <v>-2</v>
          </cell>
          <cell r="K20">
            <v>2</v>
          </cell>
          <cell r="M20">
            <v>2</v>
          </cell>
          <cell r="N20" t="str">
            <v>Medium</v>
          </cell>
          <cell r="O20">
            <v>5</v>
          </cell>
          <cell r="P20">
            <v>5</v>
          </cell>
          <cell r="Q20">
            <v>30</v>
          </cell>
          <cell r="R20">
            <v>20</v>
          </cell>
          <cell r="V20">
            <v>2</v>
          </cell>
          <cell r="Y20" t="str">
            <v>Darkvision</v>
          </cell>
          <cell r="Z20">
            <v>120</v>
          </cell>
          <cell r="AB20">
            <v>11</v>
          </cell>
          <cell r="AC20">
            <v>1</v>
          </cell>
          <cell r="AO20" t="str">
            <v>Wizard</v>
          </cell>
          <cell r="AU20">
            <v>4</v>
          </cell>
          <cell r="AV20" t="str">
            <v>Listen</v>
          </cell>
          <cell r="AW20">
            <v>2</v>
          </cell>
          <cell r="AX20" t="str">
            <v>Search</v>
          </cell>
          <cell r="AY20">
            <v>2</v>
          </cell>
          <cell r="AZ20" t="str">
            <v>Spot</v>
          </cell>
          <cell r="BA20">
            <v>2</v>
          </cell>
        </row>
        <row r="21">
          <cell r="A21" t="str">
            <v>Elf, Drow (Female)</v>
          </cell>
          <cell r="C21"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1" t="str">
            <v>WotC</v>
          </cell>
          <cell r="E21" t="str">
            <v>MM</v>
          </cell>
          <cell r="F21">
            <v>86</v>
          </cell>
          <cell r="G21" t="str">
            <v>!Humanoid (Reflex)</v>
          </cell>
          <cell r="I21">
            <v>2</v>
          </cell>
          <cell r="J21">
            <v>-2</v>
          </cell>
          <cell r="K21">
            <v>2</v>
          </cell>
          <cell r="M21">
            <v>2</v>
          </cell>
          <cell r="N21" t="str">
            <v>Medium</v>
          </cell>
          <cell r="O21">
            <v>5</v>
          </cell>
          <cell r="P21">
            <v>5</v>
          </cell>
          <cell r="Q21">
            <v>30</v>
          </cell>
          <cell r="R21">
            <v>20</v>
          </cell>
          <cell r="V21">
            <v>1</v>
          </cell>
          <cell r="Y21" t="str">
            <v>Darkvision</v>
          </cell>
          <cell r="Z21">
            <v>120</v>
          </cell>
          <cell r="AB21">
            <v>11</v>
          </cell>
          <cell r="AC21">
            <v>1</v>
          </cell>
          <cell r="AO21" t="str">
            <v>Cleric</v>
          </cell>
          <cell r="AU21">
            <v>4</v>
          </cell>
          <cell r="AV21" t="str">
            <v>Listen</v>
          </cell>
          <cell r="AW21">
            <v>2</v>
          </cell>
          <cell r="AX21" t="str">
            <v>Search</v>
          </cell>
          <cell r="AY21">
            <v>2</v>
          </cell>
          <cell r="AZ21" t="str">
            <v>Spot</v>
          </cell>
          <cell r="BA21">
            <v>2</v>
          </cell>
        </row>
        <row r="22">
          <cell r="A22" t="str">
            <v>Elf, Drow (GR)</v>
          </cell>
          <cell r="C22" t="str">
            <v xml:space="preserve">+2 Dexterity, -2 Constitution, +2 Intelligence 
Medium size. 
Drow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scimitar; proficient with light &amp; hand crossbow.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2" t="str">
            <v>Green Ronin</v>
          </cell>
          <cell r="E22" t="str">
            <v>Plot &amp; Poison</v>
          </cell>
          <cell r="F22">
            <v>3</v>
          </cell>
          <cell r="G22" t="str">
            <v>!Humanoid (Reflex)</v>
          </cell>
          <cell r="I22">
            <v>2</v>
          </cell>
          <cell r="J22">
            <v>-2</v>
          </cell>
          <cell r="K22">
            <v>2</v>
          </cell>
          <cell r="N22" t="str">
            <v>Medium</v>
          </cell>
          <cell r="O22">
            <v>5</v>
          </cell>
          <cell r="P22">
            <v>5</v>
          </cell>
          <cell r="Q22">
            <v>30</v>
          </cell>
          <cell r="R22">
            <v>20</v>
          </cell>
          <cell r="V22">
            <v>2</v>
          </cell>
          <cell r="Y22" t="str">
            <v>Darkvision</v>
          </cell>
          <cell r="Z22">
            <v>120</v>
          </cell>
          <cell r="AB22">
            <v>11</v>
          </cell>
          <cell r="AC22">
            <v>1</v>
          </cell>
          <cell r="AO22" t="str">
            <v>Wizard</v>
          </cell>
          <cell r="AU22">
            <v>4</v>
          </cell>
          <cell r="AV22" t="str">
            <v>Listen</v>
          </cell>
          <cell r="AW22">
            <v>2</v>
          </cell>
          <cell r="AX22" t="str">
            <v>Search</v>
          </cell>
          <cell r="AY22">
            <v>2</v>
          </cell>
          <cell r="AZ22" t="str">
            <v>Spot</v>
          </cell>
          <cell r="BA22">
            <v>2</v>
          </cell>
        </row>
        <row r="23">
          <cell r="A23" t="str">
            <v>Elf, Drow (Male)</v>
          </cell>
          <cell r="C23"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3" t="str">
            <v>WotC</v>
          </cell>
          <cell r="E23" t="str">
            <v>MM</v>
          </cell>
          <cell r="F23">
            <v>86</v>
          </cell>
          <cell r="G23" t="str">
            <v>!Humanoid (Reflex)</v>
          </cell>
          <cell r="I23">
            <v>2</v>
          </cell>
          <cell r="J23">
            <v>-2</v>
          </cell>
          <cell r="K23">
            <v>2</v>
          </cell>
          <cell r="M23">
            <v>-2</v>
          </cell>
          <cell r="N23" t="str">
            <v>Medium</v>
          </cell>
          <cell r="O23">
            <v>5</v>
          </cell>
          <cell r="P23">
            <v>5</v>
          </cell>
          <cell r="Q23">
            <v>30</v>
          </cell>
          <cell r="R23">
            <v>20</v>
          </cell>
          <cell r="V23">
            <v>1</v>
          </cell>
          <cell r="Y23" t="str">
            <v>Darkvision</v>
          </cell>
          <cell r="Z23">
            <v>120</v>
          </cell>
          <cell r="AB23">
            <v>11</v>
          </cell>
          <cell r="AC23">
            <v>1</v>
          </cell>
          <cell r="AO23" t="str">
            <v>Wizard</v>
          </cell>
          <cell r="AU23">
            <v>4</v>
          </cell>
          <cell r="AV23" t="str">
            <v>Listen</v>
          </cell>
          <cell r="AW23">
            <v>2</v>
          </cell>
          <cell r="AX23" t="str">
            <v>Search</v>
          </cell>
          <cell r="AY23">
            <v>2</v>
          </cell>
          <cell r="AZ23" t="str">
            <v>Spot</v>
          </cell>
          <cell r="BA23">
            <v>2</v>
          </cell>
        </row>
        <row r="24">
          <cell r="A24" t="str">
            <v>Elf, Grey</v>
          </cell>
          <cell r="C24" t="str">
            <v>Proficient with Long Sword, Rapier, Long/Comp. Long/Short/Comp. Short Bow
Immune to magic Sleep spell and effects.
+2 Racial Bonus to Will Saves against Enchantment spells or effects.
An Elf who passes within 5' of a secret/concealed door is entitled to a Search check as though actively looking for it.
Favored Class: Wizard</v>
          </cell>
          <cell r="D24" t="str">
            <v>WotC</v>
          </cell>
          <cell r="E24" t="str">
            <v>?</v>
          </cell>
          <cell r="G24" t="str">
            <v>!Humanoid (Reflex)</v>
          </cell>
          <cell r="H24">
            <v>-2</v>
          </cell>
          <cell r="I24">
            <v>2</v>
          </cell>
          <cell r="J24">
            <v>-2</v>
          </cell>
          <cell r="K24">
            <v>2</v>
          </cell>
          <cell r="N24" t="str">
            <v>Medium</v>
          </cell>
          <cell r="O24">
            <v>5</v>
          </cell>
          <cell r="P24">
            <v>5</v>
          </cell>
          <cell r="Q24">
            <v>30</v>
          </cell>
          <cell r="R24">
            <v>20</v>
          </cell>
          <cell r="Y24" t="str">
            <v>Low Light Vision</v>
          </cell>
          <cell r="AO24" t="str">
            <v>Wizard</v>
          </cell>
          <cell r="AU24">
            <v>4</v>
          </cell>
          <cell r="AV24" t="str">
            <v>Listen</v>
          </cell>
          <cell r="AW24">
            <v>2</v>
          </cell>
          <cell r="AX24" t="str">
            <v>Search</v>
          </cell>
          <cell r="AY24">
            <v>2</v>
          </cell>
          <cell r="AZ24" t="str">
            <v>Spot</v>
          </cell>
          <cell r="BA24">
            <v>2</v>
          </cell>
        </row>
        <row r="25">
          <cell r="A25" t="str">
            <v>Elf, Moon (Silver)</v>
          </cell>
          <cell r="C25"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Auran, Chondathan, Gnoll, Gnome, Halfling, Illuskan, Sylvan
Favored Class: Wizard. </v>
          </cell>
          <cell r="D25" t="str">
            <v>WotC</v>
          </cell>
          <cell r="E25" t="str">
            <v>FRCS</v>
          </cell>
          <cell r="G25" t="str">
            <v>!Humanoid (Reflex)</v>
          </cell>
          <cell r="I25">
            <v>2</v>
          </cell>
          <cell r="J25">
            <v>-2</v>
          </cell>
          <cell r="N25" t="str">
            <v>Medium</v>
          </cell>
          <cell r="O25">
            <v>5</v>
          </cell>
          <cell r="P25">
            <v>5</v>
          </cell>
          <cell r="Q25">
            <v>30</v>
          </cell>
          <cell r="R25">
            <v>20</v>
          </cell>
          <cell r="Y25" t="str">
            <v>Low Light Vision</v>
          </cell>
          <cell r="AO25" t="str">
            <v>Wizard</v>
          </cell>
          <cell r="AU25">
            <v>4</v>
          </cell>
          <cell r="AV25" t="str">
            <v>Listen</v>
          </cell>
          <cell r="AW25">
            <v>2</v>
          </cell>
          <cell r="AX25" t="str">
            <v>Search</v>
          </cell>
          <cell r="AY25">
            <v>2</v>
          </cell>
          <cell r="AZ25" t="str">
            <v>Spot</v>
          </cell>
          <cell r="BA25">
            <v>2</v>
          </cell>
        </row>
        <row r="26">
          <cell r="A26" t="str">
            <v>Elf, Sun (Gold)</v>
          </cell>
          <cell r="C26" t="str">
            <v xml:space="preserve">+2 Intelligence,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6" t="str">
            <v>WotC</v>
          </cell>
          <cell r="E26" t="str">
            <v>FRCS</v>
          </cell>
          <cell r="G26" t="str">
            <v>!Humanoid (Reflex)</v>
          </cell>
          <cell r="J26">
            <v>-2</v>
          </cell>
          <cell r="K26">
            <v>2</v>
          </cell>
          <cell r="N26" t="str">
            <v>Medium</v>
          </cell>
          <cell r="O26">
            <v>5</v>
          </cell>
          <cell r="P26">
            <v>5</v>
          </cell>
          <cell r="Q26">
            <v>30</v>
          </cell>
          <cell r="R26">
            <v>20</v>
          </cell>
          <cell r="Y26" t="str">
            <v>Low Light Vision</v>
          </cell>
          <cell r="AO26" t="str">
            <v>Wizard</v>
          </cell>
          <cell r="AU26">
            <v>4</v>
          </cell>
          <cell r="AV26" t="str">
            <v>Listen</v>
          </cell>
          <cell r="AW26">
            <v>2</v>
          </cell>
          <cell r="AX26" t="str">
            <v>Search</v>
          </cell>
          <cell r="AY26">
            <v>2</v>
          </cell>
          <cell r="AZ26" t="str">
            <v>Spot</v>
          </cell>
          <cell r="BA26">
            <v>2</v>
          </cell>
        </row>
        <row r="27">
          <cell r="A27" t="str">
            <v>Elf, Wild (Green)</v>
          </cell>
          <cell r="C27" t="str">
            <v xml:space="preserve">+2 Dexterity, -2 Intelligence.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7" t="str">
            <v>WotC</v>
          </cell>
          <cell r="E27" t="str">
            <v>FRCS</v>
          </cell>
          <cell r="G27" t="str">
            <v>!Humanoid (Reflex)</v>
          </cell>
          <cell r="I27">
            <v>2</v>
          </cell>
          <cell r="K27">
            <v>-2</v>
          </cell>
          <cell r="N27" t="str">
            <v>Medium</v>
          </cell>
          <cell r="O27">
            <v>5</v>
          </cell>
          <cell r="P27">
            <v>5</v>
          </cell>
          <cell r="Q27">
            <v>30</v>
          </cell>
          <cell r="R27">
            <v>20</v>
          </cell>
          <cell r="Y27" t="str">
            <v>Low Light Vision</v>
          </cell>
          <cell r="AO27" t="str">
            <v>Sorcerer</v>
          </cell>
          <cell r="AU27">
            <v>4</v>
          </cell>
          <cell r="AV27" t="str">
            <v>Jump</v>
          </cell>
          <cell r="AW27">
            <v>4</v>
          </cell>
          <cell r="AX27" t="str">
            <v>Listen</v>
          </cell>
          <cell r="AY27">
            <v>2</v>
          </cell>
          <cell r="AZ27" t="str">
            <v>Search</v>
          </cell>
          <cell r="BA27">
            <v>2</v>
          </cell>
          <cell r="BB27" t="str">
            <v>Spot</v>
          </cell>
          <cell r="BC27">
            <v>4</v>
          </cell>
        </row>
        <row r="28">
          <cell r="A28" t="str">
            <v>Elf, Winged (Avariel)</v>
          </cell>
          <cell r="C28" t="str">
            <v>+4 Dexterity, -2 Constitution, +2 Intelligence, +2 Wisdom.
Medium size. 
Elven base speed is 30 feet.
Fight (Ex):  base speed 50'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lasso &amp; bola. 
+2 racial bonus on Listen &amp; Search; +4 on Spot checks. An elf who merely passes within 5 feet of a secret or concealed door is entitled to a Search check to notice it as if she were actively looking for the door.
+4 racial bonus on jump checks
Automatic Languages: Elven, Common, Home Region
Bonus Languages: By home regoin.
Favored Class: Cleric. 
ECL +3</v>
          </cell>
          <cell r="D28" t="str">
            <v>WotC</v>
          </cell>
          <cell r="E28" t="str">
            <v>FRCS</v>
          </cell>
          <cell r="G28" t="str">
            <v>!Humanoid (Reflex)</v>
          </cell>
          <cell r="I28">
            <v>4</v>
          </cell>
          <cell r="J28">
            <v>-2</v>
          </cell>
          <cell r="K28">
            <v>2</v>
          </cell>
          <cell r="L28">
            <v>2</v>
          </cell>
          <cell r="N28" t="str">
            <v>Medium</v>
          </cell>
          <cell r="O28">
            <v>5</v>
          </cell>
          <cell r="P28">
            <v>5</v>
          </cell>
          <cell r="Q28">
            <v>30</v>
          </cell>
          <cell r="R28">
            <v>20</v>
          </cell>
          <cell r="V28">
            <v>3</v>
          </cell>
          <cell r="Y28" t="str">
            <v>Low Light Vision</v>
          </cell>
          <cell r="AO28" t="str">
            <v>Cleric</v>
          </cell>
          <cell r="AU28">
            <v>4</v>
          </cell>
          <cell r="AV28" t="str">
            <v>Listen</v>
          </cell>
          <cell r="AW28">
            <v>2</v>
          </cell>
          <cell r="AX28" t="str">
            <v>Search</v>
          </cell>
          <cell r="AY28">
            <v>2</v>
          </cell>
          <cell r="AZ28" t="str">
            <v>Spot</v>
          </cell>
          <cell r="BA28">
            <v>2</v>
          </cell>
        </row>
        <row r="29">
          <cell r="A29" t="str">
            <v>Elf, Wood (Copper)</v>
          </cell>
          <cell r="C29" t="str">
            <v xml:space="preserve">+2 Strength, +2 Dexterity, -2 Constitution, -2 Intelligence, -2 Charisma.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Chondathan, Draconic, Gnome, Goblin, Gnoll, Sylvan.
Favored Class: Wizard. </v>
          </cell>
          <cell r="D29" t="str">
            <v>WotC</v>
          </cell>
          <cell r="E29" t="str">
            <v>FRCS</v>
          </cell>
          <cell r="G29" t="str">
            <v>!Humanoid (Reflex)</v>
          </cell>
          <cell r="H29">
            <v>2</v>
          </cell>
          <cell r="I29">
            <v>2</v>
          </cell>
          <cell r="J29">
            <v>-2</v>
          </cell>
          <cell r="K29">
            <v>-2</v>
          </cell>
          <cell r="M29">
            <v>-2</v>
          </cell>
          <cell r="N29" t="str">
            <v>Medium</v>
          </cell>
          <cell r="O29">
            <v>5</v>
          </cell>
          <cell r="P29">
            <v>5</v>
          </cell>
          <cell r="Q29">
            <v>30</v>
          </cell>
          <cell r="R29">
            <v>20</v>
          </cell>
          <cell r="Y29" t="str">
            <v>Low Light Vision</v>
          </cell>
          <cell r="AO29" t="str">
            <v>Ranger (WotC)</v>
          </cell>
          <cell r="AU29">
            <v>4</v>
          </cell>
          <cell r="AV29" t="str">
            <v>Listen</v>
          </cell>
          <cell r="AW29">
            <v>2</v>
          </cell>
          <cell r="AX29" t="str">
            <v>Search</v>
          </cell>
          <cell r="AY29">
            <v>2</v>
          </cell>
          <cell r="AZ29" t="str">
            <v>Spot</v>
          </cell>
          <cell r="BA29">
            <v>2</v>
          </cell>
        </row>
        <row r="30">
          <cell r="A30" t="str">
            <v>Fey'ri (ECL +2)</v>
          </cell>
          <cell r="C30"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+2</v>
          </cell>
          <cell r="D30" t="str">
            <v>WotC</v>
          </cell>
          <cell r="E30" t="str">
            <v>FRCS</v>
          </cell>
          <cell r="G30" t="str">
            <v>!Outsider</v>
          </cell>
          <cell r="I30">
            <v>2</v>
          </cell>
          <cell r="J30">
            <v>-2</v>
          </cell>
          <cell r="K30">
            <v>2</v>
          </cell>
          <cell r="N30" t="str">
            <v>Medium</v>
          </cell>
          <cell r="O30">
            <v>5</v>
          </cell>
          <cell r="P30">
            <v>5</v>
          </cell>
          <cell r="Q30">
            <v>30</v>
          </cell>
          <cell r="R30">
            <v>20</v>
          </cell>
          <cell r="V30">
            <v>2</v>
          </cell>
          <cell r="Y30" t="str">
            <v>Darkvision</v>
          </cell>
          <cell r="Z30">
            <v>60</v>
          </cell>
          <cell r="AA30" t="str">
            <v>Low Light Vision</v>
          </cell>
          <cell r="AO30" t="str">
            <v>Sorcerer (WotC)</v>
          </cell>
          <cell r="AU30">
            <v>4</v>
          </cell>
          <cell r="AV30" t="str">
            <v>Bluff</v>
          </cell>
          <cell r="AW30">
            <v>2</v>
          </cell>
          <cell r="AX30" t="str">
            <v>Hide</v>
          </cell>
          <cell r="AY30">
            <v>2</v>
          </cell>
          <cell r="AZ30" t="str">
            <v>Listen</v>
          </cell>
          <cell r="BA30">
            <v>2</v>
          </cell>
          <cell r="BB30" t="str">
            <v>Search</v>
          </cell>
          <cell r="BC30">
            <v>2</v>
          </cell>
          <cell r="BD30" t="str">
            <v>Spot</v>
          </cell>
          <cell r="BE30">
            <v>2</v>
          </cell>
        </row>
        <row r="31">
          <cell r="A31" t="str">
            <v>Fey'ri (ECL +3)</v>
          </cell>
          <cell r="C31"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+3</v>
          </cell>
          <cell r="D31" t="str">
            <v>WotC</v>
          </cell>
          <cell r="E31" t="str">
            <v>FRCS</v>
          </cell>
          <cell r="G31" t="str">
            <v>!Outsider</v>
          </cell>
          <cell r="I31">
            <v>2</v>
          </cell>
          <cell r="J31">
            <v>-2</v>
          </cell>
          <cell r="K31">
            <v>2</v>
          </cell>
          <cell r="N31" t="str">
            <v>Medium</v>
          </cell>
          <cell r="O31">
            <v>5</v>
          </cell>
          <cell r="P31">
            <v>5</v>
          </cell>
          <cell r="Q31">
            <v>30</v>
          </cell>
          <cell r="R31">
            <v>20</v>
          </cell>
          <cell r="V31">
            <v>3</v>
          </cell>
          <cell r="Y31" t="str">
            <v>Darkvision</v>
          </cell>
          <cell r="Z31">
            <v>60</v>
          </cell>
          <cell r="AA31" t="str">
            <v>Low Light Vision</v>
          </cell>
          <cell r="AO31" t="str">
            <v>Sorcerer (WotC)</v>
          </cell>
          <cell r="AU31">
            <v>4</v>
          </cell>
          <cell r="AV31" t="str">
            <v>Bluff</v>
          </cell>
          <cell r="AW31">
            <v>2</v>
          </cell>
          <cell r="AX31" t="str">
            <v>Hide</v>
          </cell>
          <cell r="AY31">
            <v>2</v>
          </cell>
          <cell r="AZ31" t="str">
            <v>Listen</v>
          </cell>
          <cell r="BA31">
            <v>2</v>
          </cell>
          <cell r="BB31" t="str">
            <v>Search</v>
          </cell>
          <cell r="BC31">
            <v>2</v>
          </cell>
          <cell r="BD31" t="str">
            <v>Spot</v>
          </cell>
          <cell r="BE31">
            <v>2</v>
          </cell>
        </row>
        <row r="32">
          <cell r="A32" t="str">
            <v>Genasi, Air</v>
          </cell>
          <cell r="C32" t="str">
            <v>+2 Dexterity, +2 Intelligence, -2 Wisdom, -2 Charisma
Medium Sized.
Base Speed: 30'
Darkvision 60'
Levitate (Sp): Air Genasi can use Levitate once per day as cast by a 5th-level sorcerer.
Clerical Focus: Air Genasi cleric must choose a deity who grants access to the Air domain and select Air as one of the two domains.
+1 Racial bonus on saving throws vs. all air spells and effects.  This bonus increases by +1 for every 5 class levels the genasi attains.
Breathless: Air genasi do not breathe, so they are immune to drowning, suffocation, and attacks that require inhalation (such as some types of poison).
Outsider: Air Genasi are native outsiders
Automatic Languages: Common, Home Region
Bonus Languages: Any (except secret languages, such as Druidic)
Favored Class: Fighter
Level Adjustment (ECL): +1.</v>
          </cell>
          <cell r="D32" t="str">
            <v>WotC</v>
          </cell>
          <cell r="E32" t="str">
            <v>FRCS</v>
          </cell>
          <cell r="G32" t="str">
            <v>!Outsider</v>
          </cell>
          <cell r="I32">
            <v>2</v>
          </cell>
          <cell r="K32">
            <v>2</v>
          </cell>
          <cell r="L32">
            <v>-2</v>
          </cell>
          <cell r="M32">
            <v>-2</v>
          </cell>
          <cell r="N32" t="str">
            <v>Medium</v>
          </cell>
          <cell r="O32">
            <v>5</v>
          </cell>
          <cell r="P32">
            <v>5</v>
          </cell>
          <cell r="Q32">
            <v>30</v>
          </cell>
          <cell r="R32">
            <v>20</v>
          </cell>
          <cell r="V32">
            <v>1</v>
          </cell>
          <cell r="Y32" t="str">
            <v>Darkvision</v>
          </cell>
          <cell r="Z32">
            <v>60</v>
          </cell>
          <cell r="AB32">
            <v>1</v>
          </cell>
          <cell r="AC32">
            <v>1</v>
          </cell>
          <cell r="AO32" t="str">
            <v>Fighter</v>
          </cell>
          <cell r="AU32">
            <v>4</v>
          </cell>
        </row>
        <row r="33">
          <cell r="A33" t="str">
            <v>Genasi, Earth</v>
          </cell>
          <cell r="C33" t="str">
            <v>+2 Strength, +2 Constitution, -2 Wisdom, -2 Charisma
Medium Sized.
Base Speed: 30'
Darkvision 60'
Pass Without Trace (Sp): Earth Genasi can use Pass Without Trace once per day as cast by a 5th-level Druid.
Clerical Focus: Earth Genasi cleric must choose a deity who grants access to the Earth domain and select Earth as one of the two domains.
+1 Racial bonus on saving throws vs. all earth spells and effects.  This bonus increases by +1 for every 5 class levels the genasi attains.
Outsider: Earth Genasi are native outsiders
Automatic Languages: Common, Home Region
Bonus Languages: Any (except secret languages, such as Druidic)
Favored Class: Fighter
Level Adjustment (ECL): +1.</v>
          </cell>
          <cell r="D33" t="str">
            <v>WotC</v>
          </cell>
          <cell r="E33" t="str">
            <v>FRCS</v>
          </cell>
          <cell r="G33" t="str">
            <v>!Outsider</v>
          </cell>
          <cell r="H33">
            <v>2</v>
          </cell>
          <cell r="J33">
            <v>2</v>
          </cell>
          <cell r="L33">
            <v>-2</v>
          </cell>
          <cell r="M33">
            <v>-2</v>
          </cell>
          <cell r="N33" t="str">
            <v>Medium</v>
          </cell>
          <cell r="O33">
            <v>5</v>
          </cell>
          <cell r="P33">
            <v>5</v>
          </cell>
          <cell r="Q33">
            <v>30</v>
          </cell>
          <cell r="R33">
            <v>20</v>
          </cell>
          <cell r="V33">
            <v>1</v>
          </cell>
          <cell r="Y33" t="str">
            <v>Darkvision</v>
          </cell>
          <cell r="Z33">
            <v>60</v>
          </cell>
          <cell r="AB33">
            <v>1</v>
          </cell>
          <cell r="AC33">
            <v>1</v>
          </cell>
          <cell r="AO33" t="str">
            <v>Fighter</v>
          </cell>
          <cell r="AU33">
            <v>4</v>
          </cell>
        </row>
        <row r="34">
          <cell r="A34" t="str">
            <v>Genasi, Fire</v>
          </cell>
          <cell r="C34" t="str">
            <v>+2 Intelligence, -2 Charisma
Medium Sized.
Base Speed: 30'
Darkvision 60'
Control Flame (Sp): Fire Genasi can use Control Flame once per day as cast by a 5th-level Sorcerer.
Clerical Focus: Fire Genasi cleric must choose a deity who grants access to the Fire domain and select Fire as one of the two domains.
+1 Racial bonus on saving throws vs. all fire spells and effects.  This bonus increases by +1 for every 5 class levels the genasi attains.
Outsider: Fire Genasi are native outsiders
Automatic Languages: Common, Home Region
Bonus Languages: Any (except secret languages, such as Druidic)
Favored Class: Fighter
Level Adjustment (ECL): +1.</v>
          </cell>
          <cell r="D34" t="str">
            <v>WotC</v>
          </cell>
          <cell r="E34" t="str">
            <v>FRCS</v>
          </cell>
          <cell r="G34" t="str">
            <v>!Outsider</v>
          </cell>
          <cell r="K34">
            <v>2</v>
          </cell>
          <cell r="M34">
            <v>-2</v>
          </cell>
          <cell r="N34" t="str">
            <v>Medium</v>
          </cell>
          <cell r="O34">
            <v>5</v>
          </cell>
          <cell r="P34">
            <v>5</v>
          </cell>
          <cell r="Q34">
            <v>30</v>
          </cell>
          <cell r="R34">
            <v>20</v>
          </cell>
          <cell r="V34">
            <v>1</v>
          </cell>
          <cell r="Y34" t="str">
            <v>Darkvision</v>
          </cell>
          <cell r="Z34">
            <v>60</v>
          </cell>
          <cell r="AB34">
            <v>1</v>
          </cell>
          <cell r="AC34">
            <v>1</v>
          </cell>
          <cell r="AO34" t="str">
            <v>Fighter</v>
          </cell>
          <cell r="AU34">
            <v>4</v>
          </cell>
        </row>
        <row r="35">
          <cell r="A35" t="str">
            <v>Genasi, Water</v>
          </cell>
          <cell r="C35" t="str">
            <v>+2 Intelligence, -2 Charisma
Medium Sized.
Base Speed: 30', Swim 30'
Darkvision 60'
Create Water (Sp): Water Genasi can use Create Water once per day as cast by a 5th-level Druid.
Clerical Focus: Water Genasi cleric must choose a deity who grants access to the Water domain and select Water as one of the two domains.
+1 Racial bonus on saving throws vs. all water spells and effects.  This bonus increases by +1 for every 5 class levels the genasi attains.
Outsider: Water Genasi are native outsiders
Automatic Languages: Common, Home Region
Bonus Languages: Any (except secret languages, such as Druidic)
Favored Class: Fighter
Level Adjustment (ECL): +1.</v>
          </cell>
          <cell r="D35" t="str">
            <v>WotC</v>
          </cell>
          <cell r="E35" t="str">
            <v>FRCS</v>
          </cell>
          <cell r="G35" t="str">
            <v>!Outsider</v>
          </cell>
          <cell r="J35">
            <v>2</v>
          </cell>
          <cell r="M35">
            <v>-2</v>
          </cell>
          <cell r="N35" t="str">
            <v>Medium</v>
          </cell>
          <cell r="O35">
            <v>5</v>
          </cell>
          <cell r="P35">
            <v>5</v>
          </cell>
          <cell r="Q35">
            <v>30</v>
          </cell>
          <cell r="R35">
            <v>20</v>
          </cell>
          <cell r="V35">
            <v>1</v>
          </cell>
          <cell r="Y35" t="str">
            <v>Darkvision</v>
          </cell>
          <cell r="Z35">
            <v>60</v>
          </cell>
          <cell r="AB35">
            <v>1</v>
          </cell>
          <cell r="AC35">
            <v>1</v>
          </cell>
          <cell r="AO35" t="str">
            <v>Fighter</v>
          </cell>
          <cell r="AU35">
            <v>4</v>
          </cell>
        </row>
        <row r="36">
          <cell r="A36" t="str">
            <v>Gnoll</v>
          </cell>
          <cell r="C36" t="str">
            <v>Power Attack.  Weapon Proficiency: Battle-Axe.
Preferred Class: Ranger.</v>
          </cell>
          <cell r="D36" t="str">
            <v>WotC</v>
          </cell>
          <cell r="E36" t="str">
            <v>MM</v>
          </cell>
          <cell r="F36">
            <v>105</v>
          </cell>
          <cell r="G36" t="str">
            <v>!Humanoid (Fortitude)</v>
          </cell>
          <cell r="H36">
            <v>4</v>
          </cell>
          <cell r="I36">
            <v>2</v>
          </cell>
          <cell r="K36">
            <v>-2</v>
          </cell>
          <cell r="M36">
            <v>-2</v>
          </cell>
          <cell r="N36" t="str">
            <v>Medium</v>
          </cell>
          <cell r="O36">
            <v>5</v>
          </cell>
          <cell r="P36">
            <v>5</v>
          </cell>
          <cell r="Q36">
            <v>30</v>
          </cell>
          <cell r="R36">
            <v>20</v>
          </cell>
          <cell r="V36">
            <v>1</v>
          </cell>
          <cell r="W36">
            <v>2</v>
          </cell>
          <cell r="X36">
            <v>8</v>
          </cell>
          <cell r="Y36" t="str">
            <v>Darkvision</v>
          </cell>
          <cell r="Z36">
            <v>60</v>
          </cell>
          <cell r="AL36">
            <v>1</v>
          </cell>
          <cell r="AO36" t="str">
            <v>Ranger (WotC)</v>
          </cell>
          <cell r="AU36">
            <v>1</v>
          </cell>
          <cell r="AV36" t="str">
            <v>Listen</v>
          </cell>
          <cell r="AW36">
            <v>3</v>
          </cell>
          <cell r="AX36" t="str">
            <v>Spot</v>
          </cell>
          <cell r="AY36">
            <v>3</v>
          </cell>
        </row>
        <row r="37">
          <cell r="A37" t="str">
            <v>Gnome</v>
          </cell>
          <cell r="C37"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Automatic Languages: Common and Gnome. 
Bonus Languages: Draconic, Dwarven, Elven, Giant, Goblin, and Orc.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Favored Class: Illusionist. </v>
          </cell>
          <cell r="D37" t="str">
            <v>WotC</v>
          </cell>
          <cell r="E37" t="str">
            <v>3.5e SRD</v>
          </cell>
          <cell r="G37" t="str">
            <v>!Humanoid (Fortitude)</v>
          </cell>
          <cell r="H37">
            <v>-2</v>
          </cell>
          <cell r="J37">
            <v>2</v>
          </cell>
          <cell r="N37" t="str">
            <v>Small</v>
          </cell>
          <cell r="O37">
            <v>5</v>
          </cell>
          <cell r="P37">
            <v>5</v>
          </cell>
          <cell r="Q37">
            <v>20</v>
          </cell>
          <cell r="R37">
            <v>15</v>
          </cell>
          <cell r="Y37" t="str">
            <v>Low Light Vision</v>
          </cell>
          <cell r="AO37" t="str">
            <v>Bard (WotC)</v>
          </cell>
          <cell r="AP37">
            <v>40</v>
          </cell>
          <cell r="AQ37">
            <v>100</v>
          </cell>
          <cell r="AR37">
            <v>150</v>
          </cell>
          <cell r="AS37">
            <v>200</v>
          </cell>
          <cell r="AU37">
            <v>4</v>
          </cell>
          <cell r="AV37" t="str">
            <v>Craft (Alchemy)</v>
          </cell>
          <cell r="AW37">
            <v>2</v>
          </cell>
          <cell r="AX37" t="str">
            <v>Listen</v>
          </cell>
          <cell r="AY37">
            <v>2</v>
          </cell>
        </row>
        <row r="38">
          <cell r="A38" t="str">
            <v>Gnome, Deep (Svirfneblin)</v>
          </cell>
          <cell r="C38" t="str">
            <v xml:space="preserve">-2 Strength, +2 Dexterity, +2 Wisdom, -4 Charisma
Small size. 
Gnome base speed is 20 feet. 
Darkvision: Deep Gnomes can see in the dark up to 120 feet. Darkvision is black and white only, but it is otherwise like normal sight, and Deep Gnomes can function just fine with no light at all. 
Spell-Like Abilities (once per day): Blindness, Blur, and Change Self.  These abilities are the spells cast by a wizard of the svirfneblin's character level (save DC 10 + spell level).
Stonecunning: +2 racial bonus on checks to notice unusual stonework.  A deep gnome who merely comes within 10' of unusual stonework can make a check as though actively searching and can use the Search skill to find stonework traps as a rogue can.  A svirfneblin can also intuit depth, sensing the appropriate distance underground as naturally as a human can sense which way is up.
Nondetection (Su): Svirfneblin have a continuous Nondetection supernatural ability as the spell cast by a wizard of their character level.
Spell Resistance of 11 + character level.
+1 racial bonus to attack rolls against kobolds and goblinoids. 
+4 dodge bonus against all creatures.
+2 racial bonus on all saving throws.
+2 racial bonus on Hide checks, which improves to +4 in darkened areas underground.
+2 racial bonus on Listen checks. 
+2 racial bonus on Alchemy checks. 
Automatic Languages: Gnome, Undercommon, Home Region
Bonus Languages: Common, Draconic, Dwarven, Elven, Illuskan, Terran.
Favored Class: Illusionist. </v>
          </cell>
          <cell r="D38" t="str">
            <v>WotC</v>
          </cell>
          <cell r="E38" t="str">
            <v>FRCS</v>
          </cell>
          <cell r="G38" t="str">
            <v>!Humanoid (Reflex)</v>
          </cell>
          <cell r="H38">
            <v>-2</v>
          </cell>
          <cell r="J38">
            <v>2</v>
          </cell>
          <cell r="L38">
            <v>2</v>
          </cell>
          <cell r="M38">
            <v>-4</v>
          </cell>
          <cell r="N38" t="str">
            <v>Small</v>
          </cell>
          <cell r="O38">
            <v>5</v>
          </cell>
          <cell r="P38">
            <v>5</v>
          </cell>
          <cell r="Q38">
            <v>20</v>
          </cell>
          <cell r="R38">
            <v>15</v>
          </cell>
          <cell r="S38">
            <v>2</v>
          </cell>
          <cell r="T38">
            <v>2</v>
          </cell>
          <cell r="U38">
            <v>2</v>
          </cell>
          <cell r="V38">
            <v>3</v>
          </cell>
          <cell r="Y38" t="str">
            <v>Darkvision</v>
          </cell>
          <cell r="Z38">
            <v>120</v>
          </cell>
          <cell r="AB38">
            <v>11</v>
          </cell>
          <cell r="AC38">
            <v>1</v>
          </cell>
          <cell r="AM38">
            <v>4</v>
          </cell>
          <cell r="AO38" t="str">
            <v>Illusionist</v>
          </cell>
          <cell r="AU38">
            <v>4</v>
          </cell>
          <cell r="AV38" t="str">
            <v>Craft (Alchemy)</v>
          </cell>
          <cell r="AW38">
            <v>2</v>
          </cell>
          <cell r="AX38" t="str">
            <v>Hide</v>
          </cell>
          <cell r="AY38">
            <v>2</v>
          </cell>
          <cell r="AZ38" t="str">
            <v>Listen</v>
          </cell>
          <cell r="BA38">
            <v>2</v>
          </cell>
        </row>
        <row r="39">
          <cell r="A39" t="str">
            <v>Gnome, Forest</v>
          </cell>
          <cell r="C39" t="str">
            <v>+2 saving throws against Illusions.
+1 Racial Bonus to attack rolls against Kobolds and Goblinoids.
+4 Dodge Bonus against Giants.
Gnomes with Intelligence scores of 10 or higher may cast the cantrips Dancing Lights, Ghost Sound, and Prestidigitation once per day.
Favored Class: Illusionist.</v>
          </cell>
          <cell r="D39" t="str">
            <v>WotC</v>
          </cell>
          <cell r="E39" t="str">
            <v>?</v>
          </cell>
          <cell r="G39" t="str">
            <v>!Humanoid (Fortitude)</v>
          </cell>
          <cell r="H39">
            <v>-2</v>
          </cell>
          <cell r="J39">
            <v>2</v>
          </cell>
          <cell r="N39" t="str">
            <v>Small</v>
          </cell>
          <cell r="O39">
            <v>5</v>
          </cell>
          <cell r="P39">
            <v>5</v>
          </cell>
          <cell r="Q39">
            <v>20</v>
          </cell>
          <cell r="R39">
            <v>15</v>
          </cell>
          <cell r="Y39" t="str">
            <v>Low Light Vision</v>
          </cell>
          <cell r="AO39" t="str">
            <v>!None</v>
          </cell>
          <cell r="AU39">
            <v>4</v>
          </cell>
          <cell r="AV39" t="str">
            <v>Listen</v>
          </cell>
          <cell r="AW39">
            <v>2</v>
          </cell>
        </row>
        <row r="40">
          <cell r="A40" t="str">
            <v>Gnome, Rock</v>
          </cell>
          <cell r="C40"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Automatic Languages: Gnome, Common, Home Region. 
Bonus Languages: Chondathan, Draconic, Dwarven, Goblin, Illuskan, Sylvan, Terran.
Favored Class: Illusionist. </v>
          </cell>
          <cell r="D40" t="str">
            <v>WotC</v>
          </cell>
          <cell r="E40" t="str">
            <v>FRCS</v>
          </cell>
          <cell r="G40" t="str">
            <v>!Humanoid (Fortitude)</v>
          </cell>
          <cell r="H40">
            <v>-2</v>
          </cell>
          <cell r="J40">
            <v>2</v>
          </cell>
          <cell r="N40" t="str">
            <v>Small</v>
          </cell>
          <cell r="O40">
            <v>5</v>
          </cell>
          <cell r="P40">
            <v>5</v>
          </cell>
          <cell r="Q40">
            <v>20</v>
          </cell>
          <cell r="R40">
            <v>15</v>
          </cell>
          <cell r="Y40" t="str">
            <v>Low Light Vision</v>
          </cell>
          <cell r="AO40" t="str">
            <v>!None</v>
          </cell>
          <cell r="AU40">
            <v>4</v>
          </cell>
          <cell r="AV40" t="str">
            <v>Listen</v>
          </cell>
          <cell r="AW40">
            <v>2</v>
          </cell>
        </row>
        <row r="41">
          <cell r="A41" t="str">
            <v>Goblin</v>
          </cell>
          <cell r="C41" t="str">
            <v>Favored Class: Rogue.</v>
          </cell>
          <cell r="D41" t="str">
            <v>WotC</v>
          </cell>
          <cell r="E41" t="str">
            <v>MM</v>
          </cell>
          <cell r="F41">
            <v>107</v>
          </cell>
          <cell r="G41" t="str">
            <v>!Humanoid (Reflex)</v>
          </cell>
          <cell r="H41">
            <v>-2</v>
          </cell>
          <cell r="I41">
            <v>2</v>
          </cell>
          <cell r="M41">
            <v>-2</v>
          </cell>
          <cell r="N41" t="str">
            <v>Small</v>
          </cell>
          <cell r="O41">
            <v>5</v>
          </cell>
          <cell r="P41">
            <v>5</v>
          </cell>
          <cell r="Q41">
            <v>30</v>
          </cell>
          <cell r="R41">
            <v>20</v>
          </cell>
          <cell r="Y41" t="str">
            <v>Darkvision</v>
          </cell>
          <cell r="Z41">
            <v>60</v>
          </cell>
          <cell r="AO41" t="str">
            <v>!None</v>
          </cell>
          <cell r="AU41">
            <v>4</v>
          </cell>
          <cell r="AV41" t="str">
            <v>Move Silently</v>
          </cell>
          <cell r="AW41">
            <v>4</v>
          </cell>
        </row>
        <row r="42">
          <cell r="A42" t="str">
            <v>Half-Elf</v>
          </cell>
          <cell r="C42"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2" t="str">
            <v>WotC</v>
          </cell>
          <cell r="E42" t="str">
            <v>3.5e SRD</v>
          </cell>
          <cell r="G42" t="str">
            <v>!Humanoid (Reflex)</v>
          </cell>
          <cell r="N42" t="str">
            <v>Medium</v>
          </cell>
          <cell r="O42">
            <v>5</v>
          </cell>
          <cell r="P42">
            <v>5</v>
          </cell>
          <cell r="Q42">
            <v>30</v>
          </cell>
          <cell r="R42">
            <v>20</v>
          </cell>
          <cell r="Y42" t="str">
            <v>Low Light Vision</v>
          </cell>
          <cell r="AO42" t="str">
            <v>Any</v>
          </cell>
          <cell r="AP42">
            <v>20</v>
          </cell>
          <cell r="AQ42">
            <v>62</v>
          </cell>
          <cell r="AR42">
            <v>93</v>
          </cell>
          <cell r="AS42">
            <v>125</v>
          </cell>
          <cell r="AU42">
            <v>4</v>
          </cell>
          <cell r="AV42" t="str">
            <v>Listen</v>
          </cell>
          <cell r="AW42">
            <v>1</v>
          </cell>
          <cell r="AX42" t="str">
            <v>Search</v>
          </cell>
          <cell r="AY42">
            <v>1</v>
          </cell>
          <cell r="AZ42" t="str">
            <v>Spot</v>
          </cell>
          <cell r="BA42">
            <v>1</v>
          </cell>
        </row>
        <row r="43">
          <cell r="A43" t="str">
            <v>Half-Elf (FR)</v>
          </cell>
          <cell r="C43"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3" t="str">
            <v>WotC</v>
          </cell>
          <cell r="E43" t="str">
            <v>FRCS</v>
          </cell>
          <cell r="G43" t="str">
            <v>!Humanoid (Reflex)</v>
          </cell>
          <cell r="N43" t="str">
            <v>Medium</v>
          </cell>
          <cell r="O43">
            <v>5</v>
          </cell>
          <cell r="P43">
            <v>5</v>
          </cell>
          <cell r="Q43">
            <v>30</v>
          </cell>
          <cell r="R43">
            <v>20</v>
          </cell>
          <cell r="Y43" t="str">
            <v>Low Light Vision</v>
          </cell>
          <cell r="AO43" t="str">
            <v>Any</v>
          </cell>
          <cell r="AU43">
            <v>4</v>
          </cell>
          <cell r="AV43" t="str">
            <v>Listen</v>
          </cell>
          <cell r="AW43">
            <v>1</v>
          </cell>
          <cell r="AX43" t="str">
            <v>Search</v>
          </cell>
          <cell r="AY43">
            <v>1</v>
          </cell>
          <cell r="AZ43" t="str">
            <v>Spot</v>
          </cell>
          <cell r="BA43">
            <v>1</v>
          </cell>
        </row>
        <row r="44">
          <cell r="A44" t="str">
            <v>Half-Elf, Aquatic</v>
          </cell>
          <cell r="C44" t="str">
            <v>Medium size. 
Half-elven base speed is 30 feet.
Swim speed 15'; +8 racial bonus to swim checks.
Sea Longing (Ex):  If out of sight of the ocean for more than 10 days, -1 penalty to all Wisdom checks.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4" t="str">
            <v>WotC</v>
          </cell>
          <cell r="E44" t="str">
            <v>FRCS</v>
          </cell>
          <cell r="G44" t="str">
            <v>!Humanoid (Reflex)</v>
          </cell>
          <cell r="N44" t="str">
            <v>Medium</v>
          </cell>
          <cell r="O44">
            <v>5</v>
          </cell>
          <cell r="P44">
            <v>5</v>
          </cell>
          <cell r="Q44">
            <v>30</v>
          </cell>
          <cell r="R44">
            <v>20</v>
          </cell>
          <cell r="Y44" t="str">
            <v>Low Light Vision</v>
          </cell>
          <cell r="AO44" t="str">
            <v>Any</v>
          </cell>
          <cell r="AU44">
            <v>4</v>
          </cell>
          <cell r="AV44" t="str">
            <v>Listen</v>
          </cell>
          <cell r="AW44">
            <v>1</v>
          </cell>
          <cell r="AX44" t="str">
            <v>Search</v>
          </cell>
          <cell r="AY44">
            <v>1</v>
          </cell>
          <cell r="AZ44" t="str">
            <v>Spot</v>
          </cell>
          <cell r="BA44">
            <v>1</v>
          </cell>
          <cell r="BB44" t="str">
            <v>Swim</v>
          </cell>
          <cell r="BC44">
            <v>4</v>
          </cell>
        </row>
        <row r="45">
          <cell r="A45" t="str">
            <v>Half-Elf, Drow</v>
          </cell>
          <cell r="C45" t="str">
            <v>Medium size. 
Half-elven base speed is 30 feet. 
Immunity to sleep spells and similar magical effects. 
+2 racial saving throw bonus against Enchantment spells or effects. 
Dark Vision 60' 
+1 racial bonus on Listen, Search, and Spot checks. 
Elven Blood: For all special abilities and effects, a half-elf is considered an elf. 
Automatic Languages: Common and Elven. 
Bonus Languages: Any
(other than secret languages, such as Druidic). 
Favored Class: Any.</v>
          </cell>
          <cell r="D45" t="str">
            <v>WotC</v>
          </cell>
          <cell r="E45" t="str">
            <v>FRCS</v>
          </cell>
          <cell r="G45" t="str">
            <v>!Humanoid (Reflex)</v>
          </cell>
          <cell r="N45" t="str">
            <v>Medium</v>
          </cell>
          <cell r="O45">
            <v>5</v>
          </cell>
          <cell r="P45">
            <v>5</v>
          </cell>
          <cell r="Q45">
            <v>30</v>
          </cell>
          <cell r="R45">
            <v>20</v>
          </cell>
          <cell r="Y45" t="str">
            <v>Darkvision</v>
          </cell>
          <cell r="Z45">
            <v>60</v>
          </cell>
          <cell r="AO45" t="str">
            <v>Any</v>
          </cell>
          <cell r="AU45">
            <v>4</v>
          </cell>
          <cell r="AV45" t="str">
            <v>Listen</v>
          </cell>
          <cell r="AW45">
            <v>1</v>
          </cell>
          <cell r="AX45" t="str">
            <v>Search</v>
          </cell>
          <cell r="AY45">
            <v>1</v>
          </cell>
          <cell r="AZ45" t="str">
            <v>Spot</v>
          </cell>
          <cell r="BA45">
            <v>1</v>
          </cell>
        </row>
        <row r="46">
          <cell r="A46" t="str">
            <v>Halfling</v>
          </cell>
          <cell r="C46"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and Halfling. 
Bonus Languages: Dwarven, Elven, Gnome, Goblin, and Orc. 
Favored Class: Rogue.</v>
          </cell>
          <cell r="D46" t="str">
            <v>WotC</v>
          </cell>
          <cell r="E46" t="str">
            <v>3.5e SRD</v>
          </cell>
          <cell r="G46" t="str">
            <v>!Humanoid (Reflex)</v>
          </cell>
          <cell r="H46">
            <v>-2</v>
          </cell>
          <cell r="I46">
            <v>2</v>
          </cell>
          <cell r="N46" t="str">
            <v>Small</v>
          </cell>
          <cell r="O46">
            <v>5</v>
          </cell>
          <cell r="P46">
            <v>5</v>
          </cell>
          <cell r="Q46">
            <v>20</v>
          </cell>
          <cell r="R46">
            <v>15</v>
          </cell>
          <cell r="S46">
            <v>1</v>
          </cell>
          <cell r="T46">
            <v>1</v>
          </cell>
          <cell r="U46">
            <v>1</v>
          </cell>
          <cell r="Y46" t="str">
            <v>Normal Vision</v>
          </cell>
          <cell r="AO46" t="str">
            <v>Rogue</v>
          </cell>
          <cell r="AP46">
            <v>20</v>
          </cell>
          <cell r="AQ46">
            <v>50</v>
          </cell>
          <cell r="AR46">
            <v>75</v>
          </cell>
          <cell r="AS46">
            <v>100</v>
          </cell>
          <cell r="AU46">
            <v>4</v>
          </cell>
          <cell r="AV46" t="str">
            <v>Climb</v>
          </cell>
          <cell r="AW46">
            <v>2</v>
          </cell>
          <cell r="AX46" t="str">
            <v>Hide</v>
          </cell>
          <cell r="AY46">
            <v>2</v>
          </cell>
          <cell r="AZ46" t="str">
            <v>Listen</v>
          </cell>
          <cell r="BA46">
            <v>2</v>
          </cell>
          <cell r="BB46" t="str">
            <v>Move Silently</v>
          </cell>
          <cell r="BC46">
            <v>2</v>
          </cell>
        </row>
        <row r="47">
          <cell r="A47" t="str">
            <v>Halfling, Deep</v>
          </cell>
          <cell r="C47" t="str">
            <v>Stonecunning.
+2 Morale Bonus on saving throws vs. Fear.
+1 Racial Attack Bonus with a thrown weapon.
+2 to Craft checks that are related to stone or metal.
Favored Class: Rogue.</v>
          </cell>
          <cell r="D47" t="str">
            <v>WotC</v>
          </cell>
          <cell r="E47" t="str">
            <v>?</v>
          </cell>
          <cell r="G47" t="str">
            <v>!Humanoid (Reflex)</v>
          </cell>
          <cell r="H47">
            <v>-2</v>
          </cell>
          <cell r="I47">
            <v>2</v>
          </cell>
          <cell r="N47" t="str">
            <v>Small</v>
          </cell>
          <cell r="O47">
            <v>5</v>
          </cell>
          <cell r="P47">
            <v>5</v>
          </cell>
          <cell r="Q47">
            <v>20</v>
          </cell>
          <cell r="R47">
            <v>15</v>
          </cell>
          <cell r="S47">
            <v>1</v>
          </cell>
          <cell r="T47">
            <v>1</v>
          </cell>
          <cell r="U47">
            <v>1</v>
          </cell>
          <cell r="Y47" t="str">
            <v>Darkvision</v>
          </cell>
          <cell r="Z47">
            <v>60</v>
          </cell>
          <cell r="AO47" t="str">
            <v>Rogue</v>
          </cell>
          <cell r="AU47">
            <v>4</v>
          </cell>
          <cell r="AV47" t="str">
            <v>Appraise</v>
          </cell>
          <cell r="AW47">
            <v>2</v>
          </cell>
          <cell r="AX47" t="str">
            <v>Climb</v>
          </cell>
          <cell r="AY47">
            <v>2</v>
          </cell>
          <cell r="AZ47" t="str">
            <v>Listen</v>
          </cell>
          <cell r="BA47">
            <v>2</v>
          </cell>
        </row>
        <row r="48">
          <cell r="A48" t="str">
            <v>Halfling, Ghostwise</v>
          </cell>
          <cell r="C48" t="str">
            <v>+2 Dexterity, -2 Strength.
Small size. 
Halfling base speed is 20 feet. 
+2 racial bonus on Climb, Jump, and Move Silently checks. 
+2 morale bonus on saving throws against fear. 
+1 racial attack bonus with a thrown weapon. 
+2 racial bonus on Listen checks. 
Speak without Sound (Su): Can communicate telepathically with any creature within 20', just as if speaking.  They must share a common language.  Can only communicate with one person at a time.
Automatic Languages: Halfling, Common, Home Region
Bonus Languages: Chondathan, Elven, Gnoll, Shaaran, Sylvan
Favored Class: Barbarian.</v>
          </cell>
          <cell r="D48" t="str">
            <v>WotC</v>
          </cell>
          <cell r="E48" t="str">
            <v>FRCS</v>
          </cell>
          <cell r="G48" t="str">
            <v>!Humanoid (Reflex)</v>
          </cell>
          <cell r="H48">
            <v>-2</v>
          </cell>
          <cell r="I48">
            <v>2</v>
          </cell>
          <cell r="N48" t="str">
            <v>Small</v>
          </cell>
          <cell r="O48">
            <v>5</v>
          </cell>
          <cell r="P48">
            <v>5</v>
          </cell>
          <cell r="Q48">
            <v>20</v>
          </cell>
          <cell r="R48">
            <v>15</v>
          </cell>
          <cell r="Y48" t="str">
            <v>Normal Vision</v>
          </cell>
          <cell r="AO48" t="str">
            <v>Barbarian</v>
          </cell>
          <cell r="AU48">
            <v>4</v>
          </cell>
          <cell r="AV48" t="str">
            <v>Climb</v>
          </cell>
          <cell r="AW48">
            <v>2</v>
          </cell>
          <cell r="AX48" t="str">
            <v>Hide</v>
          </cell>
          <cell r="AY48">
            <v>2</v>
          </cell>
          <cell r="AZ48" t="str">
            <v>Listen</v>
          </cell>
          <cell r="BA48">
            <v>2</v>
          </cell>
          <cell r="BB48" t="str">
            <v>Move Silently</v>
          </cell>
          <cell r="BC48">
            <v>2</v>
          </cell>
        </row>
        <row r="49">
          <cell r="A49" t="str">
            <v>Halfling, Lightfoot</v>
          </cell>
          <cell r="C49"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Halfling, Home Region.
Bonus Languages: Chessentan, Chondathan, Damaran, Dwarven, Elven, Illuskan, Goblin.
Favored Class: Rogue.</v>
          </cell>
          <cell r="D49" t="str">
            <v>WotC</v>
          </cell>
          <cell r="E49" t="str">
            <v>FRCS</v>
          </cell>
          <cell r="G49" t="str">
            <v>!Humanoid (Reflex)</v>
          </cell>
          <cell r="H49">
            <v>-2</v>
          </cell>
          <cell r="I49">
            <v>2</v>
          </cell>
          <cell r="N49" t="str">
            <v>Small</v>
          </cell>
          <cell r="O49">
            <v>5</v>
          </cell>
          <cell r="P49">
            <v>5</v>
          </cell>
          <cell r="Q49">
            <v>20</v>
          </cell>
          <cell r="R49">
            <v>15</v>
          </cell>
          <cell r="S49">
            <v>1</v>
          </cell>
          <cell r="T49">
            <v>1</v>
          </cell>
          <cell r="U49">
            <v>1</v>
          </cell>
          <cell r="Y49" t="str">
            <v>Normal Vision</v>
          </cell>
          <cell r="AO49" t="str">
            <v>Rogue</v>
          </cell>
          <cell r="AU49">
            <v>4</v>
          </cell>
          <cell r="AV49" t="str">
            <v>Climb</v>
          </cell>
          <cell r="AW49">
            <v>2</v>
          </cell>
          <cell r="AX49" t="str">
            <v>Hide</v>
          </cell>
          <cell r="AY49">
            <v>2</v>
          </cell>
          <cell r="AZ49" t="str">
            <v>Listen</v>
          </cell>
          <cell r="BA49">
            <v>2</v>
          </cell>
          <cell r="BB49" t="str">
            <v>Move Silently</v>
          </cell>
          <cell r="BC49">
            <v>2</v>
          </cell>
        </row>
        <row r="50">
          <cell r="A50" t="str">
            <v>Halfling, Strongheart</v>
          </cell>
          <cell r="C50" t="str">
            <v>+2 Dexterity, -2 Strength. 
Small size. 
Halfling base speed is 20 feet. 
1 extra feat at 1st level.
+2 racial bonus on Climb, Jump, and Move Silently checks. 
+2 morale bonus on saving throws against fear. 
+1 racial attack bonus with a thrown weapon. 
+2 racial bonus on Listen checks. 
Automatic Languages: Common, Halfling, Home Region.
Bonus Languages: Dwarven, Gnoll, Goblin, Halruaan, Shaaran.
Favored Class: Rogue.</v>
          </cell>
          <cell r="D50" t="str">
            <v>WotC</v>
          </cell>
          <cell r="E50" t="str">
            <v>FRCS</v>
          </cell>
          <cell r="G50" t="str">
            <v>!Humanoid (Reflex)</v>
          </cell>
          <cell r="H50">
            <v>-2</v>
          </cell>
          <cell r="I50">
            <v>2</v>
          </cell>
          <cell r="N50" t="str">
            <v>Small</v>
          </cell>
          <cell r="O50">
            <v>5</v>
          </cell>
          <cell r="P50">
            <v>5</v>
          </cell>
          <cell r="Q50">
            <v>20</v>
          </cell>
          <cell r="R50">
            <v>15</v>
          </cell>
          <cell r="Y50" t="str">
            <v>Normal Vision</v>
          </cell>
          <cell r="AN50">
            <v>1</v>
          </cell>
          <cell r="AO50" t="str">
            <v>Rogue</v>
          </cell>
          <cell r="AU50">
            <v>4</v>
          </cell>
          <cell r="AV50" t="str">
            <v>Climb</v>
          </cell>
          <cell r="AW50">
            <v>2</v>
          </cell>
          <cell r="AX50" t="str">
            <v>Hide</v>
          </cell>
          <cell r="AY50">
            <v>2</v>
          </cell>
          <cell r="AZ50" t="str">
            <v>Listen</v>
          </cell>
          <cell r="BA50">
            <v>2</v>
          </cell>
          <cell r="BB50" t="str">
            <v>Move Silently</v>
          </cell>
          <cell r="BC50">
            <v>2</v>
          </cell>
        </row>
        <row r="51">
          <cell r="A51" t="str">
            <v>Halfling, Tallfellow</v>
          </cell>
          <cell r="C51" t="str">
            <v>+2 Morale Bonus on saving throws vs. Fear.
+1 Racial Attack Bonus with a thrown weapon.
A Tallfellow Halfling who passes within 5' of a secret/concealed door is entitled to a Search check as though actively looking for it.
Favored Class: Rogue.</v>
          </cell>
          <cell r="D51" t="str">
            <v>WotC</v>
          </cell>
          <cell r="E51" t="str">
            <v>?</v>
          </cell>
          <cell r="G51" t="str">
            <v>!Humanoid (Reflex)</v>
          </cell>
          <cell r="H51">
            <v>-2</v>
          </cell>
          <cell r="I51">
            <v>2</v>
          </cell>
          <cell r="N51" t="str">
            <v>Small</v>
          </cell>
          <cell r="O51">
            <v>5</v>
          </cell>
          <cell r="P51">
            <v>5</v>
          </cell>
          <cell r="Q51">
            <v>20</v>
          </cell>
          <cell r="R51">
            <v>15</v>
          </cell>
          <cell r="S51">
            <v>1</v>
          </cell>
          <cell r="T51">
            <v>1</v>
          </cell>
          <cell r="U51">
            <v>1</v>
          </cell>
          <cell r="Y51" t="str">
            <v>Normal Vision</v>
          </cell>
          <cell r="AO51" t="str">
            <v>Rogue</v>
          </cell>
          <cell r="AU51">
            <v>4</v>
          </cell>
          <cell r="AV51" t="str">
            <v>Listen</v>
          </cell>
          <cell r="AW51">
            <v>2</v>
          </cell>
        </row>
        <row r="52">
          <cell r="A52" t="str">
            <v>Half-Orc</v>
          </cell>
          <cell r="C52" t="str">
            <v>+2 Strength, -2 Intelligence, -2 Charisma 
Medium size. 
Half-orc base speed is 30 feet. 
Darkvision: Half-orcs (and orcs) can see in the dark up to 60 feet. Darkvision is black and white only, but it is otherwise like normal sight, and half-orcs can function just fine with no light at all. 
Orc Blood: For all special abilities and effects, a half-orc is considered an orc. 
PHB:
Automatic Languages: Common and Orc. 
Bonus Languages: Draconic, Giant, Gnoll, Goblin, and Abyssal. 
FRCS:
Automatic Languages: Orc, Common, Home Region
Bonus Languages: Damaran, Giant, Gnoll, Goblin, Illuskan, Undercommon.
Favored Class: Barbarian.</v>
          </cell>
          <cell r="D52" t="str">
            <v>WotC</v>
          </cell>
          <cell r="E52" t="str">
            <v>3.5e SRD</v>
          </cell>
          <cell r="G52" t="str">
            <v>!Humanoid (Fortitude)</v>
          </cell>
          <cell r="H52">
            <v>2</v>
          </cell>
          <cell r="K52">
            <v>-2</v>
          </cell>
          <cell r="M52">
            <v>-2</v>
          </cell>
          <cell r="N52" t="str">
            <v>Medium</v>
          </cell>
          <cell r="O52">
            <v>5</v>
          </cell>
          <cell r="P52">
            <v>5</v>
          </cell>
          <cell r="Q52">
            <v>30</v>
          </cell>
          <cell r="R52">
            <v>20</v>
          </cell>
          <cell r="Y52" t="str">
            <v>Darkvision</v>
          </cell>
          <cell r="Z52">
            <v>60</v>
          </cell>
          <cell r="AO52" t="str">
            <v>Barbarian</v>
          </cell>
          <cell r="AP52">
            <v>14</v>
          </cell>
          <cell r="AQ52">
            <v>30</v>
          </cell>
          <cell r="AR52">
            <v>45</v>
          </cell>
          <cell r="AS52">
            <v>60</v>
          </cell>
          <cell r="AU52">
            <v>4</v>
          </cell>
        </row>
        <row r="53">
          <cell r="A53" t="str">
            <v>Hobgoblin</v>
          </cell>
          <cell r="C53" t="str">
            <v>Favored Class: Fighter.</v>
          </cell>
          <cell r="D53" t="str">
            <v>WotC</v>
          </cell>
          <cell r="E53" t="str">
            <v>MM</v>
          </cell>
          <cell r="F53">
            <v>119</v>
          </cell>
          <cell r="G53" t="str">
            <v>!Humanoid (Fortitude, Reflex)</v>
          </cell>
          <cell r="I53">
            <v>2</v>
          </cell>
          <cell r="J53">
            <v>2</v>
          </cell>
          <cell r="N53" t="str">
            <v>Medium</v>
          </cell>
          <cell r="O53">
            <v>5</v>
          </cell>
          <cell r="P53">
            <v>5</v>
          </cell>
          <cell r="Q53">
            <v>30</v>
          </cell>
          <cell r="R53">
            <v>20</v>
          </cell>
          <cell r="V53">
            <v>1</v>
          </cell>
          <cell r="Y53" t="str">
            <v>Darkvision</v>
          </cell>
          <cell r="Z53">
            <v>60</v>
          </cell>
          <cell r="AO53" t="str">
            <v>Fighter</v>
          </cell>
          <cell r="AU53">
            <v>4</v>
          </cell>
          <cell r="AV53" t="str">
            <v>Move Silently</v>
          </cell>
          <cell r="AW53">
            <v>4</v>
          </cell>
        </row>
        <row r="54">
          <cell r="A54" t="str">
            <v>Human</v>
          </cell>
          <cell r="C54" t="str">
            <v>Medium size 
Human base speed is 30 feet. 
1 extra feat at 1st level. 
4 extra skill points at 1st level and
1 extra skill point at each additional level. 
Automatic Language: Common. 
Bonus Languages: Any (other than secret languages, such as Druidic). 
Favored Class: Any.</v>
          </cell>
          <cell r="D54" t="str">
            <v>WotC</v>
          </cell>
          <cell r="E54" t="str">
            <v>3.5e SRD</v>
          </cell>
          <cell r="G54" t="str">
            <v>!Humanoid (Fortitude)</v>
          </cell>
          <cell r="N54" t="str">
            <v>Medium</v>
          </cell>
          <cell r="O54">
            <v>5</v>
          </cell>
          <cell r="P54">
            <v>5</v>
          </cell>
          <cell r="Q54">
            <v>30</v>
          </cell>
          <cell r="R54">
            <v>20</v>
          </cell>
          <cell r="Y54" t="str">
            <v>Normal Vision</v>
          </cell>
          <cell r="AN54">
            <v>1</v>
          </cell>
          <cell r="AO54" t="str">
            <v>Any</v>
          </cell>
          <cell r="AP54">
            <v>15</v>
          </cell>
          <cell r="AQ54">
            <v>35</v>
          </cell>
          <cell r="AR54">
            <v>53</v>
          </cell>
          <cell r="AS54">
            <v>70</v>
          </cell>
          <cell r="AT54">
            <v>1</v>
          </cell>
          <cell r="AU54">
            <v>4</v>
          </cell>
        </row>
        <row r="55">
          <cell r="A55" t="str">
            <v>Kobold</v>
          </cell>
          <cell r="C55" t="str">
            <v>+2 Craft (Trapmaking)
+2 Profession (Miner)
Favored Class: Rogue.</v>
          </cell>
          <cell r="D55" t="str">
            <v>WotC</v>
          </cell>
          <cell r="E55" t="str">
            <v>MM</v>
          </cell>
          <cell r="F55">
            <v>123</v>
          </cell>
          <cell r="G55" t="str">
            <v>!Humanoid (Reflex)</v>
          </cell>
          <cell r="H55">
            <v>-4</v>
          </cell>
          <cell r="I55">
            <v>2</v>
          </cell>
          <cell r="N55" t="str">
            <v>Small</v>
          </cell>
          <cell r="O55">
            <v>5</v>
          </cell>
          <cell r="P55">
            <v>5</v>
          </cell>
          <cell r="Q55">
            <v>30</v>
          </cell>
          <cell r="R55">
            <v>20</v>
          </cell>
          <cell r="Y55" t="str">
            <v>Darkvision</v>
          </cell>
          <cell r="Z55">
            <v>60</v>
          </cell>
          <cell r="AL55">
            <v>1</v>
          </cell>
          <cell r="AO55" t="str">
            <v>!None</v>
          </cell>
          <cell r="AU55">
            <v>4</v>
          </cell>
          <cell r="AV55" t="str">
            <v>Search</v>
          </cell>
          <cell r="AW55">
            <v>2</v>
          </cell>
        </row>
        <row r="56">
          <cell r="A56" t="str">
            <v>Lizardfolk</v>
          </cell>
          <cell r="C56" t="str">
            <v>Multiattack.  Weapon Proficiency: Great Club
Favored Class: Druid</v>
          </cell>
          <cell r="D56" t="str">
            <v>WotC</v>
          </cell>
          <cell r="E56" t="str">
            <v>MM</v>
          </cell>
          <cell r="F56">
            <v>128</v>
          </cell>
          <cell r="G56" t="str">
            <v>!Humanoid (Reflex)</v>
          </cell>
          <cell r="H56">
            <v>2</v>
          </cell>
          <cell r="J56">
            <v>2</v>
          </cell>
          <cell r="K56">
            <v>-2</v>
          </cell>
          <cell r="N56" t="str">
            <v>Medium</v>
          </cell>
          <cell r="O56">
            <v>5</v>
          </cell>
          <cell r="P56">
            <v>5</v>
          </cell>
          <cell r="Q56">
            <v>30</v>
          </cell>
          <cell r="R56">
            <v>20</v>
          </cell>
          <cell r="V56">
            <v>1</v>
          </cell>
          <cell r="W56">
            <v>2</v>
          </cell>
          <cell r="X56">
            <v>8</v>
          </cell>
          <cell r="Y56" t="str">
            <v>Darkvision</v>
          </cell>
          <cell r="Z56">
            <v>60</v>
          </cell>
          <cell r="AL56">
            <v>5</v>
          </cell>
          <cell r="AO56" t="str">
            <v>!None</v>
          </cell>
          <cell r="AU56">
            <v>1</v>
          </cell>
          <cell r="AV56" t="str">
            <v>Balance</v>
          </cell>
          <cell r="AW56">
            <v>4</v>
          </cell>
          <cell r="AX56" t="str">
            <v>Jump</v>
          </cell>
          <cell r="AY56">
            <v>6</v>
          </cell>
        </row>
        <row r="57">
          <cell r="A57" t="str">
            <v>Mind Flayer</v>
          </cell>
          <cell r="C57" t="str">
            <v>Alertness, Combat Casting, Dodge, Improved Initiative, Weapon Finesse (Tentacle).
+4 Knowledge (any two).  
Favored Class: (unknown)</v>
          </cell>
          <cell r="D57" t="str">
            <v>WotC</v>
          </cell>
          <cell r="E57" t="str">
            <v>MM</v>
          </cell>
          <cell r="F57">
            <v>136</v>
          </cell>
          <cell r="G57" t="str">
            <v>!Aberration</v>
          </cell>
          <cell r="H57">
            <v>2</v>
          </cell>
          <cell r="I57">
            <v>4</v>
          </cell>
          <cell r="J57">
            <v>2</v>
          </cell>
          <cell r="K57">
            <v>8</v>
          </cell>
          <cell r="L57">
            <v>6</v>
          </cell>
          <cell r="M57">
            <v>6</v>
          </cell>
          <cell r="N57" t="str">
            <v>Medium</v>
          </cell>
          <cell r="O57">
            <v>5</v>
          </cell>
          <cell r="P57">
            <v>5</v>
          </cell>
          <cell r="Q57">
            <v>30</v>
          </cell>
          <cell r="R57">
            <v>20</v>
          </cell>
          <cell r="V57">
            <v>8</v>
          </cell>
          <cell r="W57">
            <v>8</v>
          </cell>
          <cell r="X57">
            <v>8</v>
          </cell>
          <cell r="Y57" t="str">
            <v>Darkvision</v>
          </cell>
          <cell r="Z57">
            <v>60</v>
          </cell>
          <cell r="AL57">
            <v>3</v>
          </cell>
          <cell r="AO57" t="str">
            <v>!None</v>
          </cell>
          <cell r="AU57">
            <v>1</v>
          </cell>
          <cell r="AV57" t="str">
            <v>Bluff</v>
          </cell>
          <cell r="AW57">
            <v>6</v>
          </cell>
          <cell r="AX57" t="str">
            <v>Concentration</v>
          </cell>
          <cell r="AY57">
            <v>11</v>
          </cell>
          <cell r="AZ57" t="str">
            <v>Hide</v>
          </cell>
          <cell r="BA57">
            <v>11</v>
          </cell>
          <cell r="BB57" t="str">
            <v>Intimidate</v>
          </cell>
          <cell r="BC57">
            <v>11</v>
          </cell>
          <cell r="BD57" t="str">
            <v>Listen</v>
          </cell>
          <cell r="BE57">
            <v>11</v>
          </cell>
          <cell r="BF57" t="str">
            <v>Move Silently</v>
          </cell>
          <cell r="BG57">
            <v>11</v>
          </cell>
          <cell r="BH57" t="str">
            <v>Spot</v>
          </cell>
          <cell r="BI57">
            <v>11</v>
          </cell>
        </row>
        <row r="58">
          <cell r="A58" t="str">
            <v>Minotaur</v>
          </cell>
          <cell r="C58" t="str">
            <v>Power Attack.  Weapon Proficiency: Great Axe.
Natural Cunning: Immune to Maze spell, cannot become lost, can track enemies.
Favored Class: (unknown)</v>
          </cell>
          <cell r="D58" t="str">
            <v>WotC</v>
          </cell>
          <cell r="E58" t="str">
            <v>MM</v>
          </cell>
          <cell r="F58">
            <v>137</v>
          </cell>
          <cell r="G58" t="str">
            <v>!Monstrous Humanoid</v>
          </cell>
          <cell r="H58">
            <v>8</v>
          </cell>
          <cell r="J58">
            <v>4</v>
          </cell>
          <cell r="K58">
            <v>-4</v>
          </cell>
          <cell r="M58">
            <v>-2</v>
          </cell>
          <cell r="N58" t="str">
            <v>Large</v>
          </cell>
          <cell r="O58">
            <v>10</v>
          </cell>
          <cell r="P58">
            <v>10</v>
          </cell>
          <cell r="Q58">
            <v>30</v>
          </cell>
          <cell r="R58">
            <v>20</v>
          </cell>
          <cell r="V58">
            <v>4</v>
          </cell>
          <cell r="W58">
            <v>6</v>
          </cell>
          <cell r="X58">
            <v>8</v>
          </cell>
          <cell r="Y58" t="str">
            <v>Darkvision</v>
          </cell>
          <cell r="Z58">
            <v>60</v>
          </cell>
          <cell r="AL58">
            <v>5</v>
          </cell>
          <cell r="AO58" t="str">
            <v>!None</v>
          </cell>
          <cell r="AU58">
            <v>1</v>
          </cell>
          <cell r="AV58" t="str">
            <v>Intimidate</v>
          </cell>
          <cell r="AW58">
            <v>6</v>
          </cell>
          <cell r="AX58" t="str">
            <v>Jump</v>
          </cell>
          <cell r="AY58">
            <v>4</v>
          </cell>
          <cell r="AZ58" t="str">
            <v>Listen</v>
          </cell>
          <cell r="BA58">
            <v>8</v>
          </cell>
          <cell r="BB58" t="str">
            <v>Search</v>
          </cell>
          <cell r="BC58">
            <v>8</v>
          </cell>
          <cell r="BD58" t="str">
            <v>Spot</v>
          </cell>
          <cell r="BE58">
            <v>8</v>
          </cell>
        </row>
        <row r="59">
          <cell r="A59" t="str">
            <v>Ogre</v>
          </cell>
          <cell r="C59" t="str">
            <v>Weapon Focus: Great Club.  Weapon Proficiency: Great Club.
Favored Class: (unknown)</v>
          </cell>
          <cell r="D59" t="str">
            <v>WotC</v>
          </cell>
          <cell r="E59" t="str">
            <v>MM</v>
          </cell>
          <cell r="F59">
            <v>144</v>
          </cell>
          <cell r="G59" t="str">
            <v>!Giant</v>
          </cell>
          <cell r="H59">
            <v>10</v>
          </cell>
          <cell r="I59">
            <v>-2</v>
          </cell>
          <cell r="J59">
            <v>4</v>
          </cell>
          <cell r="K59">
            <v>-4</v>
          </cell>
          <cell r="M59">
            <v>-4</v>
          </cell>
          <cell r="N59" t="str">
            <v>Large</v>
          </cell>
          <cell r="O59">
            <v>10</v>
          </cell>
          <cell r="P59">
            <v>10</v>
          </cell>
          <cell r="Q59">
            <v>30</v>
          </cell>
          <cell r="R59">
            <v>20</v>
          </cell>
          <cell r="V59">
            <v>2</v>
          </cell>
          <cell r="W59">
            <v>4</v>
          </cell>
          <cell r="X59">
            <v>8</v>
          </cell>
          <cell r="Y59" t="str">
            <v>Darkvision</v>
          </cell>
          <cell r="Z59">
            <v>60</v>
          </cell>
          <cell r="AL59">
            <v>5</v>
          </cell>
          <cell r="AO59" t="str">
            <v>Barbarian</v>
          </cell>
          <cell r="AU59">
            <v>1</v>
          </cell>
          <cell r="AV59" t="str">
            <v>Climb</v>
          </cell>
          <cell r="AW59">
            <v>3</v>
          </cell>
          <cell r="AX59" t="str">
            <v>Listen</v>
          </cell>
          <cell r="AY59">
            <v>3</v>
          </cell>
          <cell r="AZ59" t="str">
            <v>Spot</v>
          </cell>
          <cell r="BA59">
            <v>3</v>
          </cell>
        </row>
        <row r="60">
          <cell r="A60" t="str">
            <v>Ogre Mage</v>
          </cell>
          <cell r="C60" t="str">
            <v>Improved Initiative.  Weapon Proficiency: Great Sword.
Favored Class: (unknown)</v>
          </cell>
          <cell r="D60" t="str">
            <v>WotC</v>
          </cell>
          <cell r="E60" t="str">
            <v>MM</v>
          </cell>
          <cell r="F60">
            <v>144</v>
          </cell>
          <cell r="G60" t="str">
            <v>!Giant</v>
          </cell>
          <cell r="H60">
            <v>10</v>
          </cell>
          <cell r="J60">
            <v>6</v>
          </cell>
          <cell r="K60">
            <v>4</v>
          </cell>
          <cell r="L60">
            <v>4</v>
          </cell>
          <cell r="M60">
            <v>6</v>
          </cell>
          <cell r="N60" t="str">
            <v>Large</v>
          </cell>
          <cell r="O60">
            <v>10</v>
          </cell>
          <cell r="P60">
            <v>10</v>
          </cell>
          <cell r="Q60">
            <v>30</v>
          </cell>
          <cell r="R60">
            <v>20</v>
          </cell>
          <cell r="V60">
            <v>8</v>
          </cell>
          <cell r="W60">
            <v>5</v>
          </cell>
          <cell r="X60">
            <v>8</v>
          </cell>
          <cell r="Y60" t="str">
            <v>Darkvision</v>
          </cell>
          <cell r="Z60">
            <v>60</v>
          </cell>
          <cell r="AL60">
            <v>5</v>
          </cell>
          <cell r="AO60" t="str">
            <v>!None</v>
          </cell>
          <cell r="AU60">
            <v>1</v>
          </cell>
          <cell r="AV60" t="str">
            <v>Concentration</v>
          </cell>
          <cell r="AW60">
            <v>3</v>
          </cell>
          <cell r="AX60" t="str">
            <v>Listen</v>
          </cell>
          <cell r="AY60">
            <v>3</v>
          </cell>
          <cell r="AZ60" t="str">
            <v>Spellcraft</v>
          </cell>
          <cell r="BA60">
            <v>2</v>
          </cell>
          <cell r="BB60" t="str">
            <v>Spot</v>
          </cell>
          <cell r="BC60">
            <v>3</v>
          </cell>
        </row>
        <row r="61">
          <cell r="A61" t="str">
            <v>Orc</v>
          </cell>
          <cell r="C61" t="str">
            <v>Light Sensitivity.
Favored Class: Barbarian.</v>
          </cell>
          <cell r="D61" t="str">
            <v>WotC</v>
          </cell>
          <cell r="E61" t="str">
            <v>MM</v>
          </cell>
          <cell r="F61">
            <v>146</v>
          </cell>
          <cell r="G61" t="str">
            <v>!Humanoid (Fortitude)</v>
          </cell>
          <cell r="H61">
            <v>4</v>
          </cell>
          <cell r="K61">
            <v>-2</v>
          </cell>
          <cell r="L61">
            <v>-2</v>
          </cell>
          <cell r="M61">
            <v>-2</v>
          </cell>
          <cell r="N61" t="str">
            <v>Medium</v>
          </cell>
          <cell r="O61">
            <v>5</v>
          </cell>
          <cell r="P61">
            <v>5</v>
          </cell>
          <cell r="Q61">
            <v>30</v>
          </cell>
          <cell r="R61">
            <v>20</v>
          </cell>
          <cell r="Y61" t="str">
            <v>Darkvision</v>
          </cell>
          <cell r="Z61">
            <v>60</v>
          </cell>
          <cell r="AO61" t="str">
            <v>Barbarian</v>
          </cell>
          <cell r="AU61">
            <v>4</v>
          </cell>
        </row>
        <row r="62">
          <cell r="A62" t="str">
            <v>Orc, Deep (Orog)</v>
          </cell>
          <cell r="C62" t="str">
            <v>+6 Strength, -2 Dexterity, -2 Wisdom, +2 Charisma
Medium size.
Deep orc base speed is 30'.
dark vision 120'
Proficient with greatsword &amp; throwing axe.
Light Blindness (Ex):  -1 penalty on attack rolls, saves, &amp; checks for 1 round after exposed to &amp; when in bright light.
Orc Blood
+2 Natural AC
Fire &amp; Cold Resistance 5
Favored Class: Fighter.
ECL +2</v>
          </cell>
          <cell r="D62" t="str">
            <v>WotC</v>
          </cell>
          <cell r="E62" t="str">
            <v>FRCS</v>
          </cell>
          <cell r="G62" t="str">
            <v>!Humanoid (Fortitude)</v>
          </cell>
          <cell r="H62">
            <v>6</v>
          </cell>
          <cell r="I62">
            <v>-2</v>
          </cell>
          <cell r="L62">
            <v>-2</v>
          </cell>
          <cell r="M62">
            <v>2</v>
          </cell>
          <cell r="N62" t="str">
            <v>Medium</v>
          </cell>
          <cell r="O62">
            <v>5</v>
          </cell>
          <cell r="P62">
            <v>5</v>
          </cell>
          <cell r="Q62">
            <v>30</v>
          </cell>
          <cell r="R62">
            <v>20</v>
          </cell>
          <cell r="V62">
            <v>2</v>
          </cell>
          <cell r="Y62" t="str">
            <v>Darkvision</v>
          </cell>
          <cell r="Z62">
            <v>90</v>
          </cell>
          <cell r="AH62">
            <v>5</v>
          </cell>
          <cell r="AJ62">
            <v>5</v>
          </cell>
          <cell r="AL62">
            <v>2</v>
          </cell>
          <cell r="AO62" t="str">
            <v>Fighter</v>
          </cell>
          <cell r="AU62">
            <v>4</v>
          </cell>
        </row>
        <row r="63">
          <cell r="A63" t="str">
            <v>Orc, Gray</v>
          </cell>
          <cell r="C63" t="str">
            <v>+2 Strength, -2 Intelligence, +2 Wisdom, -2 Charisma
Medium size.
Gray orc base speed is 40'.
Proficient with greataxe &amp; longbow.
Light Sensitivity (Ex):  -1 penalty on attack rolls when in bright light.
Scent (Ex):  Scent ability per the DMG.
Orc Blood
Favored Class: Cleric.
ECL +1</v>
          </cell>
          <cell r="D63" t="str">
            <v>WotC</v>
          </cell>
          <cell r="E63" t="str">
            <v>FRCS</v>
          </cell>
          <cell r="G63" t="str">
            <v>!Humanoid (Fortitude)</v>
          </cell>
          <cell r="H63">
            <v>2</v>
          </cell>
          <cell r="K63">
            <v>-2</v>
          </cell>
          <cell r="L63">
            <v>2</v>
          </cell>
          <cell r="M63">
            <v>-2</v>
          </cell>
          <cell r="N63" t="str">
            <v>Medium</v>
          </cell>
          <cell r="O63">
            <v>5</v>
          </cell>
          <cell r="P63">
            <v>5</v>
          </cell>
          <cell r="Q63">
            <v>40</v>
          </cell>
          <cell r="R63">
            <v>25</v>
          </cell>
          <cell r="V63">
            <v>1</v>
          </cell>
          <cell r="Y63" t="str">
            <v>Darkvision</v>
          </cell>
          <cell r="Z63">
            <v>60</v>
          </cell>
          <cell r="AO63" t="str">
            <v>Cleric</v>
          </cell>
          <cell r="AU63">
            <v>4</v>
          </cell>
        </row>
        <row r="64">
          <cell r="A64" t="str">
            <v>Orc, Mountain</v>
          </cell>
          <cell r="C64" t="str">
            <v>+4 Strength, -2 Intelligence, -2 Wisdom, -2 Charisma
Medium size.
Mountain orc base speed is 30'.
Proficient with greataxe &amp; javalin.
Light Sensitivity (Ex):  -1 penalty on attack rolls when in bright light.
Orc Blood
Favored Class: Barbarian</v>
          </cell>
          <cell r="D64" t="str">
            <v>WotC</v>
          </cell>
          <cell r="E64" t="str">
            <v>FRCS</v>
          </cell>
          <cell r="G64" t="str">
            <v>!Humanoid (Fortitude)</v>
          </cell>
          <cell r="H64">
            <v>4</v>
          </cell>
          <cell r="K64">
            <v>-2</v>
          </cell>
          <cell r="L64">
            <v>-2</v>
          </cell>
          <cell r="M64">
            <v>-2</v>
          </cell>
          <cell r="N64" t="str">
            <v>Medium</v>
          </cell>
          <cell r="O64">
            <v>5</v>
          </cell>
          <cell r="P64">
            <v>5</v>
          </cell>
          <cell r="Q64">
            <v>30</v>
          </cell>
          <cell r="R64">
            <v>20</v>
          </cell>
          <cell r="Y64" t="str">
            <v>Darkvision</v>
          </cell>
          <cell r="Z64">
            <v>60</v>
          </cell>
          <cell r="AO64" t="str">
            <v>Barbarian</v>
          </cell>
          <cell r="AU64">
            <v>4</v>
          </cell>
        </row>
        <row r="65">
          <cell r="A65" t="str">
            <v>Tanarukk</v>
          </cell>
          <cell r="C65" t="str">
            <v>+4 Strength, +2 Dexterity, -2 Wisdom, -4 Charisma.
Medium Sized.
Base Speed: 20'
Fire Resistance 10
Favored Class: Barbarian
Level Adjustment (ECL): +8.</v>
          </cell>
          <cell r="D65" t="str">
            <v>WotC</v>
          </cell>
          <cell r="E65" t="str">
            <v>FRCS</v>
          </cell>
          <cell r="G65" t="str">
            <v>!Outsider</v>
          </cell>
          <cell r="H65">
            <v>4</v>
          </cell>
          <cell r="I65">
            <v>2</v>
          </cell>
          <cell r="L65">
            <v>-2</v>
          </cell>
          <cell r="M65">
            <v>-4</v>
          </cell>
          <cell r="N65" t="str">
            <v>Medium</v>
          </cell>
          <cell r="O65">
            <v>5</v>
          </cell>
          <cell r="P65">
            <v>5</v>
          </cell>
          <cell r="Q65">
            <v>20</v>
          </cell>
          <cell r="R65">
            <v>15</v>
          </cell>
          <cell r="V65">
            <v>8</v>
          </cell>
          <cell r="W65">
            <v>5</v>
          </cell>
          <cell r="X65">
            <v>8</v>
          </cell>
          <cell r="Y65" t="str">
            <v>Darkvision</v>
          </cell>
          <cell r="Z65">
            <v>60</v>
          </cell>
          <cell r="AB65">
            <v>14</v>
          </cell>
          <cell r="AC65">
            <v>1</v>
          </cell>
          <cell r="AJ65">
            <v>10</v>
          </cell>
          <cell r="AL65">
            <v>4</v>
          </cell>
          <cell r="AO65" t="str">
            <v>Barbarian</v>
          </cell>
          <cell r="AU65">
            <v>8</v>
          </cell>
          <cell r="AV65" t="str">
            <v>Bluff</v>
          </cell>
          <cell r="AW65">
            <v>2</v>
          </cell>
          <cell r="AX65" t="str">
            <v>Hide</v>
          </cell>
          <cell r="AY65">
            <v>2</v>
          </cell>
        </row>
        <row r="66">
          <cell r="A66" t="str">
            <v>Tiefling</v>
          </cell>
          <cell r="C66" t="str">
            <v>+2 Dexterity, +2 Intelligence, -2 Charisma.
Medium Sized.
Base Speed: 30'
Energy Resistance: Cold, Fire, Electricity 5
Darkness (Sp): Tieflings can use Darkness once per day as cast by a sorcerer of their character's level
+2 racial bonus on Bluff and Hide checks
Darkvision 60'
Outsider: Tieflings are native outsiders
Automatic Languages: Common, Home Region
Bonus Languages: Any (except secret languages, such as Druidic)
Favored Class: Rogue
Level Adjustment (ECL): +1.</v>
          </cell>
          <cell r="D66" t="str">
            <v>WotC</v>
          </cell>
          <cell r="E66" t="str">
            <v>FRCS</v>
          </cell>
          <cell r="G66" t="str">
            <v>!Outsider</v>
          </cell>
          <cell r="I66">
            <v>2</v>
          </cell>
          <cell r="K66">
            <v>2</v>
          </cell>
          <cell r="M66">
            <v>-2</v>
          </cell>
          <cell r="N66" t="str">
            <v>Medium</v>
          </cell>
          <cell r="O66">
            <v>5</v>
          </cell>
          <cell r="P66">
            <v>5</v>
          </cell>
          <cell r="Q66">
            <v>30</v>
          </cell>
          <cell r="R66">
            <v>20</v>
          </cell>
          <cell r="V66">
            <v>1</v>
          </cell>
          <cell r="Y66" t="str">
            <v>Darkvision</v>
          </cell>
          <cell r="Z66">
            <v>60</v>
          </cell>
          <cell r="AH66">
            <v>5</v>
          </cell>
          <cell r="AI66">
            <v>5</v>
          </cell>
          <cell r="AJ66">
            <v>5</v>
          </cell>
          <cell r="AO66" t="str">
            <v>!None</v>
          </cell>
          <cell r="AU66">
            <v>4</v>
          </cell>
          <cell r="AV66" t="str">
            <v>Bluff</v>
          </cell>
          <cell r="AW66">
            <v>2</v>
          </cell>
          <cell r="AX66" t="str">
            <v>Hide</v>
          </cell>
          <cell r="AY66">
            <v>2</v>
          </cell>
        </row>
        <row r="67">
          <cell r="A67" t="str">
            <v>Troglodyte</v>
          </cell>
          <cell r="C67" t="str">
            <v>Multiattack.  Weapon Focus: Javelin.  Weapon Proficiency.
In rocky or subterranean settings, a Troglodyte receives a +4 bonus to Hide checks.
Favored Class: Cleric</v>
          </cell>
          <cell r="D67" t="str">
            <v>WotC</v>
          </cell>
          <cell r="E67" t="str">
            <v>MM</v>
          </cell>
          <cell r="F67">
            <v>179</v>
          </cell>
          <cell r="G67" t="str">
            <v>!Humanoid (Fortitude)</v>
          </cell>
          <cell r="I67">
            <v>-2</v>
          </cell>
          <cell r="J67">
            <v>4</v>
          </cell>
          <cell r="K67">
            <v>-2</v>
          </cell>
          <cell r="N67" t="str">
            <v>Medium</v>
          </cell>
          <cell r="O67">
            <v>5</v>
          </cell>
          <cell r="P67">
            <v>5</v>
          </cell>
          <cell r="Q67">
            <v>30</v>
          </cell>
          <cell r="R67">
            <v>20</v>
          </cell>
          <cell r="V67">
            <v>1</v>
          </cell>
          <cell r="W67">
            <v>2</v>
          </cell>
          <cell r="X67">
            <v>8</v>
          </cell>
          <cell r="Y67" t="str">
            <v>Darkvision</v>
          </cell>
          <cell r="Z67">
            <v>90</v>
          </cell>
          <cell r="AL67">
            <v>6</v>
          </cell>
          <cell r="AO67" t="str">
            <v>!None</v>
          </cell>
          <cell r="AU67">
            <v>1</v>
          </cell>
          <cell r="AV67" t="str">
            <v>Hide</v>
          </cell>
          <cell r="AW67">
            <v>7</v>
          </cell>
          <cell r="AX67" t="str">
            <v>Listen</v>
          </cell>
          <cell r="AY67">
            <v>3</v>
          </cell>
        </row>
        <row r="74">
          <cell r="A74" t="str">
            <v>Aasimar</v>
          </cell>
          <cell r="B74" t="str">
            <v>]Light (Sp)[1/day as sorcerer of equal class level</v>
          </cell>
          <cell r="C74" t="str">
            <v>][+2 to Spot &amp; Listen</v>
          </cell>
          <cell r="D74" t="str">
            <v>]Acid, Cold, &amp; Electricity Resistance (Su)[5</v>
          </cell>
          <cell r="E74" t="str">
            <v>]Native outsider (Ex)[Outsider &amp; insider…both at the same time…</v>
          </cell>
          <cell r="O74" t="str">
            <v>Common</v>
          </cell>
          <cell r="P74" t="str">
            <v>Any (other than secret)</v>
          </cell>
        </row>
        <row r="75">
          <cell r="A75" t="str">
            <v>Bugbear</v>
          </cell>
          <cell r="B75" t="str">
            <v>]Alertness (Ex)[Per the feat.</v>
          </cell>
          <cell r="C75" t="str">
            <v>]+4 to Move Silently (Ex)[</v>
          </cell>
        </row>
        <row r="76">
          <cell r="A76" t="str">
            <v>Derro</v>
          </cell>
          <cell r="B76" t="str">
            <v>+1 to hit orcs and goblins</v>
          </cell>
          <cell r="C76" t="str">
            <v>+4 Dodge bonus vs. Giants</v>
          </cell>
          <cell r="D76" t="str">
            <v>+2 Save vs. Poison and Spells</v>
          </cell>
          <cell r="E76" t="str">
            <v>Spell Resistance 18</v>
          </cell>
          <cell r="F76" t="str">
            <v>Blindfight</v>
          </cell>
          <cell r="G76" t="str">
            <v>Sunlight Vulnerability (Ex)</v>
          </cell>
        </row>
        <row r="77">
          <cell r="A77" t="str">
            <v>Doppleganger</v>
          </cell>
          <cell r="B77" t="str">
            <v>Immunities (Ex) to Sleep and Charm effects.</v>
          </cell>
          <cell r="C77" t="str">
            <v>Alertness</v>
          </cell>
          <cell r="D77" t="str">
            <v>Dodge</v>
          </cell>
          <cell r="E77" t="str">
            <v>Detect Thoughts (Su)</v>
          </cell>
          <cell r="F77" t="str">
            <v>Alter Self (Su)</v>
          </cell>
          <cell r="G77" t="str">
            <v xml:space="preserve">+4 to Bluff, Disguise; +10 to Disguise with Alter Self. </v>
          </cell>
          <cell r="H77" t="str">
            <v>+4 (add.) to Bluff, Disguise when reading mind.</v>
          </cell>
        </row>
        <row r="78">
          <cell r="A78" t="str">
            <v>Dwarf</v>
          </cell>
          <cell r="B78" t="str">
            <v xml:space="preserve">]Stonecunning (Ex)[+2 racial bonus on Search checks dealing with stone; </v>
          </cell>
          <cell r="C78" t="str">
            <v>][within 10'of unusual stonework can make a Search check as if actively searching;</v>
          </cell>
          <cell r="D78" t="str">
            <v>][can use the Search skill to find stonework traps;</v>
          </cell>
          <cell r="E78" t="str">
            <v>][intuit depth, sense approximate depth underground</v>
          </cell>
          <cell r="F78" t="str">
            <v>]Weapon Familiarity (Ex)[treat dwarven waraxes and dwarven urgroshes as martial weapons</v>
          </cell>
          <cell r="G78" t="str">
            <v>]Stability (Ex)[+4 bonus vs. being bull rushed or tripped when standing on the ground</v>
          </cell>
          <cell r="H78" t="str">
            <v>][+2 racial bonus on saving throws against poison</v>
          </cell>
          <cell r="I78" t="str">
            <v>][+2 racial bonus on saving throws against spells and spell-like effects</v>
          </cell>
          <cell r="J78" t="str">
            <v>][+1 racial bonus on attack rolls against orcs and goblinoids</v>
          </cell>
          <cell r="K78" t="str">
            <v>][+4 dodge bonus to Armor Class against monsters of the giant type</v>
          </cell>
          <cell r="L78" t="str">
            <v>][+2 racial bonus on Appraise &amp; Craft checks that are related to stone or metal items</v>
          </cell>
          <cell r="M78" t="str">
            <v>][+2 racial bonus on Craft checks that are related to stone or metal</v>
          </cell>
          <cell r="O78" t="str">
            <v>Common, Dwarven</v>
          </cell>
          <cell r="P78" t="str">
            <v>Giant, Gnome, Goblin, Orc, Terran, &amp; Undercommon</v>
          </cell>
        </row>
        <row r="79">
          <cell r="A79" t="str">
            <v>Dwarf, Arctic</v>
          </cell>
        </row>
        <row r="80">
          <cell r="A80" t="str">
            <v>Dwarf, Deep</v>
          </cell>
        </row>
        <row r="81">
          <cell r="A81" t="str">
            <v>Dwarf, Gold</v>
          </cell>
          <cell r="B81" t="str">
            <v>+1 to hit aberrations</v>
          </cell>
          <cell r="C81" t="str">
            <v>+4 Dodge bonus vs. Giants</v>
          </cell>
          <cell r="D81" t="str">
            <v>+2 Save vs. Poison and Spells</v>
          </cell>
          <cell r="E81" t="str">
            <v>Stonecunning</v>
          </cell>
          <cell r="F81" t="str">
            <v>+2 to Appraise, Craft checks which involve Stone or Metal</v>
          </cell>
          <cell r="O81" t="str">
            <v>Dwarven, Common</v>
          </cell>
          <cell r="P81" t="str">
            <v>Giant, Gnome, Goblin, Shaaran, Terran, Untheric</v>
          </cell>
        </row>
        <row r="82">
          <cell r="A82" t="str">
            <v>Dwarf, Gray (Deurgar)</v>
          </cell>
          <cell r="B82" t="str">
            <v>+1 to hit orcs and goblins</v>
          </cell>
          <cell r="C82" t="str">
            <v>+4 Dodge bonus vs. Giants</v>
          </cell>
          <cell r="D82" t="str">
            <v>+2 Save vs. Poison and Spells</v>
          </cell>
          <cell r="E82" t="str">
            <v>Stonecunning</v>
          </cell>
          <cell r="F82" t="str">
            <v>+2 to Appraise, Craft checks which involve Stone or Metal</v>
          </cell>
          <cell r="G82" t="str">
            <v>Immune to Paralysis, Phantasms, Magic/Alchemical Poisons</v>
          </cell>
          <cell r="H82" t="str">
            <v>Enlarge, Invisibility (1/day) as wizard twice Duergar lvl.</v>
          </cell>
          <cell r="I82" t="str">
            <v>Light Sensitivity: -2 to attack, saves, checks in bright light</v>
          </cell>
          <cell r="O82" t="str">
            <v>Dwarven, Undercommon</v>
          </cell>
          <cell r="P82" t="str">
            <v>Common, Draconic, Giant, Goblin, Orc, Terran</v>
          </cell>
        </row>
        <row r="83">
          <cell r="A83" t="str">
            <v>Dwarf, Mountain</v>
          </cell>
        </row>
        <row r="84">
          <cell r="A84" t="str">
            <v>Dwarf, Shield</v>
          </cell>
          <cell r="B84" t="str">
            <v>+1 to hit orcs and goblins</v>
          </cell>
          <cell r="C84" t="str">
            <v>+4 Dodge bonus vs. Giants</v>
          </cell>
          <cell r="D84" t="str">
            <v>+2 Save vs. Poison and Spells</v>
          </cell>
          <cell r="E84" t="str">
            <v>Stonecunning</v>
          </cell>
          <cell r="F84" t="str">
            <v>+2 to Appraise, Craft checks which involve Stone or Metal</v>
          </cell>
          <cell r="O84" t="str">
            <v>Dwarven, Common</v>
          </cell>
          <cell r="P84" t="str">
            <v>Chondathan, Draconic, Giant, Goblin, Illuskan, Orc</v>
          </cell>
        </row>
        <row r="85">
          <cell r="A85" t="str">
            <v>Dwarf, Urdunnir</v>
          </cell>
        </row>
        <row r="86">
          <cell r="A86" t="str">
            <v>Dwarf, Wild</v>
          </cell>
        </row>
        <row r="87">
          <cell r="A87" t="str">
            <v>Elf</v>
          </cell>
          <cell r="B87" t="str">
            <v>Weapon Proficiency: Longsword or Rapier</v>
          </cell>
          <cell r="C87" t="str">
            <v>Weapon Proficiency: All bows (except Crossbows)</v>
          </cell>
          <cell r="D87" t="str">
            <v>Immune to Sleep spells and effects</v>
          </cell>
          <cell r="E87" t="str">
            <v>+2 Save bonus vs. Enchantments</v>
          </cell>
          <cell r="F87" t="str">
            <v>+2 to Listen, Search, Spot</v>
          </cell>
          <cell r="G87" t="str">
            <v>Bonus Search: 5' of Secret or Concealed doors</v>
          </cell>
          <cell r="O87" t="str">
            <v>Common, Elven</v>
          </cell>
          <cell r="P87" t="str">
            <v>Draconic, Gnoll, Gnome, Goblin, Orc, Sylvan</v>
          </cell>
        </row>
        <row r="88">
          <cell r="A88" t="str">
            <v>Elf, Aquatic</v>
          </cell>
        </row>
        <row r="89">
          <cell r="A89" t="str">
            <v>Elf, Drow</v>
          </cell>
          <cell r="B89" t="str">
            <v>]Weapon Proficiency (Ex)[Longsword or Rapier</v>
          </cell>
          <cell r="C89" t="str">
            <v>]Weapon Proficiency (Ex)[All bows (except Crossbows)</v>
          </cell>
          <cell r="D89" t="str">
            <v>]Immune to Sleep spells and effects (Su)[</v>
          </cell>
          <cell r="E89" t="str">
            <v>]+2 Will save bonus on Spells, Spell-like abilities (Su)[</v>
          </cell>
          <cell r="F89" t="str">
            <v>]+2 to Listen, Search, &amp; Spot (Ex)[</v>
          </cell>
          <cell r="G89" t="str">
            <v>]Bonus Search (Ex)[5' of Secret or Concealed doors</v>
          </cell>
          <cell r="H89" t="str">
            <v>]Light Blindness (Ex)[Abrupt exposure blinds for 1 round</v>
          </cell>
          <cell r="O89" t="str">
            <v>Elven, Undercommon</v>
          </cell>
          <cell r="P89" t="str">
            <v>Abyssal, Common, Draconic, Drow Sign Language, Goblin, Illuskan</v>
          </cell>
        </row>
        <row r="90">
          <cell r="A90" t="str">
            <v>Elf, Drow (Female)</v>
          </cell>
          <cell r="B90" t="str">
            <v>]Weapon Proficiency (Ex)[Longsword or Rapier</v>
          </cell>
          <cell r="C90" t="str">
            <v>]Weapon Proficiency (Ex)[All bows (except Crossbows)</v>
          </cell>
          <cell r="D90" t="str">
            <v>]Immune to Sleep spells and effects (Su)[</v>
          </cell>
          <cell r="E90" t="str">
            <v>]+2 Will save bonus on Spells, Spell-like abilities (Su)[</v>
          </cell>
          <cell r="F90" t="str">
            <v>]+2 to Listen, Search, &amp; Spot (Ex)[</v>
          </cell>
          <cell r="G90" t="str">
            <v>]Bonus Search (Ex)[5' of Secret or Concealed doors</v>
          </cell>
          <cell r="H90" t="str">
            <v>]Light Blindness (Ex)[Abrupt exposure blinds for 1 round</v>
          </cell>
          <cell r="O90" t="str">
            <v>Elven, Undercommon</v>
          </cell>
          <cell r="P90" t="str">
            <v>Abyssal, Common, Draconic, Drow Sign Language, Goblin</v>
          </cell>
        </row>
        <row r="91">
          <cell r="A91" t="str">
            <v>Elf, Drow (GR)</v>
          </cell>
          <cell r="B91" t="str">
            <v>]Weapon Proficiency (Ex)[Longsword or Scimitar</v>
          </cell>
          <cell r="C91" t="str">
            <v>]Weapon Proficiency (Ex)[Light &amp; Hand Crossbow</v>
          </cell>
          <cell r="D91" t="str">
            <v>]Immune to Sleep spells and effects (Su)[</v>
          </cell>
          <cell r="E91" t="str">
            <v>]+2 Will save bonus on Spells, Spell-like abilities (Su)[</v>
          </cell>
          <cell r="F91" t="str">
            <v>]+2 to Listen, Search, &amp; Spot (Ex)[</v>
          </cell>
          <cell r="G91" t="str">
            <v>]Bonus Search (Ex)[5' of Secret or Concealed doors</v>
          </cell>
          <cell r="H91" t="str">
            <v>]Light Blindness (Ex)[Abrupt exposure blinds for 1 round</v>
          </cell>
          <cell r="O91" t="str">
            <v>Elven, Undercommon</v>
          </cell>
          <cell r="P91" t="str">
            <v>Abyssal, Common, Draconic, Drow Sign Language, Goblin, Illuskan</v>
          </cell>
        </row>
        <row r="92">
          <cell r="A92" t="str">
            <v>Elf, Drow (Male)</v>
          </cell>
          <cell r="B92" t="str">
            <v>]Weapon Proficiency (Ex)[Longsword or Rapier</v>
          </cell>
          <cell r="C92" t="str">
            <v>]Weapon Proficiency (Ex)[All bows (except Crossbows)</v>
          </cell>
          <cell r="D92" t="str">
            <v>]Immune to Sleep spells and effects (Su)[</v>
          </cell>
          <cell r="E92" t="str">
            <v>]+2 Will save bonus on Spells, Spell-like abilities (Su)[</v>
          </cell>
          <cell r="F92" t="str">
            <v>]+2 to Listen, Search, &amp; Spot (Ex)[</v>
          </cell>
          <cell r="G92" t="str">
            <v>]Bonus Search (Ex)[5' of Secret or Concealed doors</v>
          </cell>
          <cell r="H92" t="str">
            <v>]Light Blindness (Ex)[Abrupt exposure blinds for 1 round</v>
          </cell>
          <cell r="O92" t="str">
            <v>Elven, Undercommon</v>
          </cell>
          <cell r="P92" t="str">
            <v>Abyssal, Common, Draconic, Drow Sign Language, Goblin</v>
          </cell>
        </row>
        <row r="93">
          <cell r="A93" t="str">
            <v>Elf, Grey</v>
          </cell>
          <cell r="B93" t="str">
            <v>]Weapon Proficiency (Ex)[Longsword or Rapier</v>
          </cell>
          <cell r="C93" t="str">
            <v>]Weapon Proficiency (Ex)[All bows (except Crossbows)</v>
          </cell>
          <cell r="D93" t="str">
            <v>]Immune to Sleep spells and effects (Su)[</v>
          </cell>
          <cell r="E93" t="str">
            <v>]+2 Save bonus vs. Enchantments (Su)[</v>
          </cell>
          <cell r="F93" t="str">
            <v>]+2 to Listen, Search, &amp; Spot (Ex)[</v>
          </cell>
          <cell r="G93" t="str">
            <v>]Bonus Search (Ex)[5' of Secret or Concealed doors</v>
          </cell>
          <cell r="O93" t="str">
            <v>Dwarven, Common</v>
          </cell>
          <cell r="P93" t="str">
            <v>Draconic, Gnoll, Gnome, Goblin, Orc, Sylvan</v>
          </cell>
        </row>
        <row r="94">
          <cell r="A94" t="str">
            <v>Elf, Moon (Silver)</v>
          </cell>
          <cell r="B94" t="str">
            <v>]Weapon Proficiency (Ex)[Longsword or Rapier</v>
          </cell>
          <cell r="C94" t="str">
            <v>]Weapon Proficiency (Ex)[All bows (except Crossbows)</v>
          </cell>
          <cell r="D94" t="str">
            <v>]Immune to Sleep spells and effects (Su)[</v>
          </cell>
          <cell r="E94" t="str">
            <v>]+2 Save bonus vs. Enchantments (Su)[</v>
          </cell>
          <cell r="F94" t="str">
            <v>]+2 to Listen, Search, &amp; Spot (Ex)[</v>
          </cell>
          <cell r="G94" t="str">
            <v>]Bonus Search (Ex)[5' of Secret or Concealed doors</v>
          </cell>
          <cell r="O94" t="str">
            <v>Elven, Common</v>
          </cell>
          <cell r="P94" t="str">
            <v>Auran, Chondathan, Gnoll, Gnome, Halfling, Illuskan, Sylvan</v>
          </cell>
        </row>
        <row r="95">
          <cell r="A95" t="str">
            <v>Elf, Sun (Gold)</v>
          </cell>
          <cell r="B95" t="str">
            <v>]Weapon Proficiency (Ex)[Longsword or Rapier</v>
          </cell>
          <cell r="C95" t="str">
            <v>]Weapon Proficiency (Ex)[All bows (except Crossbows)</v>
          </cell>
          <cell r="D95" t="str">
            <v>]Immune to Sleep spells and effects (Su)[</v>
          </cell>
          <cell r="E95" t="str">
            <v>]+2 Save bonus vs. Enchantments (Su)[</v>
          </cell>
          <cell r="F95" t="str">
            <v>]+2 to Listen, Search, &amp; Spot (Ex)[</v>
          </cell>
          <cell r="G95" t="str">
            <v>]Bonus Search (Ex)[5' of Secret or Concealed doors</v>
          </cell>
          <cell r="O95" t="str">
            <v>Elven, Common</v>
          </cell>
          <cell r="P95" t="str">
            <v>Auran, Celestial, Chondathan, Gnome, Halfling, Illuskan, Sylvan</v>
          </cell>
        </row>
        <row r="96">
          <cell r="A96" t="str">
            <v>Elf, Wild (Green)</v>
          </cell>
          <cell r="B96" t="str">
            <v>]Weapon Proficiency (Ex)[Longsword or Rapier</v>
          </cell>
          <cell r="C96" t="str">
            <v>]Weapon Proficiency (Ex)[All bows (except Crossbows)</v>
          </cell>
          <cell r="D96" t="str">
            <v>]Immune to Sleep spells and effects (Su)[</v>
          </cell>
          <cell r="E96" t="str">
            <v>]+2 Save bonus vs. Enchantments (Su)[</v>
          </cell>
          <cell r="F96" t="str">
            <v>]+2 to Listen, Search, &amp; Spot (Ex)[</v>
          </cell>
          <cell r="G96" t="str">
            <v>]Bonus Search (Ex)[5' of Secret or Concealed doors</v>
          </cell>
          <cell r="O96" t="str">
            <v>Elven, Common</v>
          </cell>
          <cell r="P96" t="str">
            <v>Chondathan, Draconic, Gnome, Goblin, Gnoll, Sylvan</v>
          </cell>
        </row>
        <row r="97">
          <cell r="A97" t="str">
            <v>Elf, Winged (Avariel)</v>
          </cell>
          <cell r="B97" t="str">
            <v>]Weapon Proficiency (Ex)[Longsword or Rapier</v>
          </cell>
          <cell r="C97" t="str">
            <v>]Weapon Proficiency (Ex)[All bows (except Crossbows)</v>
          </cell>
          <cell r="D97" t="str">
            <v>]Immune to Sleep spells and effects (Su)[</v>
          </cell>
          <cell r="E97" t="str">
            <v>]+2 Save bonus vs. Enchantments (Su)[</v>
          </cell>
          <cell r="F97" t="str">
            <v>]+2 to Listen, Search, &amp; Spot (Ex)[</v>
          </cell>
          <cell r="G97" t="str">
            <v>]Bonus Search (Ex)[5' of Secret or Concealed doors</v>
          </cell>
          <cell r="O97" t="str">
            <v>Elven, Common</v>
          </cell>
        </row>
        <row r="98">
          <cell r="A98" t="str">
            <v>Elf, Wood (Copper)</v>
          </cell>
          <cell r="B98" t="str">
            <v>]Weapon Proficiency (Ex)[Longsword or Rapier</v>
          </cell>
          <cell r="C98" t="str">
            <v>]Weapon Proficiency (Ex)[All bows (except Crossbows)</v>
          </cell>
          <cell r="D98" t="str">
            <v>]Immune to Sleep spells and effects (Su)[</v>
          </cell>
          <cell r="E98" t="str">
            <v>]+2 Save bonus vs. Enchantments (Su)[</v>
          </cell>
          <cell r="F98" t="str">
            <v>]+2 to Listen, Search, &amp; Spot (Ex)[</v>
          </cell>
          <cell r="G98" t="str">
            <v>]Bonus Search (Ex)[5' of Secret or Concealed doors</v>
          </cell>
          <cell r="O98" t="str">
            <v>Elven, Common</v>
          </cell>
          <cell r="P98" t="str">
            <v>Draconic, Gnoll, Gnome, Goblin, Orc, Sylvan</v>
          </cell>
        </row>
        <row r="99">
          <cell r="A99" t="str">
            <v>Fey'ri (ECL +2)</v>
          </cell>
        </row>
        <row r="100">
          <cell r="A100" t="str">
            <v>Fey'ri (ECL +3)</v>
          </cell>
        </row>
        <row r="101">
          <cell r="A101" t="str">
            <v>Genasi, Air</v>
          </cell>
          <cell r="B101" t="str">
            <v>][+1 racial save vs. Air; additional +1 per 5 class lvls</v>
          </cell>
          <cell r="C101" t="str">
            <v>]Levitate (Sp)[(1/day) as 5th-level Sorcerer</v>
          </cell>
          <cell r="D101" t="str">
            <v>][Immune to drowning, suffocation, inhalation-type attacks</v>
          </cell>
          <cell r="E101" t="str">
            <v>]Clerical Focus[Must select Air domain.</v>
          </cell>
          <cell r="F101" t="str">
            <v>][Native outsider.</v>
          </cell>
          <cell r="O101" t="str">
            <v>Common</v>
          </cell>
          <cell r="P101" t="str">
            <v>Any (other than secret)</v>
          </cell>
        </row>
        <row r="102">
          <cell r="A102" t="str">
            <v>Genasi, Earth</v>
          </cell>
          <cell r="B102" t="str">
            <v>][+1 racial save vs. Earth; add'l +1 per 5 class lvls</v>
          </cell>
          <cell r="C102" t="str">
            <v>]Pass Without Trace (Sp)[(1/day) as 5th-level Druid</v>
          </cell>
          <cell r="D102" t="str">
            <v>]Clerical Focus[Must select Earth domain.</v>
          </cell>
          <cell r="E102" t="str">
            <v>][Native outsider.</v>
          </cell>
          <cell r="O102" t="str">
            <v>Common</v>
          </cell>
          <cell r="P102" t="str">
            <v>Any (other than secret)</v>
          </cell>
        </row>
        <row r="103">
          <cell r="A103" t="str">
            <v>Genasi, Fire</v>
          </cell>
          <cell r="B103" t="str">
            <v>][+1 racial save vs. Fire; add'l +1 per 5 class lvls</v>
          </cell>
          <cell r="C103" t="str">
            <v>]Control Flame (Sp)[(1/day) As 5th-level Sorcerer</v>
          </cell>
          <cell r="D103" t="str">
            <v>]Clerical Focus[Must select Fire domain.</v>
          </cell>
          <cell r="E103" t="str">
            <v>][Native outsider.</v>
          </cell>
          <cell r="O103" t="str">
            <v>Common</v>
          </cell>
          <cell r="P103" t="str">
            <v>Any (other than secret)</v>
          </cell>
        </row>
        <row r="104">
          <cell r="A104" t="str">
            <v>Genasi, Water</v>
          </cell>
          <cell r="B104" t="str">
            <v>][+1 racial save vs. Water; add'l +1 per 5 class lvls</v>
          </cell>
          <cell r="C104" t="str">
            <v>]Create Water (Sp)[(1/day) as 5th-level Druid</v>
          </cell>
          <cell r="D104" t="str">
            <v>]Clerical Focus[Must select Water domain.</v>
          </cell>
          <cell r="E104" t="str">
            <v>][Native outsider.</v>
          </cell>
          <cell r="O104" t="str">
            <v>Common</v>
          </cell>
          <cell r="P104" t="str">
            <v>Any (other than secret)</v>
          </cell>
        </row>
        <row r="105">
          <cell r="A105" t="str">
            <v>Gnoll</v>
          </cell>
        </row>
        <row r="106">
          <cell r="A106" t="str">
            <v>Gnome</v>
          </cell>
          <cell r="B106" t="str">
            <v>+1 to hit Kobolds and Goblins</v>
          </cell>
          <cell r="C106" t="str">
            <v>+4 Dodge bonus vs. Giants</v>
          </cell>
          <cell r="D106" t="str">
            <v>+2 save vs. Illusions</v>
          </cell>
          <cell r="E106" t="str">
            <v>+2 to Alchemy, Listen</v>
          </cell>
          <cell r="F106" t="str">
            <v>Int 10+: Dancing Lights, Ghost Sound, Prestidigitation 1/day</v>
          </cell>
          <cell r="O106" t="str">
            <v>Common, Gnome</v>
          </cell>
          <cell r="P106" t="str">
            <v>Draconic, Dwarven, Elven, Giant, Goblin, Orc</v>
          </cell>
        </row>
        <row r="107">
          <cell r="A107" t="str">
            <v>Gnome, Deep (Svirfneblin)</v>
          </cell>
          <cell r="B107" t="str">
            <v>][+1 to hit Kobolds and Goblins</v>
          </cell>
          <cell r="C107" t="str">
            <v>][+4 Dodge bonus</v>
          </cell>
          <cell r="D107" t="str">
            <v>][+2 save vs. Illusions</v>
          </cell>
          <cell r="E107" t="str">
            <v>][+2 save to Fortitude, Reflex, and Will</v>
          </cell>
          <cell r="F107" t="str">
            <v>][+2 to Alchemy, Listen, Hide</v>
          </cell>
          <cell r="G107" t="str">
            <v>][Int 10+: Blindness, Blur, Change Self</v>
          </cell>
          <cell r="H107" t="str">
            <v>][Stonecunning</v>
          </cell>
          <cell r="I107" t="str">
            <v>][Nondetection (Su)</v>
          </cell>
          <cell r="O107" t="str">
            <v>Gnome, Undercommon</v>
          </cell>
          <cell r="P107" t="str">
            <v>Common, Draconic, Dwarven, Elven, Illuskan, Terran</v>
          </cell>
        </row>
        <row r="108">
          <cell r="A108" t="str">
            <v>Gnome, Forest</v>
          </cell>
          <cell r="B108" t="str">
            <v>+1 to hit Kobolds and Goblins</v>
          </cell>
          <cell r="C108" t="str">
            <v>+4 Dodge bonus vs. Giants</v>
          </cell>
          <cell r="D108" t="str">
            <v>+2 save vs. Illusions</v>
          </cell>
          <cell r="E108" t="str">
            <v>+2 to Alchemy, Listen</v>
          </cell>
          <cell r="F108" t="str">
            <v>Int 10+: Dancing Lights, Ghost Sound, Prestidigitation 1/day</v>
          </cell>
          <cell r="O108" t="str">
            <v>Common, Gnome</v>
          </cell>
          <cell r="P108" t="str">
            <v>Draconic, Dwarven, Elven, Giant, Goblin, Orc</v>
          </cell>
        </row>
        <row r="109">
          <cell r="A109" t="str">
            <v>Gnome, Rock</v>
          </cell>
          <cell r="B109" t="str">
            <v>+1 to hit Kobolds and Goblins</v>
          </cell>
          <cell r="C109" t="str">
            <v>+4 Dodge bonus vs. Giants</v>
          </cell>
          <cell r="D109" t="str">
            <v>+2 save vs. Illusions</v>
          </cell>
          <cell r="E109" t="str">
            <v>+2 to Alchemy, Listen</v>
          </cell>
          <cell r="F109" t="str">
            <v>Int 10+: Dancing Lights, Ghost Sound, Prestidigitation 1/day</v>
          </cell>
          <cell r="O109" t="str">
            <v>Gnome, Common</v>
          </cell>
          <cell r="P109" t="str">
            <v>Chondathan, Draconic, Dwarven, Goblin, Illuskan, Sylvan, Terran</v>
          </cell>
        </row>
        <row r="110">
          <cell r="A110" t="str">
            <v>Goblin</v>
          </cell>
        </row>
        <row r="111">
          <cell r="A111" t="str">
            <v>Half-Elf</v>
          </cell>
          <cell r="B111" t="str">
            <v>]Elven Blood (Ex)[Can use elf only items</v>
          </cell>
          <cell r="C111" t="str">
            <v>][+1 to Listen, Search, Spot</v>
          </cell>
          <cell r="O111" t="str">
            <v>Common, Elven</v>
          </cell>
          <cell r="P111" t="str">
            <v>Any (other than secret)</v>
          </cell>
        </row>
        <row r="112">
          <cell r="A112" t="str">
            <v>Half-Elf (FR)</v>
          </cell>
        </row>
        <row r="113">
          <cell r="A113" t="str">
            <v>Half-Elf, Aquatic</v>
          </cell>
        </row>
        <row r="114">
          <cell r="A114" t="str">
            <v>Half-Elf, Drow</v>
          </cell>
        </row>
        <row r="115">
          <cell r="A115" t="str">
            <v>Halfling</v>
          </cell>
          <cell r="B115" t="str">
            <v>][+1 to attack with thrown weapons</v>
          </cell>
          <cell r="C115" t="str">
            <v>][+2 save vs. Fear</v>
          </cell>
          <cell r="D115" t="str">
            <v>][+1 save to Fortitude, Reflex, and Willpower</v>
          </cell>
          <cell r="E115" t="str">
            <v>][+2 to Climb, Jump, Listen, Move Silently</v>
          </cell>
          <cell r="O115" t="str">
            <v>Common, Halfling</v>
          </cell>
          <cell r="P115" t="str">
            <v>Dwarven, Elven, Gnome, Goblin, Orc</v>
          </cell>
        </row>
        <row r="116">
          <cell r="A116" t="str">
            <v>Halfling, Deep</v>
          </cell>
        </row>
        <row r="117">
          <cell r="A117" t="str">
            <v>Halfling, Ghostwise</v>
          </cell>
          <cell r="B117" t="str">
            <v>Speak without Sound (Su): Telepathy 20'</v>
          </cell>
          <cell r="C117" t="str">
            <v>+1 to attack with thrown weapons</v>
          </cell>
          <cell r="D117" t="str">
            <v>+2 save vs. Fear</v>
          </cell>
          <cell r="E117" t="str">
            <v>+2 to Climb, Jump, Listen, Move Silently</v>
          </cell>
          <cell r="O117" t="str">
            <v>Halfling, Common</v>
          </cell>
          <cell r="P117" t="str">
            <v>Chondathan, Elven, Gnoll, Shaaran, Sylvan</v>
          </cell>
        </row>
        <row r="118">
          <cell r="A118" t="str">
            <v>Halfling, Lightfoot</v>
          </cell>
          <cell r="B118" t="str">
            <v>+1 to attack with thrown weapons</v>
          </cell>
          <cell r="C118" t="str">
            <v>+2 save vs. Fear</v>
          </cell>
          <cell r="D118" t="str">
            <v>+1 save to Fortitude, Reflex, and Willpower</v>
          </cell>
          <cell r="E118" t="str">
            <v>+2 to Climb, Jump, Listen, Move Silently</v>
          </cell>
          <cell r="O118" t="str">
            <v>Common, Halfling</v>
          </cell>
          <cell r="P118" t="str">
            <v>Chessentan, Chondathan, Damaran, Dwarven, Elven, Illuskan, Goblin</v>
          </cell>
        </row>
        <row r="119">
          <cell r="A119" t="str">
            <v>Halfling, Strongheart</v>
          </cell>
          <cell r="B119" t="str">
            <v>1 Extra Feat at 1st level</v>
          </cell>
          <cell r="C119" t="str">
            <v>+1 to attack with thrown weapons</v>
          </cell>
          <cell r="D119" t="str">
            <v>+2 save vs. Fear</v>
          </cell>
          <cell r="E119" t="str">
            <v>+2 to Climb, Jump, Listen, Move Silently</v>
          </cell>
          <cell r="O119" t="str">
            <v>Common, Halfling</v>
          </cell>
          <cell r="P119" t="str">
            <v>Dwarven, Gnoll, Goblin, Halruaan, Shaaran</v>
          </cell>
        </row>
        <row r="120">
          <cell r="A120" t="str">
            <v>Halfling, Tallfellow</v>
          </cell>
        </row>
        <row r="121">
          <cell r="A121" t="str">
            <v>Half-Orc</v>
          </cell>
          <cell r="B121" t="str">
            <v>]Orc Blood (Ex)[</v>
          </cell>
          <cell r="O121" t="str">
            <v>Common, Orc</v>
          </cell>
          <cell r="P121" t="str">
            <v>Damaran, Draconic, Giant, Gnoll, Goblin, Illuskan,  Infernal, &amp; Undercommon</v>
          </cell>
        </row>
        <row r="122">
          <cell r="A122" t="str">
            <v>Hobgoblin</v>
          </cell>
        </row>
        <row r="123">
          <cell r="A123" t="str">
            <v>Human</v>
          </cell>
          <cell r="B123" t="str">
            <v>]Bonus Feat (Ex)[ 1 extra feat at 1st level</v>
          </cell>
          <cell r="C123" t="str">
            <v>]Bonus Skill Points (Ex)[ 4 at 1st level &amp; 1 per additional level</v>
          </cell>
          <cell r="O123" t="str">
            <v>Common</v>
          </cell>
          <cell r="P123" t="str">
            <v>Any (other than secret)</v>
          </cell>
        </row>
        <row r="124">
          <cell r="A124" t="str">
            <v>Kobold</v>
          </cell>
          <cell r="B124" t="str">
            <v>+2 Craft(Trapmaking)</v>
          </cell>
          <cell r="C124" t="str">
            <v>+2 Profession(Mining)</v>
          </cell>
        </row>
        <row r="125">
          <cell r="A125" t="str">
            <v>Lizardfolk</v>
          </cell>
        </row>
        <row r="126">
          <cell r="A126" t="str">
            <v>Mind Flayer</v>
          </cell>
        </row>
        <row r="127">
          <cell r="A127" t="str">
            <v>Minotaur</v>
          </cell>
        </row>
        <row r="128">
          <cell r="A128" t="str">
            <v>Ogre</v>
          </cell>
        </row>
        <row r="129">
          <cell r="A129" t="str">
            <v>Ogre Mage</v>
          </cell>
        </row>
        <row r="130">
          <cell r="A130" t="str">
            <v>Orc</v>
          </cell>
        </row>
        <row r="131">
          <cell r="A131" t="str">
            <v>Orc, Deep (Orog)</v>
          </cell>
        </row>
        <row r="132">
          <cell r="A132" t="str">
            <v>Orc, Gray</v>
          </cell>
        </row>
        <row r="133">
          <cell r="A133" t="str">
            <v>Orc, Mountain</v>
          </cell>
        </row>
        <row r="134">
          <cell r="A134" t="str">
            <v>Tanarukk</v>
          </cell>
        </row>
        <row r="135">
          <cell r="A135" t="str">
            <v>Tiefling</v>
          </cell>
          <cell r="B135" t="str">
            <v>Darkness (Sp) 1/day as 5th-level Sorcerer.</v>
          </cell>
          <cell r="C135" t="str">
            <v>+2 to Bluff, Hide</v>
          </cell>
          <cell r="D135" t="str">
            <v>Cold, Fire, Electricity Resistance 5</v>
          </cell>
          <cell r="E135" t="str">
            <v>Native outsider.</v>
          </cell>
          <cell r="J135" t="str">
            <v>Common</v>
          </cell>
          <cell r="K135" t="str">
            <v>Any (other than secret)</v>
          </cell>
        </row>
        <row r="136">
          <cell r="A136" t="str">
            <v>Troglodyte</v>
          </cell>
        </row>
        <row r="153">
          <cell r="A153" t="str">
            <v>!Aberration</v>
          </cell>
        </row>
        <row r="154">
          <cell r="A154" t="str">
            <v>!Animal (Fortitude, Reflex)</v>
          </cell>
        </row>
        <row r="155">
          <cell r="A155" t="str">
            <v>!Animal (Good Fort, Ref, Will)</v>
          </cell>
        </row>
        <row r="156">
          <cell r="A156" t="str">
            <v>!Animal (Good Fortitude)</v>
          </cell>
        </row>
        <row r="157">
          <cell r="A157" t="str">
            <v>!Animal (Good Fortitude, Will)</v>
          </cell>
        </row>
        <row r="158">
          <cell r="A158" t="str">
            <v>!Animal (Good Reflex)</v>
          </cell>
        </row>
        <row r="159">
          <cell r="A159" t="str">
            <v>!Animal (Good Reflex, Will)</v>
          </cell>
        </row>
        <row r="160">
          <cell r="A160" t="str">
            <v>!Beast</v>
          </cell>
        </row>
        <row r="161">
          <cell r="A161" t="str">
            <v>!Construct</v>
          </cell>
        </row>
        <row r="162">
          <cell r="A162" t="str">
            <v>!Construct (with Con)</v>
          </cell>
        </row>
        <row r="163">
          <cell r="A163" t="str">
            <v>!Dragon</v>
          </cell>
        </row>
        <row r="164">
          <cell r="A164" t="str">
            <v>!Elemental (Air &amp; Fire)</v>
          </cell>
        </row>
        <row r="165">
          <cell r="A165" t="str">
            <v>!Elemental (Earth &amp; Water)</v>
          </cell>
        </row>
        <row r="166">
          <cell r="A166" t="str">
            <v>!Familiar</v>
          </cell>
        </row>
        <row r="167">
          <cell r="A167" t="str">
            <v>!Fey</v>
          </cell>
        </row>
        <row r="168">
          <cell r="A168" t="str">
            <v>!Giant</v>
          </cell>
        </row>
        <row r="169">
          <cell r="A169" t="str">
            <v>!Humanoid (Fortitude)</v>
          </cell>
        </row>
        <row r="170">
          <cell r="A170" t="str">
            <v>!Humanoid (Fortitude, Reflex)</v>
          </cell>
        </row>
        <row r="171">
          <cell r="A171" t="str">
            <v>!Humanoid (Fortitude, Will)</v>
          </cell>
        </row>
        <row r="172">
          <cell r="A172" t="str">
            <v>!Humanoid (Reflex)</v>
          </cell>
        </row>
        <row r="173">
          <cell r="A173" t="str">
            <v>!Humanoid (Reflex, Will)</v>
          </cell>
        </row>
        <row r="174">
          <cell r="A174" t="str">
            <v>!Humanoid (Will)</v>
          </cell>
        </row>
        <row r="175">
          <cell r="A175" t="str">
            <v>!Magical Beast</v>
          </cell>
        </row>
        <row r="176">
          <cell r="A176" t="str">
            <v>!Monstrous Humanoid</v>
          </cell>
        </row>
        <row r="177">
          <cell r="A177" t="str">
            <v>!Ooze</v>
          </cell>
        </row>
        <row r="178">
          <cell r="A178" t="str">
            <v>!Outsider</v>
          </cell>
        </row>
        <row r="179">
          <cell r="A179" t="str">
            <v>!Plant</v>
          </cell>
        </row>
        <row r="180">
          <cell r="A180" t="str">
            <v>!Shapechanger</v>
          </cell>
        </row>
        <row r="181">
          <cell r="A181" t="str">
            <v>!Undead</v>
          </cell>
        </row>
        <row r="182">
          <cell r="A182" t="str">
            <v>!Undead (no Int score)</v>
          </cell>
        </row>
        <row r="183">
          <cell r="A183" t="str">
            <v>!Vermin</v>
          </cell>
        </row>
      </sheetData>
      <sheetData sheetId="3">
        <row r="5">
          <cell r="A5" t="str">
            <v>Captured One (Common)</v>
          </cell>
          <cell r="D5" t="str">
            <v>WotC</v>
          </cell>
          <cell r="E5" t="str">
            <v>MM2</v>
          </cell>
          <cell r="G5" t="str">
            <v>!Construct</v>
          </cell>
          <cell r="N5">
            <v>14</v>
          </cell>
          <cell r="O5">
            <v>15</v>
          </cell>
          <cell r="R5">
            <v>15</v>
          </cell>
          <cell r="AX5">
            <v>17</v>
          </cell>
        </row>
        <row r="6">
          <cell r="A6" t="str">
            <v>Captured One (Gutterspine)</v>
          </cell>
          <cell r="D6" t="str">
            <v>WotC</v>
          </cell>
          <cell r="E6" t="str">
            <v>MM2</v>
          </cell>
          <cell r="G6" t="str">
            <v>!Construct</v>
          </cell>
          <cell r="N6">
            <v>13</v>
          </cell>
          <cell r="O6">
            <v>13</v>
          </cell>
          <cell r="R6">
            <v>16</v>
          </cell>
          <cell r="AX6">
            <v>21</v>
          </cell>
        </row>
        <row r="7">
          <cell r="A7" t="str">
            <v>Captured One (Shrapnyl)</v>
          </cell>
          <cell r="D7" t="str">
            <v>WotC</v>
          </cell>
          <cell r="E7" t="str">
            <v>MM2</v>
          </cell>
          <cell r="G7" t="str">
            <v>!Construct</v>
          </cell>
          <cell r="N7">
            <v>18</v>
          </cell>
          <cell r="O7">
            <v>11</v>
          </cell>
          <cell r="R7">
            <v>19</v>
          </cell>
          <cell r="AX7">
            <v>24</v>
          </cell>
        </row>
        <row r="8">
          <cell r="A8" t="str">
            <v>Captured One (Tatterdemanimal)</v>
          </cell>
          <cell r="D8" t="str">
            <v>WotC</v>
          </cell>
          <cell r="E8" t="str">
            <v>MM2</v>
          </cell>
          <cell r="G8" t="str">
            <v>!Construct</v>
          </cell>
          <cell r="N8">
            <v>10</v>
          </cell>
          <cell r="O8">
            <v>21</v>
          </cell>
          <cell r="R8">
            <v>19</v>
          </cell>
          <cell r="AX8">
            <v>16</v>
          </cell>
        </row>
        <row r="9">
          <cell r="A9" t="str">
            <v>Chimeric</v>
          </cell>
          <cell r="D9" t="str">
            <v>WotC</v>
          </cell>
          <cell r="E9" t="str">
            <v>MM2</v>
          </cell>
          <cell r="H9">
            <v>4</v>
          </cell>
          <cell r="I9">
            <v>1</v>
          </cell>
          <cell r="J9">
            <v>4</v>
          </cell>
          <cell r="K9">
            <v>2</v>
          </cell>
          <cell r="AF9" t="str">
            <v>b8</v>
          </cell>
          <cell r="AH9">
            <v>10</v>
          </cell>
          <cell r="AW9">
            <v>6</v>
          </cell>
          <cell r="AY9" t="str">
            <v>Listen</v>
          </cell>
          <cell r="AZ9">
            <v>2</v>
          </cell>
          <cell r="BA9" t="str">
            <v>Spot</v>
          </cell>
          <cell r="BB9">
            <v>2</v>
          </cell>
        </row>
        <row r="10">
          <cell r="A10" t="str">
            <v>Death Knight</v>
          </cell>
          <cell r="C10" t="str">
            <v>The death knight template can only be added to evil humanoids of at least 6th level.  The creature's type changes to undead.  They retain all statistics &amp; abilities (including spellcasting) except those noted.  They gain:
Abyssal Blast
FearAura
Undead Followers
Immunities
Summon Mount
Turn Immunity
Undead Traits</v>
          </cell>
          <cell r="D10" t="str">
            <v>WotC</v>
          </cell>
          <cell r="E10" t="str">
            <v>MM2</v>
          </cell>
          <cell r="F10">
            <v>207</v>
          </cell>
          <cell r="G10" t="str">
            <v>!Undead</v>
          </cell>
          <cell r="H10">
            <v>4</v>
          </cell>
          <cell r="L10">
            <v>2</v>
          </cell>
          <cell r="M10">
            <v>2</v>
          </cell>
          <cell r="P10" t="str">
            <v>--</v>
          </cell>
          <cell r="AD10">
            <v>5</v>
          </cell>
          <cell r="AH10">
            <v>12</v>
          </cell>
          <cell r="AL10">
            <v>20</v>
          </cell>
          <cell r="AM10">
            <v>1</v>
          </cell>
          <cell r="AN10">
            <v>15</v>
          </cell>
          <cell r="AO10">
            <v>1</v>
          </cell>
          <cell r="AR10" t="str">
            <v>Immune</v>
          </cell>
          <cell r="AS10" t="str">
            <v>Immune</v>
          </cell>
          <cell r="AV10" t="str">
            <v>Immune</v>
          </cell>
          <cell r="AW10">
            <v>5</v>
          </cell>
        </row>
        <row r="11">
          <cell r="A11" t="str">
            <v>Half-Golem (Clay) - Failed Save</v>
          </cell>
          <cell r="D11" t="str">
            <v>WotC</v>
          </cell>
          <cell r="E11" t="str">
            <v>MM2</v>
          </cell>
          <cell r="G11" t="str">
            <v>!Construct</v>
          </cell>
          <cell r="H11">
            <v>8</v>
          </cell>
          <cell r="I11">
            <v>-2</v>
          </cell>
          <cell r="K11">
            <v>-6</v>
          </cell>
          <cell r="M11">
            <v>-6</v>
          </cell>
          <cell r="P11" t="str">
            <v>--</v>
          </cell>
          <cell r="X11">
            <v>2</v>
          </cell>
          <cell r="AN11">
            <v>10</v>
          </cell>
          <cell r="AO11" t="str">
            <v>silver</v>
          </cell>
          <cell r="AW11">
            <v>7</v>
          </cell>
        </row>
        <row r="12">
          <cell r="A12" t="str">
            <v>Half-Golem (Clay) - Made Save</v>
          </cell>
          <cell r="D12" t="str">
            <v>WotC</v>
          </cell>
          <cell r="E12" t="str">
            <v>MM2</v>
          </cell>
          <cell r="G12" t="str">
            <v>!Construct (with Con)</v>
          </cell>
          <cell r="H12">
            <v>8</v>
          </cell>
          <cell r="I12">
            <v>-2</v>
          </cell>
          <cell r="J12">
            <v>4</v>
          </cell>
          <cell r="K12">
            <v>-6</v>
          </cell>
          <cell r="M12">
            <v>-6</v>
          </cell>
          <cell r="X12">
            <v>2</v>
          </cell>
          <cell r="AN12">
            <v>10</v>
          </cell>
          <cell r="AO12" t="str">
            <v>silver</v>
          </cell>
          <cell r="AW12">
            <v>7</v>
          </cell>
        </row>
        <row r="13">
          <cell r="A13" t="str">
            <v>Half-Golem (Flesh) - Failed Save</v>
          </cell>
          <cell r="D13" t="str">
            <v>WotC</v>
          </cell>
          <cell r="E13" t="str">
            <v>MM2</v>
          </cell>
          <cell r="G13" t="str">
            <v>!Construct</v>
          </cell>
          <cell r="H13">
            <v>6</v>
          </cell>
          <cell r="I13">
            <v>-2</v>
          </cell>
          <cell r="K13">
            <v>-6</v>
          </cell>
          <cell r="M13">
            <v>-6</v>
          </cell>
          <cell r="P13" t="str">
            <v>--</v>
          </cell>
          <cell r="X13">
            <v>2</v>
          </cell>
          <cell r="AN13">
            <v>5</v>
          </cell>
          <cell r="AO13" t="str">
            <v>silver</v>
          </cell>
          <cell r="AW13">
            <v>5</v>
          </cell>
        </row>
        <row r="14">
          <cell r="A14" t="str">
            <v>Half-Golem (Flesh) - Made Save</v>
          </cell>
          <cell r="D14" t="str">
            <v>WotC</v>
          </cell>
          <cell r="E14" t="str">
            <v>MM2</v>
          </cell>
          <cell r="G14" t="str">
            <v>!Construct (with Con)</v>
          </cell>
          <cell r="H14">
            <v>6</v>
          </cell>
          <cell r="I14">
            <v>-2</v>
          </cell>
          <cell r="J14">
            <v>4</v>
          </cell>
          <cell r="K14">
            <v>-6</v>
          </cell>
          <cell r="M14">
            <v>-6</v>
          </cell>
          <cell r="X14">
            <v>2</v>
          </cell>
          <cell r="AN14">
            <v>5</v>
          </cell>
          <cell r="AO14" t="str">
            <v>silver</v>
          </cell>
          <cell r="AW14">
            <v>5</v>
          </cell>
        </row>
        <row r="15">
          <cell r="A15" t="str">
            <v>Half-Golem (Iron) - Failed Save</v>
          </cell>
          <cell r="D15" t="str">
            <v>WotC</v>
          </cell>
          <cell r="E15" t="str">
            <v>MM2</v>
          </cell>
          <cell r="G15" t="str">
            <v>!Construct</v>
          </cell>
          <cell r="H15">
            <v>12</v>
          </cell>
          <cell r="I15">
            <v>-2</v>
          </cell>
          <cell r="K15">
            <v>-6</v>
          </cell>
          <cell r="M15">
            <v>-6</v>
          </cell>
          <cell r="P15" t="str">
            <v>--</v>
          </cell>
          <cell r="X15">
            <v>2</v>
          </cell>
          <cell r="AN15">
            <v>25</v>
          </cell>
          <cell r="AO15">
            <v>2</v>
          </cell>
          <cell r="AW15">
            <v>11</v>
          </cell>
        </row>
        <row r="16">
          <cell r="A16" t="str">
            <v>Half-Golem (Iron) - Made Save</v>
          </cell>
          <cell r="D16" t="str">
            <v>WotC</v>
          </cell>
          <cell r="E16" t="str">
            <v>MM2</v>
          </cell>
          <cell r="G16" t="str">
            <v>!Construct (with Con)</v>
          </cell>
          <cell r="H16">
            <v>12</v>
          </cell>
          <cell r="I16">
            <v>-2</v>
          </cell>
          <cell r="J16">
            <v>4</v>
          </cell>
          <cell r="K16">
            <v>-6</v>
          </cell>
          <cell r="M16">
            <v>-6</v>
          </cell>
          <cell r="X16">
            <v>2</v>
          </cell>
          <cell r="AN16">
            <v>25</v>
          </cell>
          <cell r="AO16">
            <v>2</v>
          </cell>
          <cell r="AW16">
            <v>11</v>
          </cell>
        </row>
        <row r="17">
          <cell r="A17" t="str">
            <v>Half-Golem (Stone) - Failed Save</v>
          </cell>
          <cell r="D17" t="str">
            <v>WotC</v>
          </cell>
          <cell r="E17" t="str">
            <v>MM2</v>
          </cell>
          <cell r="G17" t="str">
            <v>!Construct</v>
          </cell>
          <cell r="H17">
            <v>10</v>
          </cell>
          <cell r="I17">
            <v>-2</v>
          </cell>
          <cell r="K17">
            <v>-6</v>
          </cell>
          <cell r="M17">
            <v>-6</v>
          </cell>
          <cell r="P17" t="str">
            <v>--</v>
          </cell>
          <cell r="X17">
            <v>2</v>
          </cell>
          <cell r="AN17">
            <v>15</v>
          </cell>
          <cell r="AO17">
            <v>1</v>
          </cell>
          <cell r="AW17">
            <v>9</v>
          </cell>
        </row>
        <row r="18">
          <cell r="A18" t="str">
            <v>Half-Golem (Stone) - Made Save</v>
          </cell>
          <cell r="D18" t="str">
            <v>WotC</v>
          </cell>
          <cell r="E18" t="str">
            <v>MM2</v>
          </cell>
          <cell r="G18" t="str">
            <v>!Construct (with Con)</v>
          </cell>
          <cell r="H18">
            <v>10</v>
          </cell>
          <cell r="I18">
            <v>-2</v>
          </cell>
          <cell r="J18">
            <v>4</v>
          </cell>
          <cell r="K18">
            <v>-6</v>
          </cell>
          <cell r="M18">
            <v>-6</v>
          </cell>
          <cell r="X18">
            <v>2</v>
          </cell>
          <cell r="AN18">
            <v>15</v>
          </cell>
          <cell r="AO18">
            <v>1</v>
          </cell>
          <cell r="AW18">
            <v>9</v>
          </cell>
        </row>
        <row r="19">
          <cell r="A19" t="str">
            <v>Kaiju (Huge)</v>
          </cell>
          <cell r="D19" t="str">
            <v>Piazo</v>
          </cell>
          <cell r="E19" t="str">
            <v>Dragon 289</v>
          </cell>
          <cell r="F19">
            <v>66</v>
          </cell>
          <cell r="H19">
            <v>20</v>
          </cell>
          <cell r="J19">
            <v>12</v>
          </cell>
          <cell r="M19">
            <v>20</v>
          </cell>
          <cell r="Q19">
            <v>2</v>
          </cell>
          <cell r="U19">
            <v>8</v>
          </cell>
          <cell r="W19" t="str">
            <v>b20</v>
          </cell>
          <cell r="X19">
            <v>20</v>
          </cell>
          <cell r="Y19">
            <v>20</v>
          </cell>
          <cell r="Z19">
            <v>13</v>
          </cell>
          <cell r="AE19">
            <v>40</v>
          </cell>
          <cell r="AW19">
            <v>20</v>
          </cell>
        </row>
        <row r="20">
          <cell r="A20" t="str">
            <v>Kaiju (Large)</v>
          </cell>
          <cell r="D20" t="str">
            <v>Piazo</v>
          </cell>
          <cell r="E20" t="str">
            <v>Dragon 289</v>
          </cell>
          <cell r="F20">
            <v>66</v>
          </cell>
          <cell r="H20">
            <v>28</v>
          </cell>
          <cell r="I20">
            <v>-2</v>
          </cell>
          <cell r="J20">
            <v>16</v>
          </cell>
          <cell r="M20">
            <v>20</v>
          </cell>
          <cell r="Q20">
            <v>2</v>
          </cell>
          <cell r="U20">
            <v>8</v>
          </cell>
          <cell r="W20" t="str">
            <v>b20</v>
          </cell>
          <cell r="X20">
            <v>20</v>
          </cell>
          <cell r="Y20">
            <v>20</v>
          </cell>
          <cell r="Z20">
            <v>13</v>
          </cell>
          <cell r="AE20">
            <v>40</v>
          </cell>
          <cell r="AW20">
            <v>20</v>
          </cell>
        </row>
        <row r="21">
          <cell r="A21" t="str">
            <v>Kaiju (Medium)</v>
          </cell>
          <cell r="D21" t="str">
            <v>Piazo</v>
          </cell>
          <cell r="E21" t="str">
            <v>Dragon 289</v>
          </cell>
          <cell r="F21">
            <v>66</v>
          </cell>
          <cell r="H21">
            <v>36</v>
          </cell>
          <cell r="I21">
            <v>-4</v>
          </cell>
          <cell r="J21">
            <v>20</v>
          </cell>
          <cell r="M21">
            <v>20</v>
          </cell>
          <cell r="Q21">
            <v>2</v>
          </cell>
          <cell r="U21">
            <v>8</v>
          </cell>
          <cell r="W21" t="str">
            <v>b20</v>
          </cell>
          <cell r="X21">
            <v>20</v>
          </cell>
          <cell r="Y21">
            <v>20</v>
          </cell>
          <cell r="Z21">
            <v>13</v>
          </cell>
          <cell r="AE21">
            <v>40</v>
          </cell>
          <cell r="AW21">
            <v>20</v>
          </cell>
        </row>
        <row r="22">
          <cell r="A22" t="str">
            <v>Kaiju (Small)</v>
          </cell>
          <cell r="D22" t="str">
            <v>Piazo</v>
          </cell>
          <cell r="E22" t="str">
            <v>Dragon 289</v>
          </cell>
          <cell r="F22">
            <v>66</v>
          </cell>
          <cell r="H22">
            <v>40</v>
          </cell>
          <cell r="I22">
            <v>-6</v>
          </cell>
          <cell r="J22">
            <v>22</v>
          </cell>
          <cell r="M22">
            <v>20</v>
          </cell>
          <cell r="Q22">
            <v>2</v>
          </cell>
          <cell r="U22">
            <v>8</v>
          </cell>
          <cell r="W22" t="str">
            <v>b20</v>
          </cell>
          <cell r="X22">
            <v>20</v>
          </cell>
          <cell r="Y22">
            <v>20</v>
          </cell>
          <cell r="Z22">
            <v>13</v>
          </cell>
          <cell r="AE22">
            <v>40</v>
          </cell>
          <cell r="AW22">
            <v>20</v>
          </cell>
        </row>
        <row r="23">
          <cell r="A23" t="str">
            <v>Kaiju (Tiny)</v>
          </cell>
          <cell r="D23" t="str">
            <v>Piazo</v>
          </cell>
          <cell r="E23" t="str">
            <v>Dragon 289</v>
          </cell>
          <cell r="F23">
            <v>66</v>
          </cell>
          <cell r="H23">
            <v>44</v>
          </cell>
          <cell r="I23">
            <v>-8</v>
          </cell>
          <cell r="J23">
            <v>22</v>
          </cell>
          <cell r="M23">
            <v>20</v>
          </cell>
          <cell r="Q23">
            <v>2</v>
          </cell>
          <cell r="U23">
            <v>8</v>
          </cell>
          <cell r="W23" t="str">
            <v>b20</v>
          </cell>
          <cell r="X23">
            <v>20</v>
          </cell>
          <cell r="Y23">
            <v>20</v>
          </cell>
          <cell r="Z23">
            <v>13</v>
          </cell>
          <cell r="AE23">
            <v>40</v>
          </cell>
          <cell r="AW23">
            <v>20</v>
          </cell>
        </row>
        <row r="24">
          <cell r="A24" t="str">
            <v>Magical Construct (Metal)</v>
          </cell>
          <cell r="G24" t="str">
            <v>!Construct</v>
          </cell>
          <cell r="H24">
            <v>10</v>
          </cell>
          <cell r="I24">
            <v>-4</v>
          </cell>
          <cell r="L24">
            <v>-2</v>
          </cell>
          <cell r="M24">
            <v>-10</v>
          </cell>
          <cell r="P24" t="str">
            <v>--</v>
          </cell>
          <cell r="Q24" t="str">
            <v>--</v>
          </cell>
          <cell r="W24" t="str">
            <v>x.75</v>
          </cell>
          <cell r="AH24">
            <v>10</v>
          </cell>
          <cell r="AI24" t="str">
            <v>Darkvision</v>
          </cell>
          <cell r="AJ24">
            <v>60</v>
          </cell>
          <cell r="AW24">
            <v>12</v>
          </cell>
        </row>
        <row r="25">
          <cell r="A25" t="str">
            <v>Magical Construct (Stone)</v>
          </cell>
          <cell r="G25" t="str">
            <v>!Construct</v>
          </cell>
          <cell r="H25">
            <v>10</v>
          </cell>
          <cell r="I25">
            <v>-4</v>
          </cell>
          <cell r="L25">
            <v>-2</v>
          </cell>
          <cell r="M25">
            <v>-10</v>
          </cell>
          <cell r="P25" t="str">
            <v>--</v>
          </cell>
          <cell r="Q25" t="str">
            <v>--</v>
          </cell>
          <cell r="W25" t="str">
            <v>x.75</v>
          </cell>
          <cell r="AH25">
            <v>10</v>
          </cell>
          <cell r="AI25" t="str">
            <v>Darkvision</v>
          </cell>
          <cell r="AJ25">
            <v>60</v>
          </cell>
          <cell r="AW25">
            <v>8</v>
          </cell>
        </row>
        <row r="26">
          <cell r="A26" t="str">
            <v>Monster of Legend</v>
          </cell>
          <cell r="D26" t="str">
            <v>WotC</v>
          </cell>
          <cell r="E26" t="str">
            <v>MM2</v>
          </cell>
          <cell r="F26">
            <v>213</v>
          </cell>
          <cell r="H26">
            <v>10</v>
          </cell>
          <cell r="I26">
            <v>6</v>
          </cell>
          <cell r="J26">
            <v>10</v>
          </cell>
          <cell r="K26">
            <v>2</v>
          </cell>
          <cell r="L26">
            <v>2</v>
          </cell>
          <cell r="M26">
            <v>4</v>
          </cell>
          <cell r="X26">
            <v>3</v>
          </cell>
          <cell r="Y26">
            <v>3</v>
          </cell>
          <cell r="Z26">
            <v>3</v>
          </cell>
          <cell r="AH26" t="str">
            <v>b8</v>
          </cell>
          <cell r="AW26">
            <v>5</v>
          </cell>
        </row>
        <row r="27">
          <cell r="A27" t="str">
            <v>Psionic</v>
          </cell>
          <cell r="D27" t="str">
            <v>WotC</v>
          </cell>
          <cell r="E27" t="str">
            <v>PsiHB</v>
          </cell>
          <cell r="F27">
            <v>139</v>
          </cell>
          <cell r="AD27" t="e">
            <v>#REF!</v>
          </cell>
          <cell r="AL27" t="e">
            <v>#REF!</v>
          </cell>
        </row>
        <row r="28">
          <cell r="A28" t="str">
            <v>Shade</v>
          </cell>
          <cell r="D28" t="str">
            <v>WotC</v>
          </cell>
          <cell r="E28" t="str">
            <v>FRCS</v>
          </cell>
          <cell r="F28">
            <v>314</v>
          </cell>
          <cell r="G28" t="str">
            <v>!Outsider</v>
          </cell>
          <cell r="J28">
            <v>2</v>
          </cell>
          <cell r="M28">
            <v>2</v>
          </cell>
          <cell r="V28">
            <v>20</v>
          </cell>
          <cell r="X28">
            <v>4</v>
          </cell>
          <cell r="Y28">
            <v>4</v>
          </cell>
          <cell r="Z28">
            <v>4</v>
          </cell>
          <cell r="AD28">
            <v>2</v>
          </cell>
          <cell r="AI28" t="str">
            <v>Darkvision</v>
          </cell>
          <cell r="AJ28">
            <v>60</v>
          </cell>
          <cell r="AW28">
            <v>4</v>
          </cell>
          <cell r="AY28" t="str">
            <v>Hide</v>
          </cell>
          <cell r="AZ28">
            <v>8</v>
          </cell>
          <cell r="BA28" t="str">
            <v>Listen</v>
          </cell>
          <cell r="BB28">
            <v>4</v>
          </cell>
          <cell r="BC28" t="str">
            <v>Move Silently</v>
          </cell>
          <cell r="BD28">
            <v>8</v>
          </cell>
          <cell r="BE28" t="str">
            <v>Spot</v>
          </cell>
          <cell r="BF28">
            <v>4</v>
          </cell>
        </row>
        <row r="29">
          <cell r="A29" t="str">
            <v>Spellstiched</v>
          </cell>
          <cell r="D29" t="str">
            <v>WotC</v>
          </cell>
          <cell r="E29" t="str">
            <v>MM2</v>
          </cell>
          <cell r="X29">
            <v>2</v>
          </cell>
          <cell r="Y29">
            <v>2</v>
          </cell>
          <cell r="Z29">
            <v>2</v>
          </cell>
          <cell r="AL29">
            <v>15</v>
          </cell>
          <cell r="AN29" t="str">
            <v>see MM2 p215</v>
          </cell>
          <cell r="AV29">
            <v>2</v>
          </cell>
        </row>
        <row r="30">
          <cell r="A30" t="str">
            <v>Tauric</v>
          </cell>
          <cell r="D30" t="str">
            <v>WotC</v>
          </cell>
          <cell r="E30" t="str">
            <v>MM2</v>
          </cell>
          <cell r="G30" t="str">
            <v>!Monstrous Humanoid</v>
          </cell>
          <cell r="W30" t="str">
            <v>c</v>
          </cell>
          <cell r="AF30" t="str">
            <v>c</v>
          </cell>
          <cell r="AH30">
            <v>8</v>
          </cell>
          <cell r="AX30" t="str">
            <v>c</v>
          </cell>
        </row>
        <row r="31">
          <cell r="A31" t="str">
            <v>Titanic (Diminutive)</v>
          </cell>
          <cell r="D31" t="str">
            <v>WotC</v>
          </cell>
          <cell r="E31" t="str">
            <v>MM2</v>
          </cell>
          <cell r="F31">
            <v>218</v>
          </cell>
          <cell r="H31">
            <v>36</v>
          </cell>
          <cell r="I31">
            <v>-10</v>
          </cell>
          <cell r="J31">
            <v>16</v>
          </cell>
          <cell r="U31">
            <v>8</v>
          </cell>
          <cell r="W31" t="str">
            <v>b20</v>
          </cell>
          <cell r="X31">
            <v>14</v>
          </cell>
          <cell r="Y31">
            <v>14</v>
          </cell>
          <cell r="Z31">
            <v>14</v>
          </cell>
          <cell r="AF31">
            <v>25</v>
          </cell>
          <cell r="AW31">
            <v>20</v>
          </cell>
        </row>
        <row r="32">
          <cell r="A32" t="str">
            <v>Titanic (Fine)</v>
          </cell>
          <cell r="D32" t="str">
            <v>WotC</v>
          </cell>
          <cell r="E32" t="str">
            <v>MM2</v>
          </cell>
          <cell r="F32">
            <v>218</v>
          </cell>
          <cell r="H32">
            <v>36</v>
          </cell>
          <cell r="I32">
            <v>-12</v>
          </cell>
          <cell r="J32">
            <v>16</v>
          </cell>
          <cell r="U32">
            <v>8</v>
          </cell>
          <cell r="W32" t="str">
            <v>b20</v>
          </cell>
          <cell r="X32">
            <v>14</v>
          </cell>
          <cell r="Y32">
            <v>14</v>
          </cell>
          <cell r="Z32">
            <v>14</v>
          </cell>
          <cell r="AF32">
            <v>25</v>
          </cell>
          <cell r="AW32">
            <v>20</v>
          </cell>
        </row>
        <row r="33">
          <cell r="A33" t="str">
            <v>Titanic (Medium)</v>
          </cell>
          <cell r="D33" t="str">
            <v>WotC</v>
          </cell>
          <cell r="E33" t="str">
            <v>MM2</v>
          </cell>
          <cell r="F33">
            <v>218</v>
          </cell>
          <cell r="H33">
            <v>26</v>
          </cell>
          <cell r="I33">
            <v>-4</v>
          </cell>
          <cell r="J33">
            <v>14</v>
          </cell>
          <cell r="U33">
            <v>8</v>
          </cell>
          <cell r="W33" t="str">
            <v>b20</v>
          </cell>
          <cell r="X33">
            <v>14</v>
          </cell>
          <cell r="Y33">
            <v>14</v>
          </cell>
          <cell r="Z33">
            <v>14</v>
          </cell>
          <cell r="AF33">
            <v>25</v>
          </cell>
          <cell r="AW33">
            <v>20</v>
          </cell>
        </row>
        <row r="34">
          <cell r="A34" t="str">
            <v>Titanic (Small)</v>
          </cell>
          <cell r="D34" t="str">
            <v>WotC</v>
          </cell>
          <cell r="E34" t="str">
            <v>MM2</v>
          </cell>
          <cell r="F34">
            <v>218</v>
          </cell>
          <cell r="H34">
            <v>30</v>
          </cell>
          <cell r="I34">
            <v>-6</v>
          </cell>
          <cell r="J34">
            <v>16</v>
          </cell>
          <cell r="U34">
            <v>8</v>
          </cell>
          <cell r="W34" t="str">
            <v>b20</v>
          </cell>
          <cell r="X34">
            <v>14</v>
          </cell>
          <cell r="Y34">
            <v>14</v>
          </cell>
          <cell r="Z34">
            <v>14</v>
          </cell>
          <cell r="AF34">
            <v>25</v>
          </cell>
          <cell r="AW34">
            <v>20</v>
          </cell>
        </row>
        <row r="35">
          <cell r="A35" t="str">
            <v>Titanic (Tiny)</v>
          </cell>
          <cell r="D35" t="str">
            <v>WotC</v>
          </cell>
          <cell r="E35" t="str">
            <v>MM2</v>
          </cell>
          <cell r="F35">
            <v>218</v>
          </cell>
          <cell r="H35">
            <v>34</v>
          </cell>
          <cell r="I35">
            <v>-8</v>
          </cell>
          <cell r="J35">
            <v>16</v>
          </cell>
          <cell r="U35">
            <v>8</v>
          </cell>
          <cell r="W35" t="str">
            <v>b20</v>
          </cell>
          <cell r="X35">
            <v>14</v>
          </cell>
          <cell r="Y35">
            <v>14</v>
          </cell>
          <cell r="Z35">
            <v>14</v>
          </cell>
          <cell r="AF35">
            <v>25</v>
          </cell>
          <cell r="AW35">
            <v>20</v>
          </cell>
        </row>
        <row r="36">
          <cell r="A36" t="str">
            <v>Warbeast</v>
          </cell>
          <cell r="D36" t="str">
            <v>WotC</v>
          </cell>
          <cell r="E36" t="str">
            <v>MM2</v>
          </cell>
          <cell r="F36">
            <v>218</v>
          </cell>
          <cell r="H36">
            <v>3</v>
          </cell>
          <cell r="J36">
            <v>3</v>
          </cell>
          <cell r="L36">
            <v>2</v>
          </cell>
          <cell r="V36">
            <v>10</v>
          </cell>
          <cell r="AY36" t="str">
            <v>Listen</v>
          </cell>
          <cell r="AZ36">
            <v>1</v>
          </cell>
          <cell r="BA36" t="str">
            <v>Spot</v>
          </cell>
          <cell r="BB36">
            <v>1</v>
          </cell>
        </row>
        <row r="43">
          <cell r="A43" t="str">
            <v>Captured One (Common)</v>
          </cell>
          <cell r="B43" t="str">
            <v>]Separate Hit Points (Ex)[Separate Hit Point totals for each part</v>
          </cell>
          <cell r="C43" t="str">
            <v xml:space="preserve">]Construct Traits (Ex)[Immune to mind-iffluencing effects, poison, sleep, paralysis, stunning, </v>
          </cell>
          <cell r="D43" t="str">
            <v>][disease, death effects, necromantic effects, &amp; any Fort. Saves (unless it can affect an object)</v>
          </cell>
          <cell r="E43" t="str">
            <v>]Senses (Ex)[</v>
          </cell>
          <cell r="F43" t="str">
            <v>]Shared Damage (Ex)[</v>
          </cell>
        </row>
        <row r="44">
          <cell r="A44" t="str">
            <v>Captured One (Gutterspine)</v>
          </cell>
          <cell r="B44" t="str">
            <v>]Separate Hit Points (Ex)[Separate Hit Point totals for each part</v>
          </cell>
          <cell r="C44" t="str">
            <v xml:space="preserve">]Construct Traits (Ex)[Immune to mind-iffluencing effects, poison, sleep, paralysis, stunning, </v>
          </cell>
          <cell r="D44" t="str">
            <v>][disease, death effects, necromantic effects, &amp; any Fort. Saves (unless it can affect an object)</v>
          </cell>
          <cell r="E44" t="str">
            <v>]Senses (Ex)[</v>
          </cell>
          <cell r="F44" t="str">
            <v>]Shared Damage (Ex)[</v>
          </cell>
        </row>
        <row r="45">
          <cell r="A45" t="str">
            <v>Captured One (Shrapnyl)</v>
          </cell>
          <cell r="B45" t="str">
            <v>]Separate Hit Points (Ex)[Separate Hit Point totals for each part</v>
          </cell>
          <cell r="C45" t="str">
            <v xml:space="preserve">]Construct Traits (Ex)[Immune to mind-iffluencing effects, poison, sleep, paralysis, stunning, </v>
          </cell>
          <cell r="D45" t="str">
            <v>][disease, death effects, necromantic effects, &amp; any Fort. Saves (unless it can affect an object)</v>
          </cell>
          <cell r="E45" t="str">
            <v>]Senses (Ex)[</v>
          </cell>
          <cell r="F45" t="str">
            <v>]Shared Damage (Ex)[</v>
          </cell>
        </row>
        <row r="46">
          <cell r="A46" t="str">
            <v>Captured One (Tatterdemanimal)</v>
          </cell>
          <cell r="B46" t="str">
            <v>]Separate Hit Points (Ex)[Separate Hit Point totals for each part</v>
          </cell>
          <cell r="C46" t="str">
            <v xml:space="preserve">]Construct Traits (Ex)[Immune to mind-iffluencing effects, poison, sleep, paralysis, stunning, </v>
          </cell>
          <cell r="D46" t="str">
            <v>][disease, death effects, necromantic effects, &amp; any Fort. Saves (unless it can affect an object)</v>
          </cell>
          <cell r="E46" t="str">
            <v>]Senses (Ex)[</v>
          </cell>
          <cell r="F46" t="str">
            <v>]Shared Damage (Ex)[</v>
          </cell>
        </row>
        <row r="47">
          <cell r="A47" t="str">
            <v>Chimeric</v>
          </cell>
          <cell r="B47" t="str">
            <v>]Flight[50', poor</v>
          </cell>
          <cell r="C47" t="str">
            <v>2d6 bite, 1d8 butt</v>
          </cell>
          <cell r="D47" t="str">
            <v>Breath Weapon</v>
          </cell>
          <cell r="E47" t="str">
            <v>Scent</v>
          </cell>
          <cell r="F47" t="str">
            <v>Multiattack</v>
          </cell>
        </row>
        <row r="48">
          <cell r="A48" t="str">
            <v>Death Knight</v>
          </cell>
          <cell r="B48" t="str">
            <v>]Touch Attack (Su)[Damage: 1d8+Cha &amp; 1 point of Con</v>
          </cell>
          <cell r="C48" t="str">
            <v>Abyssal Blast</v>
          </cell>
          <cell r="D48" t="str">
            <v>Fear Aura</v>
          </cell>
          <cell r="E48" t="str">
            <v>Immunities</v>
          </cell>
          <cell r="F48" t="str">
            <v>Summon Mount</v>
          </cell>
          <cell r="G48" t="str">
            <v>Undead Traits</v>
          </cell>
          <cell r="H48" t="e">
            <v>#REF!</v>
          </cell>
          <cell r="I48" t="e">
            <v>#REF!</v>
          </cell>
          <cell r="J48" t="e">
            <v>#REF!</v>
          </cell>
          <cell r="K48" t="e">
            <v>#REF!</v>
          </cell>
          <cell r="L48" t="str">
            <v>]Immunities (Ex)[Immune to cold, electricity, &amp; polymorph.</v>
          </cell>
          <cell r="M48" t="e">
            <v>#REF!</v>
          </cell>
          <cell r="N48" t="str">
            <v>]Turn Immunity (Ex)[Cannot be turned. However, holy word will bannish.</v>
          </cell>
          <cell r="O48" t="str">
            <v>]Undead Traits (Ex)[Immune to mind affecting/death/nerco/sleep effects, poison, paralysis, stunning,</v>
          </cell>
          <cell r="P48" t="str">
            <v>][&amp; any effect that requires a fortitude save unless it works on objects.</v>
          </cell>
          <cell r="Q48" t="str">
            <v>][Not subject to critical hits, subdual/ability damage, ability/energy drain,</v>
          </cell>
          <cell r="R48" t="str">
            <v>][or death from massive damage.</v>
          </cell>
          <cell r="S48" t="str">
            <v>][Cannot be raised.  Can only be ressurected if willing.</v>
          </cell>
        </row>
        <row r="49">
          <cell r="A49" t="str">
            <v>Half-Golem (Clay) - Failed Save</v>
          </cell>
          <cell r="B49" t="str">
            <v>]Slow Top Speed[Cannot run.</v>
          </cell>
          <cell r="C49" t="str">
            <v>Wound</v>
          </cell>
          <cell r="D49" t="str">
            <v>Berserk</v>
          </cell>
          <cell r="E49" t="str">
            <v>Haste</v>
          </cell>
          <cell r="F49" t="str">
            <v>Immune to Piercing &amp; Slashing</v>
          </cell>
        </row>
        <row r="50">
          <cell r="A50" t="str">
            <v>Half-Golem (Clay) - Made Save</v>
          </cell>
          <cell r="B50" t="str">
            <v>]Slow Top Speed[Cannot run.</v>
          </cell>
          <cell r="C50" t="str">
            <v>Wound</v>
          </cell>
          <cell r="D50" t="str">
            <v>Berserk</v>
          </cell>
          <cell r="E50" t="str">
            <v>Haste</v>
          </cell>
          <cell r="F50" t="str">
            <v>Immune to Piercing &amp; Slashing</v>
          </cell>
        </row>
        <row r="51">
          <cell r="A51" t="str">
            <v>Half-Golem (Flesh) - Failed Save</v>
          </cell>
          <cell r="B51" t="str">
            <v>]Slow Top Speed[Cannot run.</v>
          </cell>
          <cell r="C51" t="str">
            <v>Berserk</v>
          </cell>
        </row>
        <row r="52">
          <cell r="A52" t="str">
            <v>Half-Golem (Flesh) - Made Save</v>
          </cell>
          <cell r="B52" t="str">
            <v>]Slow Top Speed[Cannot run.</v>
          </cell>
          <cell r="C52" t="str">
            <v>Berserk</v>
          </cell>
        </row>
        <row r="53">
          <cell r="A53" t="str">
            <v>Half-Golem (Iron) - Failed Save</v>
          </cell>
          <cell r="B53" t="str">
            <v>]Slow Top Speed[Cannot run.</v>
          </cell>
          <cell r="C53" t="str">
            <v>Breath Weapon</v>
          </cell>
          <cell r="D53" t="str">
            <v>Rust Vulnerability</v>
          </cell>
        </row>
        <row r="54">
          <cell r="A54" t="str">
            <v>Half-Golem (Iron) - Made Save</v>
          </cell>
          <cell r="B54" t="str">
            <v>]Slow Top Speed[Cannot run.</v>
          </cell>
          <cell r="C54" t="str">
            <v>Breath Weapon</v>
          </cell>
          <cell r="D54" t="str">
            <v>Rust Vulnerability</v>
          </cell>
        </row>
        <row r="55">
          <cell r="A55" t="str">
            <v>Half-Golem (Stone) - Failed Save</v>
          </cell>
          <cell r="B55" t="str">
            <v>]Slow Top Speed[Cannot run.</v>
          </cell>
          <cell r="C55" t="str">
            <v>Slow</v>
          </cell>
        </row>
        <row r="56">
          <cell r="A56" t="str">
            <v>Half-Golem (Stone) - Made Save</v>
          </cell>
          <cell r="B56" t="str">
            <v>]Slow Top Speed[Cannot run.</v>
          </cell>
          <cell r="C56" t="str">
            <v>Slow</v>
          </cell>
        </row>
        <row r="57">
          <cell r="A57" t="str">
            <v>Kaiju (Huge)</v>
          </cell>
          <cell r="B57" t="str">
            <v>]Special Attacks[1 + 1 per 3 HD above 40, gain a special attack.</v>
          </cell>
          <cell r="C57" t="str">
            <v>][Augmented Criticals, Battle Frenzy, Breath Weapon, Energized Attack,</v>
          </cell>
          <cell r="D57" t="str">
            <v>][Ranged Attack, Ray Attack, Shockwave, Spell-like Ability,</v>
          </cell>
          <cell r="E57" t="str">
            <v>][Swallow Whole, &amp; Windstorm.</v>
          </cell>
          <cell r="F57" t="str">
            <v>]Special Qualities[1 + 1 per 3 HD above 40, gain a special quality.</v>
          </cell>
          <cell r="G57" t="str">
            <v>][Absorb Energy, Additional Energy Resistance, Additional Movement Type,</v>
          </cell>
          <cell r="H57" t="str">
            <v>][Death Throes, Fast Healing, Immunity, No Breath,</v>
          </cell>
          <cell r="I57" t="str">
            <v>][Reflect Spells, &amp; See Invisibility.</v>
          </cell>
          <cell r="J57" t="str">
            <v>]Great Fortitude (Ex)[Per the feat.</v>
          </cell>
        </row>
        <row r="58">
          <cell r="A58" t="str">
            <v>Kaiju (Large)</v>
          </cell>
          <cell r="B58" t="str">
            <v>]Special Attacks[1 + 1 per 3 HD above 40, gain a special attack.</v>
          </cell>
          <cell r="C58" t="str">
            <v>][Augmented Criticals, Battle Frenzy, Breath Weapon, Energized Attack,</v>
          </cell>
          <cell r="D58" t="str">
            <v>][Ranged Attack, Ray Attack, Shockwave, Spell-like Ability,</v>
          </cell>
          <cell r="E58" t="str">
            <v>][Swallow Whole, &amp; Windstorm.</v>
          </cell>
          <cell r="F58" t="str">
            <v>]Special Qualities[1 + 1 per 3 HD above 40, gain a special quality.</v>
          </cell>
          <cell r="G58" t="str">
            <v>][Absorb Energy, Additional Energy Resistance, Additional Movement Type,</v>
          </cell>
          <cell r="H58" t="str">
            <v>][Death Throes, Fast Healing, Immunity, No Breath,</v>
          </cell>
          <cell r="I58" t="str">
            <v>][Reflect Spells, &amp; See Invisibility.</v>
          </cell>
          <cell r="J58" t="str">
            <v>]Great Fortitude (Ex)[Per the feat.</v>
          </cell>
        </row>
        <row r="59">
          <cell r="A59" t="str">
            <v>Kaiju (Medium)</v>
          </cell>
          <cell r="B59" t="str">
            <v>]Special Attacks[1 + 1 per 3 HD above 40, gain a special attack.</v>
          </cell>
          <cell r="C59" t="str">
            <v>][Augmented Criticals, Battle Frenzy, Breath Weapon, Energized Attack,</v>
          </cell>
          <cell r="D59" t="str">
            <v>][Ranged Attack, Ray Attack, Shockwave, Spell-like Ability,</v>
          </cell>
          <cell r="E59" t="str">
            <v>][Swallow Whole, &amp; Windstorm.</v>
          </cell>
          <cell r="F59" t="str">
            <v>]Special Qualities[1 + 1 per 3 HD above 40, gain a special quality.</v>
          </cell>
          <cell r="G59" t="str">
            <v>][Absorb Energy, Additional Energy Resistance, Additional Movement Type,</v>
          </cell>
          <cell r="H59" t="str">
            <v>][Death Throes, Fast Healing, Immunity, No Breath,</v>
          </cell>
          <cell r="I59" t="str">
            <v>][Reflect Spells, &amp; See Invisibility.</v>
          </cell>
          <cell r="J59" t="str">
            <v>]Great Fortitude (Ex)[Per the feat.</v>
          </cell>
        </row>
        <row r="60">
          <cell r="A60" t="str">
            <v>Kaiju (Small)</v>
          </cell>
          <cell r="B60" t="str">
            <v>]Special Attacks[1 + 1 per 3 HD above 40, gain a special attack.</v>
          </cell>
          <cell r="C60" t="str">
            <v>][Augmented Criticals, Battle Frenzy, Breath Weapon, Energized Attack,</v>
          </cell>
          <cell r="D60" t="str">
            <v>][Ranged Attack, Ray Attack, Shockwave, Spell-like Ability,</v>
          </cell>
          <cell r="E60" t="str">
            <v>][Swallow Whole, &amp; Windstorm.</v>
          </cell>
          <cell r="F60" t="str">
            <v>]Special Qualities[1 + 1 per 3 HD above 40, gain a special quality.</v>
          </cell>
          <cell r="G60" t="str">
            <v>][Absorb Energy, Additional Energy Resistance, Additional Movement Type,</v>
          </cell>
          <cell r="H60" t="str">
            <v>][Death Throes, Fast Healing, Immunity, No Breath,</v>
          </cell>
          <cell r="I60" t="str">
            <v>][Reflect Spells, &amp; See Invisibility.</v>
          </cell>
          <cell r="J60" t="str">
            <v>]Great Fortitude (Ex)[Per the feat.</v>
          </cell>
        </row>
        <row r="61">
          <cell r="A61" t="str">
            <v>Kaiju (Tiny)</v>
          </cell>
          <cell r="B61" t="str">
            <v>]Special Attacks[1 + 1 per 3 HD above 40, gain a special attack.</v>
          </cell>
          <cell r="C61" t="str">
            <v>][Augmented Criticals, Battle Frenzy, Breath Weapon, Energized Attack,</v>
          </cell>
          <cell r="D61" t="str">
            <v>][Ranged Attack, Ray Attack, Shockwave, Spell-like Ability,</v>
          </cell>
          <cell r="E61" t="str">
            <v>][Swallow Whole, &amp; Windstorm.</v>
          </cell>
          <cell r="F61" t="str">
            <v>]Special Qualities[1 + 1 per 3 HD above 40, gain a special quality.</v>
          </cell>
          <cell r="G61" t="str">
            <v>][Absorb Energy, Additional Energy Resistance, Additional Movement Type,</v>
          </cell>
          <cell r="H61" t="str">
            <v>][Death Throes, Fast Healing, Immunity, No Breath,</v>
          </cell>
          <cell r="I61" t="str">
            <v>][Reflect Spells, &amp; See Invisibility.</v>
          </cell>
          <cell r="J61" t="str">
            <v>]Great Fortitude (Ex)[Per the feat.</v>
          </cell>
        </row>
        <row r="62">
          <cell r="A62" t="str">
            <v>Magical Construct (Metal)</v>
          </cell>
          <cell r="B62" t="str">
            <v>Breath Weapon (1 of 5)</v>
          </cell>
        </row>
        <row r="63">
          <cell r="A63" t="str">
            <v>Magical Construct (Stone)</v>
          </cell>
          <cell r="B63" t="str">
            <v>Breath Weapon (1 of 4)</v>
          </cell>
        </row>
        <row r="64">
          <cell r="A64" t="str">
            <v>Monster of Legend</v>
          </cell>
          <cell r="B64" t="str">
            <v>1 - Breath Weapon, Frightful Presence, Poison, Raging Blood, Spells</v>
          </cell>
          <cell r="C64" t="str">
            <v>2 - DR, Enhanced Attributes, Fast Healing, Greater Damage, Haste, Immunity (2), Reflective Hide, Regrow Limbs, See in Darkness, SR, Subtype</v>
          </cell>
          <cell r="D64" t="str">
            <v>Improved Initiative</v>
          </cell>
          <cell r="E64" t="str">
            <v>Multiattack</v>
          </cell>
        </row>
        <row r="65">
          <cell r="A65" t="str">
            <v>Psionic</v>
          </cell>
          <cell r="B65" t="e">
            <v>#REF!</v>
          </cell>
          <cell r="C65" t="str">
            <v>Telepathy 100' (Su)</v>
          </cell>
          <cell r="D65" t="e">
            <v>#REF!</v>
          </cell>
          <cell r="E65" t="e">
            <v>#REF!</v>
          </cell>
          <cell r="F65" t="e">
            <v>#REF!</v>
          </cell>
          <cell r="G65" t="str">
            <v>]Telepathy (Su)[Communicate telepathically with literate creatures within 100'</v>
          </cell>
          <cell r="H65" t="e">
            <v>#REF!</v>
          </cell>
        </row>
        <row r="66">
          <cell r="A66" t="str">
            <v>Shade</v>
          </cell>
          <cell r="B66" t="str">
            <v>+2 competence bonus to attack and damage in darkness</v>
          </cell>
          <cell r="C66" t="str">
            <v>Control light, fast healing (2 hp/rd), ivisibility (1/rd), shadesight, shadow image (3/day),and no penalties due to darkness</v>
          </cell>
          <cell r="D66" t="str">
            <v>]Speed[Increases by 20' when in darkness</v>
          </cell>
          <cell r="E66" t="str">
            <v>]AC[+4 deflection bonus in darkness</v>
          </cell>
          <cell r="F66" t="str">
            <v>]Attacks &amp; Damage[+2 competence bonus to attacks and damage in darkness</v>
          </cell>
          <cell r="G66" t="e">
            <v>#REF!</v>
          </cell>
          <cell r="H66" t="str">
            <v>]Fast Healing (Ex)[Regains 2 hp/rd when not in bright light</v>
          </cell>
          <cell r="I66" t="e">
            <v>#REF!</v>
          </cell>
          <cell r="J66" t="str">
            <v>]Shadesight (Sp)[Darkvision 60'</v>
          </cell>
          <cell r="K66" t="e">
            <v>#REF!</v>
          </cell>
          <cell r="L66" t="e">
            <v>#REF!</v>
          </cell>
          <cell r="M66" t="str">
            <v>]Saves[In darkness, +4 luck bonus to all saves</v>
          </cell>
          <cell r="N66" t="str">
            <v>]Abilities[In darkness, Con &amp; Cha increase by +2</v>
          </cell>
          <cell r="O66" t="str">
            <v>]Skills[In darkness, +4 racial bonus to Listen &amp; Spot and +8 racial bonus to Hide &amp; Move Silently</v>
          </cell>
          <cell r="P66" t="str">
            <v>][Suffer no penalties from darkness</v>
          </cell>
          <cell r="Q66" t="str">
            <v>]Shadow Strike (Sp)[Move-equivalent, "teleport" 2/rd into any shadowy area within 300'</v>
          </cell>
          <cell r="R66" t="str">
            <v>]Shadow Travel[1/day, Teleport Without Error into shadowy area or</v>
          </cell>
          <cell r="S66" t="str">
            <v>][Plane Shift to the Plane of Shadow from a shadowy area</v>
          </cell>
        </row>
        <row r="67">
          <cell r="A67" t="str">
            <v>Spellstiched</v>
          </cell>
          <cell r="B67" t="str">
            <v>]Spell-like Abilities (Sp)[</v>
          </cell>
        </row>
        <row r="68">
          <cell r="A68" t="str">
            <v>Tauric</v>
          </cell>
        </row>
        <row r="69">
          <cell r="A69" t="str">
            <v>Titanic (Diminutive)</v>
          </cell>
          <cell r="B69" t="str">
            <v>]Area Attacks[</v>
          </cell>
          <cell r="C69" t="str">
            <v>]Increased Damage[</v>
          </cell>
          <cell r="D69" t="str">
            <v>]Poison Increase[</v>
          </cell>
          <cell r="E69" t="str">
            <v>]Trample[</v>
          </cell>
          <cell r="F69" t="str">
            <v>]Great Fortitude (Ex)[Per the feat.</v>
          </cell>
        </row>
        <row r="70">
          <cell r="A70" t="str">
            <v>Titanic (Fine)</v>
          </cell>
          <cell r="B70" t="str">
            <v>]Area Attacks[</v>
          </cell>
          <cell r="C70" t="str">
            <v>]Increased Damage[</v>
          </cell>
          <cell r="D70" t="str">
            <v>]Poison Increase[</v>
          </cell>
          <cell r="E70" t="str">
            <v>]Trample[</v>
          </cell>
          <cell r="F70" t="str">
            <v>]Great Fortitude (Ex)[Per the feat.</v>
          </cell>
        </row>
        <row r="71">
          <cell r="A71" t="str">
            <v>Titanic (Medium)</v>
          </cell>
          <cell r="B71" t="str">
            <v>]Area Attacks[</v>
          </cell>
          <cell r="C71" t="str">
            <v>]Increased Damage[</v>
          </cell>
          <cell r="D71" t="str">
            <v>]Poison Increase[</v>
          </cell>
          <cell r="E71" t="str">
            <v>]Trample[</v>
          </cell>
          <cell r="F71" t="str">
            <v>]Great Fortitude (Ex)[Per the feat.</v>
          </cell>
        </row>
        <row r="72">
          <cell r="A72" t="str">
            <v>Titanic (Small)</v>
          </cell>
          <cell r="B72" t="str">
            <v>]Area Attacks[</v>
          </cell>
          <cell r="C72" t="str">
            <v>]Increased Damage[</v>
          </cell>
          <cell r="D72" t="str">
            <v>]Poison Increase[</v>
          </cell>
          <cell r="E72" t="str">
            <v>]Trample[</v>
          </cell>
          <cell r="F72" t="str">
            <v>]Great Fortitude (Ex)[Per the feat.</v>
          </cell>
        </row>
        <row r="73">
          <cell r="A73" t="str">
            <v>Titanic (Tiny)</v>
          </cell>
          <cell r="B73" t="str">
            <v>]Area Attacks[</v>
          </cell>
          <cell r="C73" t="str">
            <v>]Increased Damage[</v>
          </cell>
          <cell r="D73" t="str">
            <v>]Poison Increase[</v>
          </cell>
          <cell r="E73" t="str">
            <v>]Trample[</v>
          </cell>
          <cell r="F73" t="str">
            <v>]Great Fortitude (Ex)[Per the feat.</v>
          </cell>
        </row>
        <row r="74">
          <cell r="A74" t="str">
            <v>Warbeast</v>
          </cell>
          <cell r="B74" t="str">
            <v>]Combative Mount[</v>
          </cell>
        </row>
      </sheetData>
      <sheetData sheetId="4">
        <row r="276">
          <cell r="A276" t="str">
            <v>Air</v>
          </cell>
        </row>
        <row r="277">
          <cell r="A277" t="str">
            <v>Animal</v>
          </cell>
        </row>
        <row r="278">
          <cell r="A278" t="str">
            <v>Beastmaster †</v>
          </cell>
        </row>
        <row r="279">
          <cell r="A279" t="str">
            <v>Cavern</v>
          </cell>
        </row>
        <row r="280">
          <cell r="A280" t="str">
            <v>Celerity †</v>
          </cell>
        </row>
        <row r="281">
          <cell r="A281" t="str">
            <v>Chaos</v>
          </cell>
        </row>
        <row r="282">
          <cell r="A282" t="str">
            <v>Charm</v>
          </cell>
        </row>
        <row r="283">
          <cell r="A283" t="str">
            <v>Community †</v>
          </cell>
        </row>
        <row r="284">
          <cell r="A284" t="str">
            <v>Craft</v>
          </cell>
        </row>
        <row r="285">
          <cell r="A285" t="str">
            <v>Creation</v>
          </cell>
        </row>
        <row r="286">
          <cell r="A286" t="str">
            <v>Darkness</v>
          </cell>
        </row>
        <row r="287">
          <cell r="A287" t="str">
            <v>Death</v>
          </cell>
        </row>
        <row r="288">
          <cell r="A288" t="str">
            <v>Destruction</v>
          </cell>
        </row>
        <row r="289">
          <cell r="A289" t="str">
            <v>Divination †</v>
          </cell>
        </row>
        <row r="290">
          <cell r="A290" t="str">
            <v>Domination †</v>
          </cell>
        </row>
        <row r="291">
          <cell r="A291" t="str">
            <v>Drow</v>
          </cell>
        </row>
        <row r="292">
          <cell r="A292" t="str">
            <v>Dwarf</v>
          </cell>
        </row>
        <row r="293">
          <cell r="A293" t="str">
            <v>Earth</v>
          </cell>
        </row>
        <row r="294">
          <cell r="A294" t="str">
            <v>Elf</v>
          </cell>
        </row>
        <row r="295">
          <cell r="A295" t="str">
            <v>Evil</v>
          </cell>
        </row>
        <row r="296">
          <cell r="A296" t="str">
            <v>Exorcism †</v>
          </cell>
        </row>
        <row r="297">
          <cell r="A297" t="str">
            <v>Family</v>
          </cell>
        </row>
        <row r="298">
          <cell r="A298" t="str">
            <v>Fate</v>
          </cell>
        </row>
        <row r="299">
          <cell r="A299" t="str">
            <v>Fire</v>
          </cell>
        </row>
        <row r="300">
          <cell r="A300" t="str">
            <v>Fortitude (HnH)</v>
          </cell>
        </row>
        <row r="301">
          <cell r="A301" t="str">
            <v>Glory †</v>
          </cell>
        </row>
        <row r="302">
          <cell r="A302" t="str">
            <v>Gnome</v>
          </cell>
        </row>
        <row r="303">
          <cell r="A303" t="str">
            <v>Good</v>
          </cell>
        </row>
        <row r="304">
          <cell r="A304" t="str">
            <v>Halfling</v>
          </cell>
        </row>
        <row r="305">
          <cell r="A305" t="str">
            <v>Hatred</v>
          </cell>
        </row>
        <row r="306">
          <cell r="A306" t="str">
            <v>Healing</v>
          </cell>
        </row>
        <row r="307">
          <cell r="A307" t="str">
            <v>Illusion</v>
          </cell>
        </row>
        <row r="308">
          <cell r="A308" t="str">
            <v>Inquisition †</v>
          </cell>
        </row>
        <row r="309">
          <cell r="A309" t="str">
            <v>Knowledge</v>
          </cell>
        </row>
        <row r="310">
          <cell r="A310" t="str">
            <v>Law</v>
          </cell>
        </row>
        <row r="311">
          <cell r="A311" t="str">
            <v>Luck</v>
          </cell>
        </row>
        <row r="312">
          <cell r="A312" t="str">
            <v>Madness †</v>
          </cell>
        </row>
        <row r="313">
          <cell r="A313" t="str">
            <v>Magic</v>
          </cell>
        </row>
        <row r="314">
          <cell r="A314" t="str">
            <v>Mentalism</v>
          </cell>
        </row>
        <row r="315">
          <cell r="A315" t="str">
            <v>Metal</v>
          </cell>
        </row>
        <row r="316">
          <cell r="A316" t="str">
            <v>Mind †</v>
          </cell>
        </row>
        <row r="317">
          <cell r="A317" t="str">
            <v>Moon</v>
          </cell>
        </row>
        <row r="318">
          <cell r="A318" t="str">
            <v>Mysticism †</v>
          </cell>
        </row>
        <row r="319">
          <cell r="A319" t="str">
            <v>Nobility</v>
          </cell>
        </row>
        <row r="320">
          <cell r="A320" t="str">
            <v>Ocean</v>
          </cell>
        </row>
        <row r="321">
          <cell r="A321" t="str">
            <v>Orc</v>
          </cell>
        </row>
        <row r="322">
          <cell r="A322" t="str">
            <v>Pestilence †</v>
          </cell>
        </row>
        <row r="323">
          <cell r="A323" t="str">
            <v>Planning</v>
          </cell>
        </row>
        <row r="324">
          <cell r="A324" t="str">
            <v>Plant</v>
          </cell>
        </row>
        <row r="325">
          <cell r="A325" t="str">
            <v>Portal</v>
          </cell>
        </row>
        <row r="326">
          <cell r="A326" t="str">
            <v>Protection</v>
          </cell>
        </row>
        <row r="327">
          <cell r="A327" t="str">
            <v>Renewal</v>
          </cell>
        </row>
        <row r="328">
          <cell r="A328" t="str">
            <v>Retribution</v>
          </cell>
        </row>
        <row r="329">
          <cell r="A329" t="str">
            <v>Rune</v>
          </cell>
        </row>
        <row r="330">
          <cell r="A330" t="str">
            <v>Scalykind</v>
          </cell>
        </row>
        <row r="331">
          <cell r="A331" t="str">
            <v>Slime</v>
          </cell>
        </row>
        <row r="332">
          <cell r="A332" t="str">
            <v>Spell</v>
          </cell>
        </row>
        <row r="333">
          <cell r="A333" t="str">
            <v>Spider</v>
          </cell>
        </row>
        <row r="334">
          <cell r="A334" t="str">
            <v>Stonehearth (HnH)</v>
          </cell>
        </row>
        <row r="335">
          <cell r="A335" t="str">
            <v>Storm</v>
          </cell>
        </row>
        <row r="336">
          <cell r="A336" t="str">
            <v>Strength</v>
          </cell>
        </row>
        <row r="337">
          <cell r="A337" t="str">
            <v>Suffering</v>
          </cell>
        </row>
        <row r="338">
          <cell r="A338" t="str">
            <v>Summoning †</v>
          </cell>
        </row>
        <row r="339">
          <cell r="A339" t="str">
            <v>Sun</v>
          </cell>
        </row>
        <row r="340">
          <cell r="A340" t="str">
            <v>Sword (HnH)</v>
          </cell>
        </row>
        <row r="341">
          <cell r="A341" t="str">
            <v>Time</v>
          </cell>
        </row>
        <row r="342">
          <cell r="A342" t="str">
            <v>Trade</v>
          </cell>
        </row>
        <row r="343">
          <cell r="A343" t="str">
            <v>Travel</v>
          </cell>
        </row>
        <row r="344">
          <cell r="A344" t="str">
            <v>Trickery</v>
          </cell>
        </row>
        <row r="345">
          <cell r="A345" t="str">
            <v>Tyranny</v>
          </cell>
        </row>
        <row r="346">
          <cell r="A346" t="str">
            <v>Undeath</v>
          </cell>
        </row>
        <row r="347">
          <cell r="A347" t="str">
            <v>War</v>
          </cell>
        </row>
        <row r="348">
          <cell r="A348" t="str">
            <v>Water</v>
          </cell>
        </row>
      </sheetData>
      <sheetData sheetId="5">
        <row r="14">
          <cell r="A14" t="str">
            <v>Abjurer</v>
          </cell>
          <cell r="C1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4" t="str">
            <v>WotC</v>
          </cell>
          <cell r="E14" t="str">
            <v>3.5e SRD</v>
          </cell>
          <cell r="G14">
            <v>20</v>
          </cell>
          <cell r="H14">
            <v>4</v>
          </cell>
          <cell r="I14">
            <v>0.5</v>
          </cell>
          <cell r="AF14">
            <v>0.33</v>
          </cell>
          <cell r="AL14">
            <v>0.33</v>
          </cell>
          <cell r="AR14">
            <v>0.5</v>
          </cell>
          <cell r="AX14">
            <v>1</v>
          </cell>
          <cell r="AY14" t="str">
            <v>Scribe Scroll</v>
          </cell>
          <cell r="AZ14" t="str">
            <v>Metamagic</v>
          </cell>
          <cell r="BA14">
            <v>5</v>
          </cell>
          <cell r="BB14">
            <v>5</v>
          </cell>
          <cell r="BY14">
            <v>3</v>
          </cell>
          <cell r="BZ14">
            <v>2</v>
          </cell>
          <cell r="CA14">
            <v>1</v>
          </cell>
          <cell r="CB14" t="str">
            <v>Acid</v>
          </cell>
          <cell r="CP14">
            <v>1</v>
          </cell>
          <cell r="CR14" t="str">
            <v>familiar</v>
          </cell>
          <cell r="CS14">
            <v>2</v>
          </cell>
          <cell r="CT14" t="str">
            <v>Concentration</v>
          </cell>
          <cell r="CU14" t="str">
            <v>Craft (General)</v>
          </cell>
          <cell r="CV14" t="str">
            <v>Decipher Script</v>
          </cell>
          <cell r="CW14" t="str">
            <v>Knowledge (General)</v>
          </cell>
          <cell r="CX14" t="str">
            <v>Profession (General)</v>
          </cell>
          <cell r="CY14" t="str">
            <v>Spellcraft</v>
          </cell>
        </row>
        <row r="15">
          <cell r="A15" t="str">
            <v>Acolyte of the Crystal Path</v>
          </cell>
          <cell r="C15" t="str">
            <v>Requirements:
Race:  Dwarf
Alignment:  Any Lawful
BAB:  +5
Feats:  Improved Unarmed Strike, Toughness
Skills:  Concentration 5 ranks
Weapon and Armor Proficiency:  The acolyte of the crystal path gains no proficiency in any type of weapons, armor, or shields.
1st:  Unarmed Attack Progression, Crystal Path
2nd:  Emerald Fists (+1)
3rd:  Flawless Stance (+1)
4th:  Emerald Fists (+2)
5th:  Rigid Body
6th:  Emerald Fists (+3), Flawless Stance (+2)
7th:  Earth Mastery
8th:  Emerald Fists (+4)
9th:  Flawless Stance (+3)
10th:  Critical Resistance, Body of Crystal</v>
          </cell>
          <cell r="D15" t="str">
            <v>Green Ronin</v>
          </cell>
          <cell r="E15" t="str">
            <v>Hammer &amp; Helm</v>
          </cell>
          <cell r="F15">
            <v>23</v>
          </cell>
          <cell r="G15">
            <v>10</v>
          </cell>
          <cell r="H15">
            <v>10</v>
          </cell>
          <cell r="I15">
            <v>0.75</v>
          </cell>
          <cell r="J15">
            <v>1</v>
          </cell>
          <cell r="AF15">
            <v>0.5</v>
          </cell>
          <cell r="AL15">
            <v>0.33</v>
          </cell>
          <cell r="AR15">
            <v>0.5</v>
          </cell>
          <cell r="BQ15">
            <v>1</v>
          </cell>
          <cell r="BR15">
            <v>3</v>
          </cell>
          <cell r="BS15">
            <v>3</v>
          </cell>
          <cell r="BT15" t="str">
            <v>--</v>
          </cell>
          <cell r="CS15">
            <v>4</v>
          </cell>
          <cell r="CT15" t="str">
            <v>Balance</v>
          </cell>
          <cell r="CU15" t="str">
            <v>Climb</v>
          </cell>
          <cell r="CV15" t="str">
            <v>Craft (General)</v>
          </cell>
          <cell r="CW15" t="str">
            <v>Handle Animal</v>
          </cell>
          <cell r="CX15" t="str">
            <v>Jump</v>
          </cell>
          <cell r="CY15" t="str">
            <v>Ride</v>
          </cell>
          <cell r="CZ15" t="str">
            <v>Spot</v>
          </cell>
          <cell r="DA15" t="str">
            <v>Swim</v>
          </cell>
        </row>
        <row r="16">
          <cell r="A16" t="str">
            <v>Acolyte of the Skin</v>
          </cell>
          <cell r="C16"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6" t="str">
            <v>WotC</v>
          </cell>
          <cell r="E16" t="str">
            <v>Tome &amp; Blood</v>
          </cell>
          <cell r="F16">
            <v>43</v>
          </cell>
          <cell r="G16">
            <v>10</v>
          </cell>
          <cell r="H16">
            <v>4</v>
          </cell>
          <cell r="I16">
            <v>0.5</v>
          </cell>
          <cell r="AF16">
            <v>0.5</v>
          </cell>
          <cell r="AL16">
            <v>0.33</v>
          </cell>
          <cell r="AR16">
            <v>0.5</v>
          </cell>
          <cell r="AX16">
            <v>4</v>
          </cell>
          <cell r="AY16">
            <v>1</v>
          </cell>
          <cell r="CS16">
            <v>2</v>
          </cell>
          <cell r="CT16" t="str">
            <v>Concentration</v>
          </cell>
          <cell r="CU16" t="str">
            <v>Craft (General)</v>
          </cell>
          <cell r="CV16" t="str">
            <v>Knowledge (Arcana)</v>
          </cell>
          <cell r="CW16" t="str">
            <v>Knowledge (General)</v>
          </cell>
          <cell r="CX16" t="str">
            <v>Knowledge (Nature)</v>
          </cell>
          <cell r="CY16" t="str">
            <v>Knowledge (Psionic)</v>
          </cell>
          <cell r="CZ16" t="str">
            <v>Knowledge (Religion)</v>
          </cell>
          <cell r="DA16" t="str">
            <v>Profession (General)</v>
          </cell>
          <cell r="DB16" t="str">
            <v>Speak Language</v>
          </cell>
          <cell r="DC16" t="str">
            <v>Spellcraft</v>
          </cell>
          <cell r="DD16" t="str">
            <v>Write Language</v>
          </cell>
        </row>
        <row r="17">
          <cell r="A17" t="str">
            <v>Adept</v>
          </cell>
          <cell r="C17" t="str">
            <v>Alignment: Any
Weapon and Armor Proficiency: Adepts are skilled with all simple weapons. Adepts are not proficient with any type of armor nor with shields.
2nd Summon familiar</v>
          </cell>
          <cell r="D17" t="str">
            <v>WotC</v>
          </cell>
          <cell r="E17" t="str">
            <v>3.5e SRD</v>
          </cell>
          <cell r="G17">
            <v>20</v>
          </cell>
          <cell r="H17">
            <v>6</v>
          </cell>
          <cell r="I17">
            <v>0.5</v>
          </cell>
          <cell r="AF17">
            <v>0.33</v>
          </cell>
          <cell r="AL17">
            <v>0.33</v>
          </cell>
          <cell r="AR17">
            <v>0.5</v>
          </cell>
          <cell r="CS17">
            <v>4</v>
          </cell>
          <cell r="CT17" t="str">
            <v>Concentration</v>
          </cell>
          <cell r="CU17" t="str">
            <v>Craft (General)</v>
          </cell>
          <cell r="CV17" t="str">
            <v>Intimidate</v>
          </cell>
          <cell r="CW17" t="str">
            <v>Knowledge (Arcana)</v>
          </cell>
          <cell r="CX17" t="str">
            <v>Knowledge (General)</v>
          </cell>
          <cell r="CY17" t="str">
            <v>Knowledge (Nature)</v>
          </cell>
          <cell r="CZ17" t="str">
            <v>Knowledge (Psionic)</v>
          </cell>
          <cell r="DA17" t="str">
            <v>Knowledge (Religion)</v>
          </cell>
          <cell r="DB17" t="str">
            <v>Profession (General)</v>
          </cell>
          <cell r="DC17" t="str">
            <v>Speak Language</v>
          </cell>
          <cell r="DD17" t="str">
            <v>Spellcraft</v>
          </cell>
          <cell r="DE17" t="str">
            <v>Write Language</v>
          </cell>
        </row>
        <row r="18">
          <cell r="A18" t="str">
            <v>Air Lord</v>
          </cell>
          <cell r="C18" t="str">
            <v>Requirements:
Feats:  Mounted Combat
Skills:  Balance 4 ranks, Ride 8 ranks
Special:  Must have subdued a flying monster of at least CR 5 in single combat.
Weapon and Armor Proficiency:  The air lord is proficient with the use of all simple and martial weapons, as well as light and medium armor &amp; shield use.
1st:  Improved Aerial Rider, Bonus Feat
2nd:  Aerial Mount
3rd:  Swoop Attack
4th:  Feather Fall
6th:  Bonus Feat
7th:  Aerial Awareness
8th:  Summon Air Elemental
10th:  Bonus Feat</v>
          </cell>
          <cell r="D18" t="str">
            <v>AEG</v>
          </cell>
          <cell r="E18" t="str">
            <v>Dragons</v>
          </cell>
          <cell r="F18">
            <v>33</v>
          </cell>
          <cell r="G18">
            <v>10</v>
          </cell>
          <cell r="H18">
            <v>10</v>
          </cell>
          <cell r="I18">
            <v>1</v>
          </cell>
          <cell r="AF18">
            <v>0.5</v>
          </cell>
          <cell r="AL18">
            <v>0.5</v>
          </cell>
          <cell r="AR18">
            <v>0.33</v>
          </cell>
          <cell r="AX18">
            <v>1</v>
          </cell>
          <cell r="AZ18" t="str">
            <v>List_Validation</v>
          </cell>
          <cell r="CS18">
            <v>2</v>
          </cell>
          <cell r="CT18" t="str">
            <v>Concentration</v>
          </cell>
          <cell r="CU18" t="str">
            <v>Craft (General)</v>
          </cell>
          <cell r="CV18" t="str">
            <v>Handle Animal</v>
          </cell>
          <cell r="CW18" t="str">
            <v>Heal</v>
          </cell>
          <cell r="CX18" t="str">
            <v>Knowledge (Arcana)</v>
          </cell>
          <cell r="CY18" t="str">
            <v>Knowledge (General)</v>
          </cell>
          <cell r="CZ18" t="str">
            <v>Knowledge (Nature)</v>
          </cell>
          <cell r="DA18" t="str">
            <v>Knowledge (Psionic)</v>
          </cell>
          <cell r="DB18" t="str">
            <v>Knowledge (Religion)</v>
          </cell>
          <cell r="DC18" t="str">
            <v>Profession (General)</v>
          </cell>
          <cell r="DD18" t="str">
            <v>Speak Language</v>
          </cell>
          <cell r="DE18" t="str">
            <v>Spellcraft</v>
          </cell>
          <cell r="DF18" t="str">
            <v>Survival</v>
          </cell>
          <cell r="DG18" t="str">
            <v>Write Language</v>
          </cell>
        </row>
        <row r="19">
          <cell r="A19" t="str">
            <v>Akodo Forward Sentry</v>
          </cell>
          <cell r="D19" t="str">
            <v>AEG</v>
          </cell>
          <cell r="E19" t="str">
            <v>Way of the Samurai</v>
          </cell>
          <cell r="AF19">
            <v>0.33</v>
          </cell>
          <cell r="AL19">
            <v>0.33</v>
          </cell>
          <cell r="AR19">
            <v>0.33</v>
          </cell>
        </row>
        <row r="20">
          <cell r="A20" t="str">
            <v>Alchemist</v>
          </cell>
          <cell r="C20" t="str">
            <v>Weapon and Armor Proficiency:  The alchemist is proficient with the use of all simple weapons and light armor.
1st:  Brew Alchemical Elixir, Tome
3rd:  Alchemical Cant
5th:  Metamagic Feat
10th:  Metamagic Feat
11th:  Apprentice
15t</v>
          </cell>
          <cell r="D20" t="str">
            <v>AEG</v>
          </cell>
          <cell r="E20" t="str">
            <v>Mercenaries</v>
          </cell>
          <cell r="F20">
            <v>21</v>
          </cell>
          <cell r="G20">
            <v>20</v>
          </cell>
          <cell r="H20">
            <v>4</v>
          </cell>
          <cell r="I20">
            <v>0.5</v>
          </cell>
          <cell r="AF20">
            <v>0.33</v>
          </cell>
          <cell r="AL20">
            <v>0.33</v>
          </cell>
          <cell r="AR20">
            <v>0.5</v>
          </cell>
          <cell r="AX20">
            <v>5</v>
          </cell>
          <cell r="AZ20" t="str">
            <v>Metamagic</v>
          </cell>
          <cell r="CS20">
            <v>6</v>
          </cell>
          <cell r="CT20" t="str">
            <v>Appraise</v>
          </cell>
          <cell r="CU20" t="str">
            <v>Bluff</v>
          </cell>
          <cell r="CV20" t="str">
            <v>Concentration</v>
          </cell>
          <cell r="CW20" t="str">
            <v>Craft (General)</v>
          </cell>
          <cell r="CX20" t="str">
            <v>Decipher Script</v>
          </cell>
          <cell r="CY20" t="str">
            <v>Diplomacy</v>
          </cell>
          <cell r="CZ20" t="str">
            <v>Disable Device</v>
          </cell>
          <cell r="DA20" t="str">
            <v>Forgery</v>
          </cell>
          <cell r="DB20" t="str">
            <v>Gather Info</v>
          </cell>
          <cell r="DC20" t="str">
            <v>Heal</v>
          </cell>
          <cell r="DD20" t="str">
            <v>Innuendo</v>
          </cell>
          <cell r="DE20" t="str">
            <v>Knowledge (Arcana)</v>
          </cell>
          <cell r="DF20" t="str">
            <v>Knowledge (General)</v>
          </cell>
          <cell r="DG20" t="str">
            <v>Knowledge (Nature)</v>
          </cell>
          <cell r="DH20" t="str">
            <v>Knowledge (Psionic)</v>
          </cell>
          <cell r="DI20" t="str">
            <v>Knowledge (Religion)</v>
          </cell>
          <cell r="DJ20" t="str">
            <v>Profession (General)</v>
          </cell>
          <cell r="DK20" t="str">
            <v>Search</v>
          </cell>
          <cell r="DL20" t="str">
            <v>Speak Language</v>
          </cell>
          <cell r="DM20" t="str">
            <v>Use Magic Device</v>
          </cell>
          <cell r="DN20" t="str">
            <v>Write Language</v>
          </cell>
        </row>
        <row r="21">
          <cell r="A21" t="str">
            <v>Algahor</v>
          </cell>
          <cell r="D21" t="str">
            <v>JL</v>
          </cell>
          <cell r="AF21">
            <v>0.33</v>
          </cell>
          <cell r="AL21">
            <v>0.33</v>
          </cell>
          <cell r="AR21">
            <v>0.33</v>
          </cell>
        </row>
        <row r="22">
          <cell r="A22" t="str">
            <v>Alienist</v>
          </cell>
          <cell r="C22"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22" t="str">
            <v>WotC</v>
          </cell>
          <cell r="E22" t="str">
            <v>Tome &amp; Blood</v>
          </cell>
          <cell r="F22">
            <v>45</v>
          </cell>
          <cell r="G22">
            <v>10</v>
          </cell>
          <cell r="H22">
            <v>4</v>
          </cell>
          <cell r="I22">
            <v>0.5</v>
          </cell>
          <cell r="AF22">
            <v>0.33</v>
          </cell>
          <cell r="AL22">
            <v>0.33</v>
          </cell>
          <cell r="AR22">
            <v>0.5</v>
          </cell>
          <cell r="AX22">
            <v>3</v>
          </cell>
          <cell r="AY22">
            <v>1</v>
          </cell>
          <cell r="CS22">
            <v>2</v>
          </cell>
          <cell r="CT22" t="str">
            <v>Concentration</v>
          </cell>
          <cell r="CU22" t="str">
            <v>Craft (General)</v>
          </cell>
          <cell r="CV22" t="str">
            <v>Gather Info</v>
          </cell>
          <cell r="CW22" t="str">
            <v>Handle Animal</v>
          </cell>
          <cell r="CX22" t="str">
            <v>Knowledge (Arcana)</v>
          </cell>
          <cell r="CY22" t="str">
            <v>Knowledge (General)</v>
          </cell>
          <cell r="CZ22" t="str">
            <v>Knowledge (Nature)</v>
          </cell>
          <cell r="DA22" t="str">
            <v>Knowledge (Psionic)</v>
          </cell>
          <cell r="DB22" t="str">
            <v>Knowledge (Religion)</v>
          </cell>
          <cell r="DC22" t="str">
            <v>Listen</v>
          </cell>
          <cell r="DD22" t="str">
            <v>Profession (General)</v>
          </cell>
          <cell r="DE22" t="str">
            <v>Speak Language</v>
          </cell>
          <cell r="DF22" t="str">
            <v>Spellcraft</v>
          </cell>
          <cell r="DG22" t="str">
            <v>Spot</v>
          </cell>
          <cell r="DH22" t="str">
            <v>Write Language</v>
          </cell>
        </row>
        <row r="23">
          <cell r="A23" t="str">
            <v>Ancestral Avenger</v>
          </cell>
          <cell r="C23" t="str">
            <v>Requirements:
Race: Must be an Elf or Half-Elf
Base Attack Bonus: +5
Wilderness Lore ranks: 3
Feats: Alertness; Iron Will; Tracking
1st: Underground Tracking; Drow Bane +1/+1d6
2nd: Poison Resistance
3rd: Overcome Spell Resistance
4th: Drow Bane +2/+2d6
5th: Spider Bane
6th: Webwalking
7th: Drowic Change
8th: Drow Bane +3/+3d6
9th: Demon Bane
10th: Spell Resistance</v>
          </cell>
          <cell r="D23" t="str">
            <v>Piazo</v>
          </cell>
          <cell r="E23" t="str">
            <v>Dragon 279</v>
          </cell>
          <cell r="F23">
            <v>84</v>
          </cell>
          <cell r="G23">
            <v>10</v>
          </cell>
          <cell r="H23">
            <v>8</v>
          </cell>
          <cell r="I23">
            <v>1</v>
          </cell>
          <cell r="AF23">
            <v>0.5</v>
          </cell>
          <cell r="AL23">
            <v>0.33</v>
          </cell>
          <cell r="AR23">
            <v>0.5</v>
          </cell>
          <cell r="CS23">
            <v>2</v>
          </cell>
          <cell r="CT23" t="str">
            <v>Bluff</v>
          </cell>
          <cell r="CU23" t="str">
            <v>Concentration</v>
          </cell>
          <cell r="CV23" t="str">
            <v>Intimidate</v>
          </cell>
          <cell r="CW23" t="str">
            <v>Listen</v>
          </cell>
          <cell r="CX23" t="str">
            <v>Profession (General)</v>
          </cell>
          <cell r="CY23" t="str">
            <v>Search</v>
          </cell>
          <cell r="CZ23" t="str">
            <v>Sense Motive</v>
          </cell>
          <cell r="DA23" t="str">
            <v>Spot</v>
          </cell>
          <cell r="DB23" t="str">
            <v>Survival</v>
          </cell>
        </row>
        <row r="24">
          <cell r="A24" t="str">
            <v>Arachne</v>
          </cell>
          <cell r="D24" t="str">
            <v>Green Ronin</v>
          </cell>
          <cell r="E24" t="str">
            <v>Plot &amp; Poison</v>
          </cell>
          <cell r="AF24">
            <v>0.33</v>
          </cell>
          <cell r="AL24">
            <v>0.33</v>
          </cell>
          <cell r="AR24">
            <v>0.33</v>
          </cell>
        </row>
        <row r="25">
          <cell r="A25" t="str">
            <v>Arachnemancer</v>
          </cell>
          <cell r="D25" t="str">
            <v>Piazo</v>
          </cell>
          <cell r="E25" t="str">
            <v>Dungeon ?</v>
          </cell>
          <cell r="AF25">
            <v>0.33</v>
          </cell>
          <cell r="AL25">
            <v>0.33</v>
          </cell>
          <cell r="AR25">
            <v>0.33</v>
          </cell>
        </row>
        <row r="26">
          <cell r="A26" t="str">
            <v>Arcane Archer</v>
          </cell>
          <cell r="C26"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26" t="str">
            <v>WotC</v>
          </cell>
          <cell r="E26" t="str">
            <v>3.5e SRD</v>
          </cell>
          <cell r="G26">
            <v>10</v>
          </cell>
          <cell r="H26">
            <v>8</v>
          </cell>
          <cell r="I26">
            <v>1</v>
          </cell>
          <cell r="AF26">
            <v>0.5</v>
          </cell>
          <cell r="AL26">
            <v>0.5</v>
          </cell>
          <cell r="AR26">
            <v>0.33</v>
          </cell>
          <cell r="CS26">
            <v>4</v>
          </cell>
          <cell r="CT26" t="str">
            <v>Craft (General)</v>
          </cell>
          <cell r="CU26" t="str">
            <v>Hide</v>
          </cell>
          <cell r="CV26" t="str">
            <v>Listen</v>
          </cell>
          <cell r="CW26" t="str">
            <v>Move Silently</v>
          </cell>
          <cell r="CX26" t="str">
            <v>Ride</v>
          </cell>
          <cell r="CY26" t="str">
            <v>Spot</v>
          </cell>
          <cell r="CZ26" t="str">
            <v>Survival</v>
          </cell>
          <cell r="DA26" t="str">
            <v>Use Rope</v>
          </cell>
        </row>
        <row r="27">
          <cell r="A27" t="str">
            <v>Arcane Devotee</v>
          </cell>
          <cell r="C27" t="str">
            <v>Requirements:
Knowledge (Religion): 8 ranks
Spellcraft: 8 ranks
Spellcasting: Ability to cast 4th-level arcane spells
Feats: Enlarge Spell
Patron: An arcane devotee must have a patron deity, and it must be the deity of which she is a devotee.
Weapon and Armor Proficiency: No additional proficiency gained.
Class Abilities:
Gains additional spells per day per class level of Arcane Devotee.
1st: Enlarge Spell
2nd: Sacred Defense +1; Alignment Focus
3rd: Bonus Feat
4th: Sacred Defense +2
5th: Divine Shroud</v>
          </cell>
          <cell r="D27" t="str">
            <v>WotC</v>
          </cell>
          <cell r="E27" t="str">
            <v>FRCS</v>
          </cell>
          <cell r="F27">
            <v>40</v>
          </cell>
          <cell r="G27">
            <v>5</v>
          </cell>
          <cell r="H27">
            <v>4</v>
          </cell>
          <cell r="I27">
            <v>0.5</v>
          </cell>
          <cell r="AF27">
            <v>0.33</v>
          </cell>
          <cell r="AL27">
            <v>0.33</v>
          </cell>
          <cell r="AR27">
            <v>0.5</v>
          </cell>
          <cell r="AX27">
            <v>3</v>
          </cell>
          <cell r="AY27">
            <v>1</v>
          </cell>
          <cell r="CS27">
            <v>2</v>
          </cell>
          <cell r="CT27" t="str">
            <v>Concentration</v>
          </cell>
          <cell r="CU27" t="str">
            <v>Craft (General)</v>
          </cell>
          <cell r="CV27" t="str">
            <v>Knowledge (Arcana)</v>
          </cell>
          <cell r="CW27" t="str">
            <v>Knowledge (General)</v>
          </cell>
          <cell r="CX27" t="str">
            <v>Knowledge (Nature)</v>
          </cell>
          <cell r="CY27" t="str">
            <v>Knowledge (Psionic)</v>
          </cell>
          <cell r="CZ27" t="str">
            <v>Knowledge (Religion)</v>
          </cell>
          <cell r="DA27" t="str">
            <v>Profession (General)</v>
          </cell>
          <cell r="DB27" t="str">
            <v>Speak Language</v>
          </cell>
          <cell r="DC27" t="str">
            <v>Spellcraft</v>
          </cell>
          <cell r="DD27" t="str">
            <v>Write Language</v>
          </cell>
        </row>
        <row r="28">
          <cell r="A28" t="str">
            <v>Arcane Trickster</v>
          </cell>
          <cell r="C28"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28" t="str">
            <v>WotC</v>
          </cell>
          <cell r="E28" t="str">
            <v>Tome &amp; Blood</v>
          </cell>
          <cell r="F28">
            <v>47</v>
          </cell>
          <cell r="G28">
            <v>10</v>
          </cell>
          <cell r="H28">
            <v>4</v>
          </cell>
          <cell r="I28">
            <v>0.5</v>
          </cell>
          <cell r="S28" t="str">
            <v>Sneak Attack</v>
          </cell>
          <cell r="T28">
            <v>6</v>
          </cell>
          <cell r="U28">
            <v>2</v>
          </cell>
          <cell r="V28">
            <v>2</v>
          </cell>
          <cell r="AF28">
            <v>0.33</v>
          </cell>
          <cell r="AL28">
            <v>0.5</v>
          </cell>
          <cell r="AR28">
            <v>0.5</v>
          </cell>
          <cell r="CS28">
            <v>4</v>
          </cell>
          <cell r="CT28" t="str">
            <v>Appraise</v>
          </cell>
          <cell r="CU28" t="str">
            <v>Balance</v>
          </cell>
          <cell r="CV28" t="str">
            <v>Bluff</v>
          </cell>
          <cell r="CW28" t="str">
            <v>Climb</v>
          </cell>
          <cell r="CX28" t="str">
            <v>Concentration</v>
          </cell>
          <cell r="CY28" t="str">
            <v>Craft (General)</v>
          </cell>
          <cell r="CZ28" t="str">
            <v>Decipher Script</v>
          </cell>
          <cell r="DA28" t="str">
            <v>Diplomacy</v>
          </cell>
          <cell r="DB28" t="str">
            <v>Disable Device</v>
          </cell>
          <cell r="DC28" t="str">
            <v>Disguise</v>
          </cell>
          <cell r="DD28" t="str">
            <v>Escape Artist</v>
          </cell>
          <cell r="DE28" t="str">
            <v>Gather Info</v>
          </cell>
          <cell r="DF28" t="str">
            <v>Hide</v>
          </cell>
          <cell r="DG28" t="str">
            <v>Jump</v>
          </cell>
          <cell r="DH28" t="str">
            <v>Knowledge (Arcana)</v>
          </cell>
          <cell r="DI28" t="str">
            <v>Knowledge (General)</v>
          </cell>
          <cell r="DJ28" t="str">
            <v>Knowledge (Nature)</v>
          </cell>
          <cell r="DK28" t="str">
            <v>Knowledge (Psionic)</v>
          </cell>
          <cell r="DL28" t="str">
            <v>Knowledge (Religion)</v>
          </cell>
          <cell r="DM28" t="str">
            <v>Listen</v>
          </cell>
          <cell r="DN28" t="str">
            <v>Move Silently</v>
          </cell>
          <cell r="DO28" t="str">
            <v>Open Lock</v>
          </cell>
          <cell r="DP28" t="str">
            <v>Profession (General)</v>
          </cell>
          <cell r="DQ28" t="str">
            <v>Search</v>
          </cell>
          <cell r="DR28" t="str">
            <v>Sense Motive</v>
          </cell>
          <cell r="DS28" t="str">
            <v>Sleight of Hand</v>
          </cell>
          <cell r="DT28" t="str">
            <v>Speak Language</v>
          </cell>
          <cell r="DU28" t="str">
            <v>Spellcraft</v>
          </cell>
          <cell r="DV28" t="str">
            <v>Spot</v>
          </cell>
          <cell r="DW28" t="str">
            <v>Swim</v>
          </cell>
          <cell r="DX28" t="str">
            <v>Tumble</v>
          </cell>
          <cell r="DY28" t="str">
            <v>Use Rope</v>
          </cell>
          <cell r="DZ28" t="str">
            <v>Write Language</v>
          </cell>
        </row>
        <row r="29">
          <cell r="A29" t="str">
            <v>Arcanopath Monk</v>
          </cell>
          <cell r="C29"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WITHOUT 'Monk' as one of thier classes.</v>
          </cell>
          <cell r="D29" t="str">
            <v>Piazo</v>
          </cell>
          <cell r="E29" t="str">
            <v>Dragon 281</v>
          </cell>
          <cell r="F29">
            <v>36</v>
          </cell>
          <cell r="G29">
            <v>10</v>
          </cell>
          <cell r="H29">
            <v>8</v>
          </cell>
          <cell r="I29">
            <v>0.75</v>
          </cell>
          <cell r="J29">
            <v>1</v>
          </cell>
          <cell r="AA29" t="str">
            <v>Wis</v>
          </cell>
          <cell r="AC29">
            <v>0.2</v>
          </cell>
          <cell r="AD29">
            <v>1</v>
          </cell>
          <cell r="AE29">
            <v>1</v>
          </cell>
          <cell r="AF29">
            <v>0.5</v>
          </cell>
          <cell r="AL29">
            <v>0.5</v>
          </cell>
          <cell r="AR29">
            <v>0.5</v>
          </cell>
          <cell r="CJ29">
            <v>1</v>
          </cell>
          <cell r="CK29">
            <v>1</v>
          </cell>
          <cell r="CS29">
            <v>4</v>
          </cell>
          <cell r="CT29" t="str">
            <v>Balance</v>
          </cell>
          <cell r="CU29" t="str">
            <v>Climb</v>
          </cell>
          <cell r="CV29" t="str">
            <v>Concentration</v>
          </cell>
          <cell r="CW29" t="str">
            <v>Craft (General)</v>
          </cell>
          <cell r="CX29" t="str">
            <v>Diplomacy</v>
          </cell>
          <cell r="CY29" t="str">
            <v>Escape Artist</v>
          </cell>
          <cell r="CZ29" t="str">
            <v>Hide</v>
          </cell>
          <cell r="DA29" t="str">
            <v>Jump</v>
          </cell>
          <cell r="DB29" t="str">
            <v>Knowledge (Arcana)</v>
          </cell>
          <cell r="DC29" t="str">
            <v>Listen</v>
          </cell>
          <cell r="DD29" t="str">
            <v>Move Silently</v>
          </cell>
          <cell r="DE29" t="str">
            <v>Perform (General)</v>
          </cell>
          <cell r="DF29" t="str">
            <v>Profession (General)</v>
          </cell>
          <cell r="DG29" t="str">
            <v>Tumble</v>
          </cell>
        </row>
        <row r="30">
          <cell r="A30" t="str">
            <v>Arcanopath Monk (w/ Monk)</v>
          </cell>
          <cell r="C30"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30" t="str">
            <v>Piazo</v>
          </cell>
          <cell r="E30" t="str">
            <v>Dragon 281</v>
          </cell>
          <cell r="F30">
            <v>36</v>
          </cell>
          <cell r="G30">
            <v>10</v>
          </cell>
          <cell r="H30">
            <v>8</v>
          </cell>
          <cell r="I30">
            <v>0.75</v>
          </cell>
          <cell r="J30">
            <v>1</v>
          </cell>
          <cell r="AC30">
            <v>0.2</v>
          </cell>
          <cell r="AD30">
            <v>1</v>
          </cell>
          <cell r="AE30">
            <v>1</v>
          </cell>
          <cell r="AF30">
            <v>0.5</v>
          </cell>
          <cell r="AL30">
            <v>0.5</v>
          </cell>
          <cell r="AR30">
            <v>0.5</v>
          </cell>
          <cell r="CJ30">
            <v>1</v>
          </cell>
          <cell r="CK30">
            <v>1</v>
          </cell>
          <cell r="CS30">
            <v>4</v>
          </cell>
          <cell r="CT30" t="str">
            <v>Balance</v>
          </cell>
          <cell r="CU30" t="str">
            <v>Climb</v>
          </cell>
          <cell r="CV30" t="str">
            <v>Concentration</v>
          </cell>
          <cell r="CW30" t="str">
            <v>Craft (General)</v>
          </cell>
          <cell r="CX30" t="str">
            <v>Diplomacy</v>
          </cell>
          <cell r="CY30" t="str">
            <v>Escape Artist</v>
          </cell>
          <cell r="CZ30" t="str">
            <v>Hide</v>
          </cell>
          <cell r="DA30" t="str">
            <v>Jump</v>
          </cell>
          <cell r="DB30" t="str">
            <v>Knowledge (Arcana)</v>
          </cell>
          <cell r="DC30" t="str">
            <v>Listen</v>
          </cell>
          <cell r="DD30" t="str">
            <v>Move Silently</v>
          </cell>
          <cell r="DE30" t="str">
            <v>Perform (General)</v>
          </cell>
          <cell r="DF30" t="str">
            <v>Profession (General)</v>
          </cell>
          <cell r="DG30" t="str">
            <v>Tumble</v>
          </cell>
        </row>
        <row r="31">
          <cell r="A31" t="str">
            <v>Arch Psion</v>
          </cell>
          <cell r="C31" t="str">
            <v xml:space="preserve">Feats:  Skill Focus (Psicraft), Psionic Focus in two psionic disciplines.
Skills:  Knowledge (psionics) 15 ranks, Psicraft 15 ranks.
Special:  Ability to manifest a 7th-level power, knowledge of 4th-level or higher powers from at least 3 psionic disciplines.
Weapon and Armor Proficiency:  An arch psion gain no proficiency in any armor or weapons, though they retain any knowledge gained from former classes.
Powers and Power Points: Arch psions gain power points per day and powers as though they gained a level of psion.
Psionic Combat: Arch psions do not discover any new psionic combat modes.
Psicrystals: Arch psion levels count toward the level of the psionic character for purposes determining psicrystal Intelligence and special abilities.
1st:  High Psionics     +1 Psion Level
2nd: High Psionics     +1 Psion Level
3rd:  High Psionics     +1 Psion Level
4th:  High Psionics     +1 Psion Level
5th:  High Psionics     +1 Psion Level     </v>
          </cell>
          <cell r="D31" t="str">
            <v>WotC</v>
          </cell>
          <cell r="E31" t="str">
            <v>Mind's Eye</v>
          </cell>
          <cell r="F31">
            <v>2</v>
          </cell>
          <cell r="G31">
            <v>5</v>
          </cell>
          <cell r="H31">
            <v>4</v>
          </cell>
          <cell r="I31">
            <v>25</v>
          </cell>
          <cell r="AF31">
            <v>0.33</v>
          </cell>
          <cell r="AL31">
            <v>0.33</v>
          </cell>
          <cell r="AR31">
            <v>0.5</v>
          </cell>
          <cell r="CS31">
            <v>2</v>
          </cell>
          <cell r="CT31" t="str">
            <v>Concentration</v>
          </cell>
          <cell r="CU31" t="str">
            <v>Craft (General)</v>
          </cell>
          <cell r="CV31" t="str">
            <v>Knowledge (Arcana)</v>
          </cell>
          <cell r="CW31" t="str">
            <v>Knowledge (General)</v>
          </cell>
          <cell r="CX31" t="str">
            <v>Knowledge (Nature)</v>
          </cell>
          <cell r="CY31" t="str">
            <v>Knowledge (Psionic)</v>
          </cell>
          <cell r="CZ31" t="str">
            <v>Knowledge (Religion)</v>
          </cell>
          <cell r="DA31" t="str">
            <v>Psicraft</v>
          </cell>
          <cell r="DB31" t="str">
            <v>Speak Language</v>
          </cell>
          <cell r="DC31" t="str">
            <v>Write Language</v>
          </cell>
        </row>
        <row r="32">
          <cell r="A32" t="str">
            <v>Archmage</v>
          </cell>
          <cell r="C32" t="str">
            <v>Requirements:
Knowledge (Arcana): 15 ranks
Spellcraft: 15 ranks
Spellcasting: Ability to cast 7th-level arcane spells, knowledge of 5th-level or higher spells from at least 5 schools.
Feats: Skill Focus (Spellcraft), Spell Focus in two schools of magic
Weapon and Armor Proficiency: No additional proficiency gained.
Class Abilities:
Gains additional spells per day per class level of Arcane Devotee.
Gains one High Arcana ability per class level.</v>
          </cell>
          <cell r="D32" t="str">
            <v>WotC</v>
          </cell>
          <cell r="E32" t="str">
            <v>FRCS</v>
          </cell>
          <cell r="F32">
            <v>41</v>
          </cell>
          <cell r="G32">
            <v>5</v>
          </cell>
          <cell r="H32">
            <v>4</v>
          </cell>
          <cell r="I32">
            <v>0.5</v>
          </cell>
          <cell r="AF32">
            <v>0.33</v>
          </cell>
          <cell r="AL32">
            <v>0.33</v>
          </cell>
          <cell r="AR32">
            <v>0.5</v>
          </cell>
          <cell r="AX32">
            <v>1</v>
          </cell>
          <cell r="AY32">
            <v>5</v>
          </cell>
          <cell r="CS32">
            <v>2</v>
          </cell>
          <cell r="CT32" t="str">
            <v>Concentration</v>
          </cell>
          <cell r="CU32" t="str">
            <v>Craft (General)</v>
          </cell>
          <cell r="CV32" t="str">
            <v>Knowledge (Arcana)</v>
          </cell>
          <cell r="CW32" t="str">
            <v>Knowledge (General)</v>
          </cell>
          <cell r="CX32" t="str">
            <v>Knowledge (Nature)</v>
          </cell>
          <cell r="CY32" t="str">
            <v>Knowledge (Psionic)</v>
          </cell>
          <cell r="CZ32" t="str">
            <v>Knowledge (Religion)</v>
          </cell>
          <cell r="DA32" t="str">
            <v>Profession (General)</v>
          </cell>
          <cell r="DB32" t="str">
            <v>Search</v>
          </cell>
          <cell r="DC32" t="str">
            <v>Speak Language</v>
          </cell>
          <cell r="DD32" t="str">
            <v>Spellcraft</v>
          </cell>
          <cell r="DE32" t="str">
            <v>Write Language</v>
          </cell>
        </row>
        <row r="33">
          <cell r="A33" t="str">
            <v>Aristocrat</v>
          </cell>
          <cell r="C33" t="str">
            <v>Alignment: Any
Weapon and Armor Proficiency: The aristocrat is proficient in the use of all simple and martial weapons and with all types of armor and shields.</v>
          </cell>
          <cell r="D33" t="str">
            <v>WotC</v>
          </cell>
          <cell r="E33" t="str">
            <v>3.5e SRD</v>
          </cell>
          <cell r="G33">
            <v>0</v>
          </cell>
          <cell r="H33">
            <v>8</v>
          </cell>
          <cell r="I33">
            <v>0.75</v>
          </cell>
          <cell r="AF33">
            <v>0.33</v>
          </cell>
          <cell r="AL33">
            <v>0.33</v>
          </cell>
          <cell r="AR33">
            <v>0.5</v>
          </cell>
          <cell r="CS33">
            <v>4</v>
          </cell>
          <cell r="CT33" t="str">
            <v>Appraise</v>
          </cell>
          <cell r="CU33" t="str">
            <v>Bluff</v>
          </cell>
          <cell r="CV33" t="str">
            <v>Diplomacy</v>
          </cell>
          <cell r="CW33" t="str">
            <v>Disguise</v>
          </cell>
          <cell r="CX33" t="str">
            <v>Forgery</v>
          </cell>
          <cell r="CY33" t="str">
            <v>Gather Info</v>
          </cell>
          <cell r="CZ33" t="str">
            <v>Handle Animal</v>
          </cell>
          <cell r="DA33" t="str">
            <v>Innuendo</v>
          </cell>
          <cell r="DB33" t="str">
            <v>Intimidate</v>
          </cell>
          <cell r="DC33" t="str">
            <v>Knowledge (Arcana)</v>
          </cell>
          <cell r="DD33" t="str">
            <v>Knowledge (General)</v>
          </cell>
          <cell r="DE33" t="str">
            <v>Knowledge (Nature)</v>
          </cell>
          <cell r="DF33" t="str">
            <v>Knowledge (Psionic)</v>
          </cell>
          <cell r="DG33" t="str">
            <v>Knowledge (Religion)</v>
          </cell>
          <cell r="DH33" t="str">
            <v>Listen</v>
          </cell>
          <cell r="DI33" t="str">
            <v>Perform (General)</v>
          </cell>
          <cell r="DJ33" t="str">
            <v>Ride</v>
          </cell>
          <cell r="DK33" t="str">
            <v>Sense Motive</v>
          </cell>
          <cell r="DL33" t="str">
            <v>Speak Language</v>
          </cell>
          <cell r="DM33" t="str">
            <v>Spot</v>
          </cell>
          <cell r="DN33" t="str">
            <v>Survival</v>
          </cell>
          <cell r="DO33" t="str">
            <v>Swim</v>
          </cell>
          <cell r="DP33" t="str">
            <v>Write Language</v>
          </cell>
        </row>
        <row r="34">
          <cell r="A34" t="str">
            <v>Artisan</v>
          </cell>
          <cell r="D34" t="str">
            <v>AEG</v>
          </cell>
          <cell r="E34" t="str">
            <v>Rokugan</v>
          </cell>
          <cell r="AF34">
            <v>0.33</v>
          </cell>
          <cell r="AL34">
            <v>0.33</v>
          </cell>
          <cell r="AR34">
            <v>0.33</v>
          </cell>
        </row>
        <row r="35">
          <cell r="A35" t="str">
            <v>Assassin (GR)</v>
          </cell>
          <cell r="C35" t="str">
            <v>Alignment:  Any Non-good.
Weapon and Armor Proficiency:  The assassin is proficient with the use of all simple &amp; martial weapons, as well as light &amp; medium armor &amp; shields.
1st:  Bonus Feat, Extra Languages
2nd:  Killing Blow 1/day
3rd:  Sneak Attack +1d6
4th:  Bonus Feat, Arcane Spells
6th:  Killing Blow 2/day
8th:  Bonus Feat
9th:  Sneak Attack +2d6
10th:  Killing Blow 3/day
12th:  Bonus Feat
14th:  Killing Blow 4/day
15th:  Sneak Attack +3d6
16th:  Bonus Feat
18th:  Killing Blow 5/day
20th:  Bonus Feat</v>
          </cell>
          <cell r="D35" t="str">
            <v>Green Ronin</v>
          </cell>
          <cell r="E35" t="str">
            <v>Assassin's Handbook</v>
          </cell>
          <cell r="F35">
            <v>3</v>
          </cell>
          <cell r="G35">
            <v>20</v>
          </cell>
          <cell r="H35">
            <v>6</v>
          </cell>
          <cell r="I35">
            <v>0.75</v>
          </cell>
          <cell r="S35" t="str">
            <v>Sneak Attack</v>
          </cell>
          <cell r="T35">
            <v>6</v>
          </cell>
          <cell r="U35">
            <v>3</v>
          </cell>
          <cell r="V35">
            <v>6</v>
          </cell>
          <cell r="AF35">
            <v>0.33</v>
          </cell>
          <cell r="AL35">
            <v>0.5</v>
          </cell>
          <cell r="AR35">
            <v>0.33</v>
          </cell>
          <cell r="AX35">
            <v>1</v>
          </cell>
          <cell r="AZ35" t="str">
            <v>List_Validation</v>
          </cell>
          <cell r="CS35">
            <v>4</v>
          </cell>
          <cell r="CT35" t="str">
            <v>Bluff</v>
          </cell>
          <cell r="CU35" t="str">
            <v>Climb</v>
          </cell>
          <cell r="CV35" t="str">
            <v>Concentration</v>
          </cell>
          <cell r="CW35" t="str">
            <v>Craft (General)</v>
          </cell>
          <cell r="CX35" t="str">
            <v>Disguise</v>
          </cell>
          <cell r="CY35" t="str">
            <v>Escape Artist</v>
          </cell>
          <cell r="CZ35" t="str">
            <v>Forgery</v>
          </cell>
          <cell r="DA35" t="str">
            <v>Gather Info</v>
          </cell>
          <cell r="DB35" t="str">
            <v>Hide</v>
          </cell>
          <cell r="DC35" t="str">
            <v>Innuendo</v>
          </cell>
          <cell r="DD35" t="str">
            <v>Intimidate</v>
          </cell>
          <cell r="DE35" t="str">
            <v>Jump</v>
          </cell>
          <cell r="DF35" t="str">
            <v>Listen</v>
          </cell>
          <cell r="DG35" t="str">
            <v>Move Silently</v>
          </cell>
          <cell r="DH35" t="str">
            <v>Perform (General)</v>
          </cell>
          <cell r="DI35" t="str">
            <v>Profession (General)</v>
          </cell>
          <cell r="DJ35" t="str">
            <v>Sense Motive</v>
          </cell>
          <cell r="DK35" t="str">
            <v>Spot</v>
          </cell>
          <cell r="DL35" t="str">
            <v>Swim</v>
          </cell>
          <cell r="DM35" t="str">
            <v>Use Rope</v>
          </cell>
        </row>
        <row r="36">
          <cell r="A36" t="str">
            <v>Assassin (WotC)</v>
          </cell>
          <cell r="C3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36" t="str">
            <v>WotC</v>
          </cell>
          <cell r="E36" t="str">
            <v>3.5e SRD</v>
          </cell>
          <cell r="G36">
            <v>10</v>
          </cell>
          <cell r="H36">
            <v>6</v>
          </cell>
          <cell r="I36">
            <v>0.75</v>
          </cell>
          <cell r="S36" t="str">
            <v>Sneak Attack</v>
          </cell>
          <cell r="T36">
            <v>6</v>
          </cell>
          <cell r="U36">
            <v>1</v>
          </cell>
          <cell r="V36">
            <v>2</v>
          </cell>
          <cell r="AF36">
            <v>0.33</v>
          </cell>
          <cell r="AL36">
            <v>0.5</v>
          </cell>
          <cell r="AR36">
            <v>0.33</v>
          </cell>
          <cell r="CS36">
            <v>4</v>
          </cell>
          <cell r="CT36" t="str">
            <v>Balance</v>
          </cell>
          <cell r="CU36" t="str">
            <v>Bluff</v>
          </cell>
          <cell r="CV36" t="str">
            <v>Climb</v>
          </cell>
          <cell r="CW36" t="str">
            <v>Craft (General)</v>
          </cell>
          <cell r="CX36" t="str">
            <v>Decipher Script</v>
          </cell>
          <cell r="CY36" t="str">
            <v>Diplomacy</v>
          </cell>
          <cell r="CZ36" t="str">
            <v>Disable Device</v>
          </cell>
          <cell r="DA36" t="str">
            <v>Disguise</v>
          </cell>
          <cell r="DB36" t="str">
            <v>Escape Artist</v>
          </cell>
          <cell r="DC36" t="str">
            <v>Forgery</v>
          </cell>
          <cell r="DD36" t="str">
            <v>Gather Info</v>
          </cell>
          <cell r="DE36" t="str">
            <v>Hide</v>
          </cell>
          <cell r="DF36" t="str">
            <v>Innuendo</v>
          </cell>
          <cell r="DG36" t="str">
            <v>Intimidate</v>
          </cell>
          <cell r="DH36" t="str">
            <v>Jump</v>
          </cell>
          <cell r="DI36" t="str">
            <v>Listen</v>
          </cell>
          <cell r="DJ36" t="str">
            <v>Move Silently</v>
          </cell>
          <cell r="DK36" t="str">
            <v>Open Lock</v>
          </cell>
          <cell r="DL36" t="str">
            <v>Search</v>
          </cell>
          <cell r="DM36" t="str">
            <v>Sense Motive</v>
          </cell>
          <cell r="DN36" t="str">
            <v>Sleight of Hand</v>
          </cell>
          <cell r="DO36" t="str">
            <v>Spot</v>
          </cell>
          <cell r="DP36" t="str">
            <v>Swim</v>
          </cell>
          <cell r="DQ36" t="str">
            <v>Tumble</v>
          </cell>
          <cell r="DR36" t="str">
            <v>Use Magic Device</v>
          </cell>
          <cell r="DS36" t="str">
            <v>Use Rope</v>
          </cell>
        </row>
        <row r="37">
          <cell r="A37" t="str">
            <v>Athar</v>
          </cell>
          <cell r="C37" t="str">
            <v>Requirements:
BAB: +7
Base Will Save: +3
Knowledge (Religion): 10 ranks
Spellcasting: Ability to cast divine spells.
Special: Must abandon the worship of gods &amp; refuse to acknowledge the as beings worthy of praise.  Clerics who become Athar become ex-clerics, loose all cleric spells &amp; class features, &amp; cannot gain levels as clerics.  Athars who pray to or call upon a deity for aid become ex-athars &amp; loose all spells &amp; class features provided by the athar class.
Spells: Athars gain +1 divine spell casting level per class levels 3 &amp; up.
Weapon and Armor Proficiency: An athar gains no new proficiency in any weapons or armor.
1st Spell Immunity
2nd Divine Resistance
3rd Divine &amp; Holy Damage Immunity
4th Banishment
5th Divine Prevention
6th Divine Cancellation
7th Divine Retribution
8th Divine Interference
9th Nondetection
10th Divine Disavowal</v>
          </cell>
          <cell r="D37" t="str">
            <v>Piazo</v>
          </cell>
          <cell r="E37" t="str">
            <v>Dragon 287</v>
          </cell>
          <cell r="F37">
            <v>45</v>
          </cell>
          <cell r="G37">
            <v>10</v>
          </cell>
          <cell r="H37">
            <v>8</v>
          </cell>
          <cell r="I37">
            <v>0.75</v>
          </cell>
          <cell r="AF37">
            <v>0.5</v>
          </cell>
          <cell r="AL37">
            <v>0.33</v>
          </cell>
          <cell r="AR37">
            <v>0.5</v>
          </cell>
          <cell r="CS37">
            <v>2</v>
          </cell>
          <cell r="CT37" t="str">
            <v>Concentration</v>
          </cell>
          <cell r="CU37" t="str">
            <v>Craft (General)</v>
          </cell>
          <cell r="CV37" t="str">
            <v>Innuendo</v>
          </cell>
          <cell r="CW37" t="str">
            <v>Intimidate</v>
          </cell>
          <cell r="CX37" t="str">
            <v>Knowledge (Religion)</v>
          </cell>
          <cell r="CY37" t="str">
            <v>Listen</v>
          </cell>
          <cell r="CZ37" t="str">
            <v>Profession (General)</v>
          </cell>
          <cell r="DA37" t="str">
            <v>Spellcraft</v>
          </cell>
        </row>
        <row r="38">
          <cell r="A38" t="str">
            <v>Auspician</v>
          </cell>
          <cell r="D38" t="str">
            <v>WotC</v>
          </cell>
          <cell r="E38" t="str">
            <v>Faiths &amp; Pantheons</v>
          </cell>
          <cell r="AF38">
            <v>0.33</v>
          </cell>
          <cell r="AL38">
            <v>0.33</v>
          </cell>
          <cell r="AR38">
            <v>0.33</v>
          </cell>
        </row>
        <row r="39">
          <cell r="A39" t="str">
            <v>Balan's Jackal</v>
          </cell>
          <cell r="D39" t="str">
            <v>Green Ronin</v>
          </cell>
          <cell r="E39" t="str">
            <v>Legion's of Hell</v>
          </cell>
          <cell r="AF39">
            <v>0.33</v>
          </cell>
          <cell r="AL39">
            <v>0.33</v>
          </cell>
          <cell r="AR39">
            <v>0.33</v>
          </cell>
        </row>
        <row r="40">
          <cell r="A40" t="str">
            <v>Barbarian</v>
          </cell>
          <cell r="C40" t="str">
            <v>Alignment: Any nonlawful.
Weapon and Armor Proficiency: A barbarian is proficient with all simple and martial weapons, light armor, medium armor, and shields. 
1 Rage 1/day; fast movement
2 Uncanny dodge (Dex bonus to AC)
4 Rage 2/day
5 Uncanny dodge (can't be flanked)
8 Rage 3/day
10 Uncanny dodge (+1 against traps)
11 Damage reduction 1/—
12 Rage 4/day
13 Uncanny dodge (+2 against traps)
14 Damage reduction 2/—
15 Greater rage
16 Rage 5/day, uncanny dodge (+3 against traps)
17 Damage reduction 3/—
19 Uncanny dodge (+4 against traps)
20 Rage 6/day; no longer winded after rage; damage reduction 4/—</v>
          </cell>
          <cell r="D40" t="str">
            <v>WotC</v>
          </cell>
          <cell r="E40" t="str">
            <v>3.5e SRD</v>
          </cell>
          <cell r="G40">
            <v>20</v>
          </cell>
          <cell r="H40">
            <v>12</v>
          </cell>
          <cell r="I40">
            <v>1</v>
          </cell>
          <cell r="AF40">
            <v>0.5</v>
          </cell>
          <cell r="AL40">
            <v>0.33</v>
          </cell>
          <cell r="AR40">
            <v>0.33</v>
          </cell>
          <cell r="BQ40">
            <v>1</v>
          </cell>
          <cell r="BR40">
            <v>11</v>
          </cell>
          <cell r="BS40">
            <v>0.34</v>
          </cell>
          <cell r="BT40" t="str">
            <v>--</v>
          </cell>
          <cell r="CC40">
            <v>10</v>
          </cell>
          <cell r="CJ40">
            <v>2</v>
          </cell>
          <cell r="CS40">
            <v>4</v>
          </cell>
          <cell r="CT40" t="str">
            <v>Climb</v>
          </cell>
          <cell r="CU40" t="str">
            <v>Craft (General)</v>
          </cell>
          <cell r="CV40" t="str">
            <v>Handle Animal</v>
          </cell>
          <cell r="CW40" t="str">
            <v>Intimidate</v>
          </cell>
          <cell r="CX40" t="str">
            <v>Jump</v>
          </cell>
          <cell r="CY40" t="str">
            <v>Listen</v>
          </cell>
          <cell r="CZ40" t="str">
            <v>Ride</v>
          </cell>
          <cell r="DA40" t="str">
            <v>Survival</v>
          </cell>
          <cell r="DB40" t="str">
            <v>Swim</v>
          </cell>
        </row>
        <row r="41">
          <cell r="A41" t="str">
            <v>Bard (Monte Cook)</v>
          </cell>
          <cell r="D41" t="str">
            <v>Malhavoc</v>
          </cell>
          <cell r="E41" t="str">
            <v>BoEM</v>
          </cell>
          <cell r="AF41">
            <v>0.33</v>
          </cell>
          <cell r="AL41">
            <v>0.33</v>
          </cell>
          <cell r="AR41">
            <v>0.33</v>
          </cell>
        </row>
        <row r="42">
          <cell r="A42" t="str">
            <v>Bard (WotC)</v>
          </cell>
          <cell r="C42" t="str">
            <v>Alignment: Any Non-lawful.
Weapon and Armor Proficiency: A bard is proficient with all simple weapons. Additionally, the bard is proficient with one of the following weapons: longbow, composite longbow, longsword, rapier, sap, short composite bow, short sword, shortbow, or whip.  Bards are proficient with all light armor, medium armor, and shields. 
1st:  Bardic Music, Bardic Knowledge.
Perform, 3 ranks: Inspire Courage, Countersong, Fascinate.
Perform, 6 ranks: Inspire .
Perform, 9 ranks: Suggestion.
Perform, 12 ranks: Inspire Greatness.</v>
          </cell>
          <cell r="D42" t="str">
            <v>WotC</v>
          </cell>
          <cell r="E42" t="str">
            <v>3.5e SRD</v>
          </cell>
          <cell r="G42">
            <v>20</v>
          </cell>
          <cell r="H42">
            <v>6</v>
          </cell>
          <cell r="I42">
            <v>0.75</v>
          </cell>
          <cell r="AF42">
            <v>0.33</v>
          </cell>
          <cell r="AL42">
            <v>0.5</v>
          </cell>
          <cell r="AR42">
            <v>0.5</v>
          </cell>
          <cell r="CS42">
            <v>6</v>
          </cell>
          <cell r="CT42" t="str">
            <v>Appraise</v>
          </cell>
          <cell r="CU42" t="str">
            <v>Balance</v>
          </cell>
          <cell r="CV42" t="str">
            <v>Bluff</v>
          </cell>
          <cell r="CW42" t="str">
            <v>Climb</v>
          </cell>
          <cell r="CX42" t="str">
            <v>Concentration</v>
          </cell>
          <cell r="CY42" t="str">
            <v>Craft (General)</v>
          </cell>
          <cell r="CZ42" t="str">
            <v>Decipher Script</v>
          </cell>
          <cell r="DA42" t="str">
            <v>Diplomacy</v>
          </cell>
          <cell r="DB42" t="str">
            <v>Disguise</v>
          </cell>
          <cell r="DC42" t="str">
            <v>Escape Artist</v>
          </cell>
          <cell r="DD42" t="str">
            <v>Gather Info</v>
          </cell>
          <cell r="DE42" t="str">
            <v>Hide</v>
          </cell>
          <cell r="DF42" t="str">
            <v>Jump</v>
          </cell>
          <cell r="DG42" t="str">
            <v>Knowledge (Arcana)</v>
          </cell>
          <cell r="DH42" t="str">
            <v>Knowledge (General)</v>
          </cell>
          <cell r="DI42" t="str">
            <v>Knowledge (Nature)</v>
          </cell>
          <cell r="DJ42" t="str">
            <v>Knowledge (Psionic)</v>
          </cell>
          <cell r="DK42" t="str">
            <v>Knowledge (Religion)</v>
          </cell>
          <cell r="DL42" t="str">
            <v>Listen</v>
          </cell>
          <cell r="DM42" t="str">
            <v>Move Silently</v>
          </cell>
          <cell r="DN42" t="str">
            <v>Perform (General)</v>
          </cell>
          <cell r="DO42" t="str">
            <v>Profession (General)</v>
          </cell>
          <cell r="DP42" t="str">
            <v>Sense Motive</v>
          </cell>
          <cell r="DQ42" t="str">
            <v>Sleight of Hand</v>
          </cell>
          <cell r="DR42" t="str">
            <v>Speak Language</v>
          </cell>
          <cell r="DS42" t="str">
            <v>Spellcraft</v>
          </cell>
          <cell r="DT42" t="str">
            <v>Swim</v>
          </cell>
          <cell r="DU42" t="str">
            <v>Tumble</v>
          </cell>
          <cell r="DV42" t="str">
            <v>Use Magic Device</v>
          </cell>
          <cell r="DW42" t="str">
            <v>Write Language</v>
          </cell>
        </row>
        <row r="43">
          <cell r="A43" t="str">
            <v>Bargainer</v>
          </cell>
          <cell r="D43" t="str">
            <v>AEG</v>
          </cell>
          <cell r="E43" t="str">
            <v>Evil</v>
          </cell>
          <cell r="AF43">
            <v>0.33</v>
          </cell>
          <cell r="AL43">
            <v>0.33</v>
          </cell>
          <cell r="AR43">
            <v>0.33</v>
          </cell>
        </row>
        <row r="44">
          <cell r="A44" t="str">
            <v>Battle Maiden</v>
          </cell>
          <cell r="C44" t="str">
            <v>Gender:  Female
Alignment:  Any Lawful
BAB:  +7
Feats:  Mounted Combat, Ride-by Attack, Spirited Charge
Skills:  Handle Animal 10 ranks, Ride 10 ranks
Weapon and Armor Proficiency:  The battle maiden is proficient with the use of all simple and martial weapons, as well as light &amp; medium armor.
1st:  Special Mount, Ride Bonus +2
2nd:  Burst of Speed
3rd:  Ride Bonus +2 (Initiative)
4th:  Defensive Riding
5th:  Ride Bonus +4 (AC)
7th:  Ride Bonus +4 (Attacks)
8th:  Heal Mount
9th:  Ride Bonus +6</v>
          </cell>
          <cell r="D44" t="str">
            <v>WotC</v>
          </cell>
          <cell r="E44" t="str">
            <v>OA</v>
          </cell>
          <cell r="F44">
            <v>34</v>
          </cell>
          <cell r="G44">
            <v>10</v>
          </cell>
          <cell r="H44">
            <v>10</v>
          </cell>
          <cell r="I44">
            <v>1</v>
          </cell>
          <cell r="AF44">
            <v>0.5</v>
          </cell>
          <cell r="AL44">
            <v>0.33</v>
          </cell>
          <cell r="AR44">
            <v>0.33</v>
          </cell>
          <cell r="CS44">
            <v>2</v>
          </cell>
          <cell r="CT44" t="str">
            <v>Craft (General)</v>
          </cell>
          <cell r="CU44" t="str">
            <v>Diplomacy</v>
          </cell>
          <cell r="CV44" t="str">
            <v>Handle Animal</v>
          </cell>
          <cell r="CW44" t="str">
            <v>Profession (General)</v>
          </cell>
          <cell r="CX44" t="str">
            <v>Ride</v>
          </cell>
        </row>
        <row r="45">
          <cell r="A45" t="str">
            <v>Battleguard</v>
          </cell>
          <cell r="D45" t="str">
            <v>JL</v>
          </cell>
          <cell r="AF45">
            <v>0.33</v>
          </cell>
          <cell r="AL45">
            <v>0.33</v>
          </cell>
          <cell r="AR45">
            <v>0.33</v>
          </cell>
        </row>
        <row r="46">
          <cell r="A46" t="str">
            <v>Bayushi Elite Guard</v>
          </cell>
          <cell r="D46" t="str">
            <v>AEG</v>
          </cell>
          <cell r="E46" t="str">
            <v>Way of the Samurai</v>
          </cell>
          <cell r="AF46">
            <v>0.33</v>
          </cell>
          <cell r="AL46">
            <v>0.33</v>
          </cell>
          <cell r="AR46">
            <v>0.33</v>
          </cell>
        </row>
        <row r="47">
          <cell r="A47" t="str">
            <v>Bear Warrior</v>
          </cell>
          <cell r="C47" t="str">
            <v>Requirements:
BAB:  +7
Feats:  Power Attack
Special:  Rage, fury, or ki frenzy ability.
Weapon and Armor Proficiency:  The bear warrior is proficient with the use of all simple and martial weapons, but are not proficient with the use of any armor or shields.
1st:  Bear Form (Black) 1/day
3rd:  Scent
4th:  Bear Form (Brown) 2/day
5th:  Extra Raging
8th:  Bear Form (Dire) 3/day
10th:  Extra Raging</v>
          </cell>
          <cell r="D47" t="str">
            <v>WotC</v>
          </cell>
          <cell r="E47" t="str">
            <v>OA</v>
          </cell>
          <cell r="F47">
            <v>36</v>
          </cell>
          <cell r="G47">
            <v>10</v>
          </cell>
          <cell r="H47">
            <v>12</v>
          </cell>
          <cell r="I47">
            <v>1</v>
          </cell>
          <cell r="AF47">
            <v>0.5</v>
          </cell>
          <cell r="AL47">
            <v>0.33</v>
          </cell>
          <cell r="AR47">
            <v>0.5</v>
          </cell>
          <cell r="CS47">
            <v>4</v>
          </cell>
          <cell r="CT47" t="str">
            <v>Climb</v>
          </cell>
          <cell r="CU47" t="str">
            <v>Handle Animal</v>
          </cell>
          <cell r="CV47" t="str">
            <v>Jump</v>
          </cell>
          <cell r="CW47" t="str">
            <v>Listen</v>
          </cell>
          <cell r="CX47" t="str">
            <v>Ride</v>
          </cell>
          <cell r="CY47" t="str">
            <v>Survival</v>
          </cell>
          <cell r="CZ47" t="str">
            <v>Swim</v>
          </cell>
        </row>
        <row r="48">
          <cell r="A48" t="str">
            <v>Beast Handler</v>
          </cell>
          <cell r="C48" t="str">
            <v>Requirements:
BAB:  +4
Feats:  Exotic Weapon Proficiency (Whip), Skill Focus (Handle Animal)
Skills:  Handle Animal 8 ranks
Weapon and Armor Proficiency:  The beast handler is proficient with the use of all simple and martial weapons, as well as light and medium armor.
Spell Casting:  Arcane spells based on Charisma.
1st:  Ward Animal
2nd:  Animal Training
3rd:  Animal Training
4th:  Animal Training
5th:  Rally Animal, Animal Training
6th:  Animal Training
7th:  Animal Training
8th:  Animal Training
9th:  Animal Training
10th:  Special Mount, Animal Training</v>
          </cell>
          <cell r="D48" t="str">
            <v>AEG</v>
          </cell>
          <cell r="E48" t="str">
            <v>War</v>
          </cell>
          <cell r="F48">
            <v>48</v>
          </cell>
          <cell r="G48">
            <v>10</v>
          </cell>
          <cell r="H48">
            <v>10</v>
          </cell>
          <cell r="I48">
            <v>1</v>
          </cell>
          <cell r="AF48">
            <v>0.5</v>
          </cell>
          <cell r="AL48">
            <v>0.33</v>
          </cell>
          <cell r="AR48">
            <v>0.33</v>
          </cell>
          <cell r="CP48">
            <v>1</v>
          </cell>
          <cell r="CR48" t="str">
            <v>paladin</v>
          </cell>
          <cell r="CS48">
            <v>2</v>
          </cell>
          <cell r="CT48" t="str">
            <v>Climb</v>
          </cell>
          <cell r="CU48" t="str">
            <v>Craft (General)</v>
          </cell>
          <cell r="CV48" t="str">
            <v>Intimidate</v>
          </cell>
          <cell r="CW48" t="str">
            <v>Jump</v>
          </cell>
          <cell r="CX48" t="str">
            <v>Knowledge (Nature)</v>
          </cell>
          <cell r="CY48" t="str">
            <v>Ride</v>
          </cell>
          <cell r="CZ48" t="str">
            <v>Swim</v>
          </cell>
        </row>
        <row r="49">
          <cell r="A49" t="str">
            <v>Beholder Mage</v>
          </cell>
          <cell r="D49" t="str">
            <v>WotC</v>
          </cell>
          <cell r="E49" t="str">
            <v>Monster Manual</v>
          </cell>
          <cell r="AF49">
            <v>0.33</v>
          </cell>
          <cell r="AL49">
            <v>0.33</v>
          </cell>
          <cell r="AR49">
            <v>0.33</v>
          </cell>
        </row>
        <row r="50">
          <cell r="A50" t="str">
            <v>Blackguard</v>
          </cell>
          <cell r="C50"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50" t="str">
            <v>WotC</v>
          </cell>
          <cell r="E50" t="str">
            <v>3.5e SRD</v>
          </cell>
          <cell r="G50">
            <v>10</v>
          </cell>
          <cell r="H50">
            <v>10</v>
          </cell>
          <cell r="I50">
            <v>1</v>
          </cell>
          <cell r="K50" t="str">
            <v>Good</v>
          </cell>
          <cell r="L50" t="str">
            <v>Chr</v>
          </cell>
          <cell r="M50" t="str">
            <v>level</v>
          </cell>
          <cell r="N50">
            <v>2</v>
          </cell>
          <cell r="S50" t="str">
            <v>Sneak Attack</v>
          </cell>
          <cell r="T50">
            <v>6</v>
          </cell>
          <cell r="U50">
            <v>4</v>
          </cell>
          <cell r="V50">
            <v>3</v>
          </cell>
          <cell r="AF50">
            <v>0.5</v>
          </cell>
          <cell r="AG50" t="str">
            <v>Chr</v>
          </cell>
          <cell r="AH50">
            <v>2</v>
          </cell>
          <cell r="AJ50">
            <v>5</v>
          </cell>
          <cell r="AL50">
            <v>0.33</v>
          </cell>
          <cell r="AM50" t="str">
            <v>Chr</v>
          </cell>
          <cell r="AN50">
            <v>2</v>
          </cell>
          <cell r="AP50">
            <v>5</v>
          </cell>
          <cell r="AR50">
            <v>0.33</v>
          </cell>
          <cell r="AS50" t="str">
            <v>Chr</v>
          </cell>
          <cell r="AT50">
            <v>2</v>
          </cell>
          <cell r="AV50">
            <v>5</v>
          </cell>
          <cell r="BO50">
            <v>3</v>
          </cell>
          <cell r="BP50">
            <v>-2</v>
          </cell>
          <cell r="CP50">
            <v>5</v>
          </cell>
          <cell r="CR50" t="str">
            <v>fiendish</v>
          </cell>
          <cell r="CS50">
            <v>2</v>
          </cell>
          <cell r="CT50" t="str">
            <v>Concentration</v>
          </cell>
          <cell r="CU50" t="str">
            <v>Craft (General)</v>
          </cell>
          <cell r="CV50" t="str">
            <v>Diplomacy</v>
          </cell>
          <cell r="CW50" t="str">
            <v>Handle Animal</v>
          </cell>
          <cell r="CX50" t="str">
            <v>Heal</v>
          </cell>
          <cell r="CY50" t="str">
            <v>Intimidate</v>
          </cell>
          <cell r="CZ50" t="str">
            <v>Knowledge (Religion)</v>
          </cell>
          <cell r="DA50" t="str">
            <v>Profession (General)</v>
          </cell>
          <cell r="DB50" t="str">
            <v>Ride</v>
          </cell>
        </row>
        <row r="51">
          <cell r="A51" t="str">
            <v>Blade Dancer</v>
          </cell>
          <cell r="C51" t="str">
            <v>Requirements:
Alignment:  Any Lawful
BAB:  +7
Feats:  Dodge, Mobility, Spring Attack
Skills:  Jump 12 ranks, Tumble 12 ranks
Special:  Proficiency with any sword.
Spells:  Able to cast arcane or divine spells.
Weapon and Armor Proficiency:  The blade dancer is proficient with the use of all simple and martial weapons and with light armor.
1st:  Acrobatics (+10), Leap of the Clouds, Fast Movement
2nd:  Enchanted Blade I
4th:  Ride the Wind, Fast Movement
5th:  Acrobatics (+20), Acrobatic Attack
6th:  Enchanted Blade II
7th:  Fast Movement
10th:  Acrobatics (+30), Enchanted Blade III, Fast Movement</v>
          </cell>
          <cell r="D51" t="str">
            <v>WotC</v>
          </cell>
          <cell r="E51" t="str">
            <v>OA</v>
          </cell>
          <cell r="F51">
            <v>37</v>
          </cell>
          <cell r="G51">
            <v>10</v>
          </cell>
          <cell r="H51">
            <v>8</v>
          </cell>
          <cell r="I51">
            <v>1</v>
          </cell>
          <cell r="AF51">
            <v>0.33</v>
          </cell>
          <cell r="AL51">
            <v>0.5</v>
          </cell>
          <cell r="AR51">
            <v>0.33</v>
          </cell>
          <cell r="CS51">
            <v>4</v>
          </cell>
          <cell r="CT51" t="str">
            <v>Balance</v>
          </cell>
          <cell r="CU51" t="str">
            <v>Climb</v>
          </cell>
          <cell r="CV51" t="str">
            <v>Craft (General)</v>
          </cell>
          <cell r="CW51" t="str">
            <v>Escape Artist</v>
          </cell>
          <cell r="CX51" t="str">
            <v>Jump</v>
          </cell>
          <cell r="CY51" t="str">
            <v>Perform (General)</v>
          </cell>
          <cell r="CZ51" t="str">
            <v>Profession (General)</v>
          </cell>
          <cell r="DA51" t="str">
            <v>Ride</v>
          </cell>
          <cell r="DB51" t="str">
            <v>Tumble</v>
          </cell>
        </row>
        <row r="52">
          <cell r="A52" t="str">
            <v>Bladesinger</v>
          </cell>
          <cell r="C52" t="str">
            <v>Requirements:
Race:  Elf or Half-Elf
Base Attack: +5
Concentration: 4 ranks
Perform (Dance): 3 ranks
Perform (Sing): 3 ranks
Tumble: 3 ranks
Feats: Combat Casting, Dodge, Expertise, Still Spell, Weapon Focus (Longsword)
Spells: Ability to cast arcane spells of 1st level or higher
Special: Proficient with Long Sword.
Weapon and Armor Proficiency:  Light Armor proficiency.
Spellcasting:  Arcane spells; Intelligence determines DCs &amp; bonus spells.
Class Abilities:
1st: Bladesong Style, Arcane Spells
2nd: Bonus Feat
3rd: Lesser Spellsong
5th: Bonus Feat
6th: Song of Celerity
7th: Greater Spellsong
8th: Bonus Feat
10th: Song of Fury</v>
          </cell>
          <cell r="D52" t="str">
            <v>WotC</v>
          </cell>
          <cell r="E52" t="str">
            <v>Tome &amp; Blood WE</v>
          </cell>
          <cell r="F52">
            <v>1</v>
          </cell>
          <cell r="G52">
            <v>10</v>
          </cell>
          <cell r="H52">
            <v>8</v>
          </cell>
          <cell r="I52">
            <v>1</v>
          </cell>
          <cell r="AA52" t="str">
            <v>Int</v>
          </cell>
          <cell r="AD52">
            <v>3</v>
          </cell>
          <cell r="AE52">
            <v>3</v>
          </cell>
          <cell r="AF52">
            <v>0.33</v>
          </cell>
          <cell r="AL52">
            <v>0.5</v>
          </cell>
          <cell r="AR52">
            <v>0.5</v>
          </cell>
          <cell r="AX52">
            <v>2</v>
          </cell>
          <cell r="AY52">
            <v>1</v>
          </cell>
          <cell r="AZ52" t="str">
            <v>List_Validation</v>
          </cell>
          <cell r="CS52">
            <v>2</v>
          </cell>
          <cell r="CT52" t="str">
            <v>Balance</v>
          </cell>
          <cell r="CU52" t="str">
            <v>Concentration</v>
          </cell>
          <cell r="CV52" t="str">
            <v>Jump</v>
          </cell>
          <cell r="CW52" t="str">
            <v>Knowledge (Arcana)</v>
          </cell>
          <cell r="CX52" t="str">
            <v>Perform (General)</v>
          </cell>
          <cell r="CY52" t="str">
            <v>Spellcraft</v>
          </cell>
          <cell r="CZ52" t="str">
            <v>Tumble</v>
          </cell>
        </row>
        <row r="53">
          <cell r="A53" t="str">
            <v>Blessed of Gruumsh</v>
          </cell>
          <cell r="C53" t="str">
            <v>Requirements:
Orc or Half-Orc
Alignment: Any non-good
Base Attack Bonus: +6
Knowledge (Religion): 3 ranks
Feats: Weapon Proficiency (Orc Double-Axe), Power Attack, Cleave
Special: In a ritual dedicated to Gruumsh, a character seeking to become a blessed of Gruumsh must remove one of his own eyes (to further embody the one-eyed god)
1st: Divine Blessing +1
2nd: Fist of Gruumsh
3rd: Evil Eye (eye of distain)
4th: Divine Blessing +2
5th: Keen Eye of Gruumsh
6th: Evil Eye (eye of fear)
7th: Divine Blessing +3
8th: Thunderous Roar of Gruumsh
9th: Evil Eye (eye of curses)
10th: Divine Blessing +4, True Orc
Note: Knowledge (Local) should be listed as a CLASS skill, not cross-class.  You can "override" this default in the Skills :: Class / Cross Class Override area.</v>
          </cell>
          <cell r="D53" t="str">
            <v>Piazo</v>
          </cell>
          <cell r="E53" t="str">
            <v>Dragon 282</v>
          </cell>
          <cell r="F53">
            <v>84</v>
          </cell>
          <cell r="G53">
            <v>10</v>
          </cell>
          <cell r="H53">
            <v>10</v>
          </cell>
          <cell r="I53">
            <v>1</v>
          </cell>
          <cell r="AF53">
            <v>0.5</v>
          </cell>
          <cell r="AL53">
            <v>0.33</v>
          </cell>
          <cell r="AR53">
            <v>0.33</v>
          </cell>
          <cell r="CS53">
            <v>4</v>
          </cell>
          <cell r="CT53" t="str">
            <v>Bluff</v>
          </cell>
          <cell r="CU53" t="str">
            <v>Climb</v>
          </cell>
          <cell r="CV53" t="str">
            <v>Craft (General)</v>
          </cell>
          <cell r="CW53" t="str">
            <v>Intimidate</v>
          </cell>
          <cell r="CX53" t="str">
            <v>Jump</v>
          </cell>
          <cell r="CY53" t="str">
            <v>Knowledge (Local)</v>
          </cell>
          <cell r="CZ53" t="str">
            <v>Knowledge (Nobility/Royalty)</v>
          </cell>
          <cell r="DA53" t="str">
            <v>Knowledge (Religion)</v>
          </cell>
          <cell r="DB53" t="str">
            <v>Profession (General)</v>
          </cell>
          <cell r="DC53" t="str">
            <v>Spot</v>
          </cell>
        </row>
        <row r="54">
          <cell r="A54" t="str">
            <v>Blessed of Xarcon</v>
          </cell>
          <cell r="D54" t="str">
            <v>Green Ronin</v>
          </cell>
          <cell r="E54" t="str">
            <v>Plot &amp; Poison</v>
          </cell>
          <cell r="AF54">
            <v>0.33</v>
          </cell>
          <cell r="AL54">
            <v>0.33</v>
          </cell>
          <cell r="AR54">
            <v>0.33</v>
          </cell>
        </row>
        <row r="55">
          <cell r="A55" t="str">
            <v>Blood Archer</v>
          </cell>
          <cell r="D55" t="str">
            <v>AEG</v>
          </cell>
          <cell r="E55" t="str">
            <v>Evil</v>
          </cell>
          <cell r="AF55">
            <v>0.33</v>
          </cell>
          <cell r="AL55">
            <v>0.33</v>
          </cell>
          <cell r="AR55">
            <v>0.33</v>
          </cell>
        </row>
        <row r="56">
          <cell r="A56" t="str">
            <v>Blood Magus</v>
          </cell>
          <cell r="C56" t="str">
            <v>Requirements:
Alignment: Any non-lawful.
Heal: 4 ranks
Feat: Toughness
Spells: Ability to cast arcane spells of 3rd level or higher.
Special: The Blood Magus must have been revived after death through another's use of Raise Dead, Resurrection, or other methods of returning life to a dead body.
Weapon and Armor Proficiency: No additional proficiency gained.
Class Abilities:
Gains additional arcane spells per day per even class level of Blood Magus.
1st: Blood Component, Staunch
2nd: Scarification
3rd: Death Knell
4th: Blood Draught
5th: Infusion
6th: Gore
7th: Thicker than Water
8th: Awaken Blood
9th: Homunculus
10th: Bloodwalk</v>
          </cell>
          <cell r="D56" t="str">
            <v>WotC</v>
          </cell>
          <cell r="E56" t="str">
            <v>Tome &amp; Blood</v>
          </cell>
          <cell r="F56">
            <v>50</v>
          </cell>
          <cell r="G56">
            <v>10</v>
          </cell>
          <cell r="H56">
            <v>4</v>
          </cell>
          <cell r="I56">
            <v>0.5</v>
          </cell>
          <cell r="AF56">
            <v>0.5</v>
          </cell>
          <cell r="AL56">
            <v>0.33</v>
          </cell>
          <cell r="AR56">
            <v>0.33</v>
          </cell>
          <cell r="CS56">
            <v>2</v>
          </cell>
          <cell r="CT56" t="str">
            <v>Bluff</v>
          </cell>
          <cell r="CU56" t="str">
            <v>Concentration</v>
          </cell>
          <cell r="CV56" t="str">
            <v>Craft (General)</v>
          </cell>
          <cell r="CW56" t="str">
            <v>Heal</v>
          </cell>
          <cell r="CX56" t="str">
            <v>Spellcraft</v>
          </cell>
        </row>
        <row r="57">
          <cell r="A57" t="str">
            <v>Bloodreaver</v>
          </cell>
          <cell r="D57" t="str">
            <v>JL</v>
          </cell>
          <cell r="AF57">
            <v>0.33</v>
          </cell>
          <cell r="AL57">
            <v>0.33</v>
          </cell>
          <cell r="AR57">
            <v>0.33</v>
          </cell>
        </row>
        <row r="58">
          <cell r="A58" t="str">
            <v>Brute</v>
          </cell>
          <cell r="C58" t="str">
            <v>Requirements:
BAB:  +7
Feats:  Power Attack, Toughness
Skills:  Intimidate 5 ranks
Weapon and Armor Proficiency:  The brute is proficient with the use of all simple and martial weapons, as well as light, medium, &amp; heavy armor, &amp; shields.
1st:  Improved Power Attack, Toughness
2nd:  Battle Cry
3rd:  Shield Breaker
4th:  Toughness
5th:  Relentless Assault
6th:  Onslaught, Battle Cry
7th:  Toughness
8th:  Batter Foe
9th:  Batter Steel
10th:  Brutal Assault, Battle Cry</v>
          </cell>
          <cell r="D58" t="str">
            <v>AEG</v>
          </cell>
          <cell r="E58" t="str">
            <v>War</v>
          </cell>
          <cell r="F58">
            <v>50</v>
          </cell>
          <cell r="G58">
            <v>10</v>
          </cell>
          <cell r="H58">
            <v>10</v>
          </cell>
          <cell r="I58">
            <v>1</v>
          </cell>
          <cell r="AF58">
            <v>0.5</v>
          </cell>
          <cell r="AL58">
            <v>0.33</v>
          </cell>
          <cell r="AR58">
            <v>0.33</v>
          </cell>
          <cell r="CS58">
            <v>2</v>
          </cell>
          <cell r="CT58" t="str">
            <v>Climb</v>
          </cell>
          <cell r="CU58" t="str">
            <v>Craft (General)</v>
          </cell>
          <cell r="CV58" t="str">
            <v>Intimidate</v>
          </cell>
          <cell r="CW58" t="str">
            <v>Jump</v>
          </cell>
          <cell r="CX58" t="str">
            <v>Ride</v>
          </cell>
          <cell r="CY58" t="str">
            <v>Swim</v>
          </cell>
        </row>
        <row r="59">
          <cell r="A59" t="str">
            <v>Butei</v>
          </cell>
          <cell r="D59" t="str">
            <v>AEG</v>
          </cell>
          <cell r="E59" t="str">
            <v>Rokugan</v>
          </cell>
          <cell r="AF59">
            <v>0.33</v>
          </cell>
          <cell r="AL59">
            <v>0.33</v>
          </cell>
          <cell r="AR59">
            <v>0.33</v>
          </cell>
        </row>
        <row r="60">
          <cell r="A60" t="str">
            <v>Caller in Gray</v>
          </cell>
          <cell r="C60" t="str">
            <v>Feats:  Spell Focus (Conjuration), Any 2 metamagic feats that affect a summoning spell(s).
Skills:  Concentration 4 ranks, Knowledge (Arcana) 8 ranks, Knowledge (The Planes) 8 ranks, Spellcraft 4 ranks
Spells:  Must be able to cast 3rd level arcane spells; have knowledge of at least 2 different conjuration spells that summon a creature from each of the 1st, 2nd, &amp; 3rd spell levels; &amp; must have summoned a different creature with Summon Monster I, II, &amp; III at least 3 times each.
Weapon and Armor Proficiency:  The caller in gray gains no proficiency in any type of weapons or armor.
1st:  Conjuration Specialization, Spell Knowledge
2nd:  Conjure Mastery
3rd:  Metamagic Feat, Sanctuary I
4th:  Planar Preference
5th:  Earth Bound
6th:  Pierce Protection, Sanctuary II
7th:  Extend Summoning
8th:  Metamagic Feat
9th:  Dispell Protection, Sanctuary III
10th:  Native Outsider, Quicken Summoning</v>
          </cell>
          <cell r="D60" t="str">
            <v>JL</v>
          </cell>
          <cell r="G60">
            <v>10</v>
          </cell>
          <cell r="H60">
            <v>1</v>
          </cell>
          <cell r="I60">
            <v>0.5</v>
          </cell>
          <cell r="AF60">
            <v>0.33</v>
          </cell>
          <cell r="AL60">
            <v>0.33</v>
          </cell>
          <cell r="AR60">
            <v>0.5</v>
          </cell>
          <cell r="AX60">
            <v>3</v>
          </cell>
          <cell r="AZ60" t="str">
            <v>Metamagic</v>
          </cell>
          <cell r="CS60">
            <v>2</v>
          </cell>
          <cell r="CT60" t="str">
            <v>Concentration</v>
          </cell>
          <cell r="CU60" t="str">
            <v>Craft (General)</v>
          </cell>
          <cell r="CV60" t="str">
            <v>Diplomacy</v>
          </cell>
          <cell r="CW60" t="str">
            <v>Knowledge (Arcana)</v>
          </cell>
          <cell r="CX60" t="str">
            <v>Knowledge (General)</v>
          </cell>
          <cell r="CY60" t="str">
            <v>Knowledge (Nature)</v>
          </cell>
          <cell r="CZ60" t="str">
            <v>Knowledge (Psionic)</v>
          </cell>
          <cell r="DA60" t="str">
            <v>Knowledge (Religion)</v>
          </cell>
          <cell r="DB60" t="str">
            <v>Profession (General)</v>
          </cell>
          <cell r="DC60" t="str">
            <v>Search</v>
          </cell>
          <cell r="DD60" t="str">
            <v>Speak Language</v>
          </cell>
          <cell r="DE60" t="str">
            <v>Spellcraft</v>
          </cell>
          <cell r="DF60" t="str">
            <v>Write Language</v>
          </cell>
        </row>
        <row r="61">
          <cell r="A61" t="str">
            <v>Candle Caster</v>
          </cell>
          <cell r="C61" t="str">
            <v>Requirements:
Craft (Candlemaking): 6 ranks
Feat: Great Fortitude
Spells: Ability to cast spells of 3rd level or higher.
Special: The candle caster must initially possess a supply of at least 100 tindertwigs.
Weapon and Armor Proficiency: No additional proficiency gained.
Class Abilities:
Gains additional arcane spells per day per class level of Candle Caster.
1st: Scribe Candle
2nd: Extend Candle
3rd: Unfettered Candle
4th: Enlarge Candle
5th: Dipped Candle
6th: Empower Candle
7th: Quick Light
8th: Heighten Candle
9th: Striped Candle
10th: Maximize Candle</v>
          </cell>
          <cell r="D61" t="str">
            <v>WotC</v>
          </cell>
          <cell r="E61" t="str">
            <v>Tome &amp; Blood</v>
          </cell>
          <cell r="F61">
            <v>52</v>
          </cell>
          <cell r="G61">
            <v>10</v>
          </cell>
          <cell r="H61">
            <v>4</v>
          </cell>
          <cell r="I61">
            <v>0.5</v>
          </cell>
          <cell r="AF61">
            <v>0.33</v>
          </cell>
          <cell r="AL61">
            <v>0.33</v>
          </cell>
          <cell r="AR61">
            <v>0.5</v>
          </cell>
          <cell r="CS61">
            <v>2</v>
          </cell>
          <cell r="CT61" t="str">
            <v>Concentration</v>
          </cell>
          <cell r="CU61" t="str">
            <v>Craft (General)</v>
          </cell>
          <cell r="CV61" t="str">
            <v>Knowledge (Arcana)</v>
          </cell>
          <cell r="CW61" t="str">
            <v>Knowledge (General)</v>
          </cell>
          <cell r="CX61" t="str">
            <v>Knowledge (Nature)</v>
          </cell>
          <cell r="CY61" t="str">
            <v>Knowledge (Psionic)</v>
          </cell>
          <cell r="CZ61" t="str">
            <v>Knowledge (Religion)</v>
          </cell>
          <cell r="DA61" t="str">
            <v>Profession (General)</v>
          </cell>
          <cell r="DB61" t="str">
            <v>Search</v>
          </cell>
          <cell r="DC61" t="str">
            <v>Speak Language</v>
          </cell>
          <cell r="DD61" t="str">
            <v>Spellcraft</v>
          </cell>
          <cell r="DE61" t="str">
            <v>Write Language</v>
          </cell>
        </row>
        <row r="62">
          <cell r="A62" t="str">
            <v>Cavalier</v>
          </cell>
          <cell r="C62" t="str">
            <v xml:space="preserve">Requirements:
Alignment: Lawful; Base Attack Bonus: +8
Feats: Spirited Charge, Weapon Focus (lance), Weapon Focus (any sword), Mounted Combat, Ride-by attack
Handle Animal ranks: 4; Knowledge (Nobility and Royalty) ranks: 4; Ride ranks: 6
Equipment: Masterwork heavy armor and masterwork large shield.
1 Mounted WB: Lance +1, Ride bonus +2, Tall/Saddle +1
2 Deadly Charge 1/day, Mounted WB: Sword +1
3 Burst of speed, Mounted WB: Lance +2, Tall/Saddle +2
4 Deadly Charge 2/day, Mounted WB: Sword +2, Ride bonus +4
5 Mounted WB: Lance +3, Tall/Saddle +3
6 Deadly Charge 3/day, Full mounted attack, Mounted WB: Sword +3
7 Mounted WB: Lance +4, , Ride bonus +6, Tall/Saddle +4
8 Deadly Charge 4/day, Mounted WB: Sword +5 [+4?]
9 Mounted WB: Lance +5, Ride bonus +8, Tall/Saddle +5
10 Deadly Charge 5/day </v>
          </cell>
          <cell r="D62" t="str">
            <v>WotC</v>
          </cell>
          <cell r="E62" t="str">
            <v>Sword &amp; Fist</v>
          </cell>
          <cell r="F62">
            <v>12</v>
          </cell>
          <cell r="G62">
            <v>10</v>
          </cell>
          <cell r="H62">
            <v>10</v>
          </cell>
          <cell r="I62">
            <v>1</v>
          </cell>
          <cell r="AF62">
            <v>0.5</v>
          </cell>
          <cell r="AL62">
            <v>0.33</v>
          </cell>
          <cell r="AR62">
            <v>0.5</v>
          </cell>
          <cell r="CS62">
            <v>2</v>
          </cell>
          <cell r="CT62" t="str">
            <v>Diplomacy</v>
          </cell>
          <cell r="CU62" t="str">
            <v>Intimidate</v>
          </cell>
          <cell r="CV62" t="str">
            <v>Knowledge (Nobility/Royalty)</v>
          </cell>
          <cell r="CW62" t="str">
            <v>Profession (General)</v>
          </cell>
          <cell r="CX62" t="str">
            <v>Ride</v>
          </cell>
        </row>
        <row r="63">
          <cell r="A63" t="str">
            <v>Cave Stalker</v>
          </cell>
          <cell r="D63" t="str">
            <v>Piazo</v>
          </cell>
          <cell r="E63" t="str">
            <v>Dragon ?</v>
          </cell>
          <cell r="AF63">
            <v>0.33</v>
          </cell>
          <cell r="AL63">
            <v>0.33</v>
          </cell>
          <cell r="AR63">
            <v>0.33</v>
          </cell>
        </row>
        <row r="64">
          <cell r="A64" t="str">
            <v>Cavern Strider</v>
          </cell>
          <cell r="C64" t="str">
            <v>Skills:  Climb 10 ranks, Craft (Stonecutting) 5 ranks, Jump 5 ranks, Wilderness Lore 5 ranks
Special:  Stonecunning Ability
Weapon and Armor Proficiency:  The cavern strider gains no proficiency in any type of weapons, armor, or shields.
1st:  Climb
2nd:  Anchor Stance
3rd:  Wall Walk (15')
4th:  Downwall Charge
5th:  Wall Walk (Full Move)</v>
          </cell>
          <cell r="D64" t="str">
            <v>Green Ronin</v>
          </cell>
          <cell r="E64" t="str">
            <v>Hammer &amp; Helm</v>
          </cell>
          <cell r="F64">
            <v>25</v>
          </cell>
          <cell r="G64">
            <v>5</v>
          </cell>
          <cell r="H64">
            <v>8</v>
          </cell>
          <cell r="I64">
            <v>1</v>
          </cell>
          <cell r="AF64">
            <v>0.5</v>
          </cell>
          <cell r="AL64">
            <v>0.33</v>
          </cell>
          <cell r="AR64">
            <v>0.33</v>
          </cell>
          <cell r="CS64">
            <v>2</v>
          </cell>
          <cell r="CT64" t="str">
            <v>Climb</v>
          </cell>
          <cell r="CU64" t="str">
            <v>Craft (General)</v>
          </cell>
          <cell r="CV64" t="str">
            <v>Intimidate</v>
          </cell>
          <cell r="CW64" t="str">
            <v>Jump</v>
          </cell>
          <cell r="CX64" t="str">
            <v>Spot</v>
          </cell>
          <cell r="CY64" t="str">
            <v>Survival</v>
          </cell>
          <cell r="CZ64" t="str">
            <v>Swim</v>
          </cell>
        </row>
        <row r="65">
          <cell r="A65" t="str">
            <v>Cavernsgaarder</v>
          </cell>
          <cell r="C65" t="str">
            <v>Race:  Dwarf
Alignment:  Any Non-chaotic
BAB:  +1
Feats:  Armor Proficiency (Medium), Martial Weapon Proficiency (any), Shield Proficiency, Shield Wall
Weapon and Armor Proficiency:  The cavernsgaarders are proficient in all simple &amp; martial weapons as well as all armor &amp; shields.
1st:  Close Fighting +1
2nd:  Command Radius (10')
3rd:  Close Fighting +2, Command Radius (15')</v>
          </cell>
          <cell r="D65" t="str">
            <v>Green Ronin</v>
          </cell>
          <cell r="E65" t="str">
            <v>Hammer &amp; Helm</v>
          </cell>
          <cell r="F65">
            <v>25</v>
          </cell>
          <cell r="G65">
            <v>3</v>
          </cell>
          <cell r="H65">
            <v>10</v>
          </cell>
          <cell r="I65">
            <v>1</v>
          </cell>
          <cell r="AF65">
            <v>0.5</v>
          </cell>
          <cell r="AL65">
            <v>0.33</v>
          </cell>
          <cell r="AR65">
            <v>0.33</v>
          </cell>
          <cell r="CS65">
            <v>2</v>
          </cell>
          <cell r="CT65" t="str">
            <v>Climb</v>
          </cell>
          <cell r="CU65" t="str">
            <v>Craft (General)</v>
          </cell>
          <cell r="CV65" t="str">
            <v>Handle Animal</v>
          </cell>
          <cell r="CW65" t="str">
            <v>Jump</v>
          </cell>
          <cell r="CX65" t="str">
            <v>Ride</v>
          </cell>
          <cell r="CY65" t="str">
            <v>Swim</v>
          </cell>
        </row>
        <row r="66">
          <cell r="A66" t="str">
            <v>Champion of the Dead</v>
          </cell>
          <cell r="D66" t="str">
            <v>AEG</v>
          </cell>
          <cell r="E66" t="str">
            <v>Undead</v>
          </cell>
          <cell r="AF66">
            <v>0.33</v>
          </cell>
          <cell r="AL66">
            <v>0.33</v>
          </cell>
          <cell r="AR66">
            <v>0.33</v>
          </cell>
        </row>
        <row r="67">
          <cell r="A67" t="str">
            <v>Chirurgeon</v>
          </cell>
          <cell r="D67" t="str">
            <v>AEG</v>
          </cell>
          <cell r="E67" t="str">
            <v>Undead</v>
          </cell>
          <cell r="AF67">
            <v>0.33</v>
          </cell>
          <cell r="AL67">
            <v>0.33</v>
          </cell>
          <cell r="AR67">
            <v>0.33</v>
          </cell>
        </row>
        <row r="68">
          <cell r="A68" t="str">
            <v>Church Inquisitor</v>
          </cell>
          <cell r="C68" t="str">
            <v>Requirements:
Alignment: Lawful Good or Lawful Neutral
Base Will Save: +3
Knowledge (Arcana): 8 ranks; Spellcraft: 8 ranks
Spells: Ability to cast Dispel Magic as a Divine spell.
Special: Must be a member of a lawful good church or religious order, and must have already uncovered some corruption within that organization.
Weapon and Armor Proficiency: Light, Medium, and Heavy Armors; Shields; all Simple Weapons.
Church Inquisitors gain +1 spell casting level of existing class for each level.
1st: Detect Evil; Prestige Domain: Inquisition
2nd: Immune to Charms
3rd: Pierce Illusion
5th: Immune to Compulsions
6th: Force Shapechange
8th: Immune to Possession
9th: Discern Lies; Learn the Truth</v>
          </cell>
          <cell r="D68" t="str">
            <v>WotC</v>
          </cell>
          <cell r="E68" t="str">
            <v>Defenders of the Faith</v>
          </cell>
          <cell r="F68">
            <v>51</v>
          </cell>
          <cell r="G68">
            <v>10</v>
          </cell>
          <cell r="H68">
            <v>8</v>
          </cell>
          <cell r="I68">
            <v>0.75</v>
          </cell>
          <cell r="AF68">
            <v>0.5</v>
          </cell>
          <cell r="AL68">
            <v>0.33</v>
          </cell>
          <cell r="AR68">
            <v>0.5</v>
          </cell>
          <cell r="BJ68">
            <v>1</v>
          </cell>
          <cell r="CS68">
            <v>2</v>
          </cell>
          <cell r="CT68" t="str">
            <v>Concentration</v>
          </cell>
          <cell r="CU68" t="str">
            <v>Diplomacy</v>
          </cell>
          <cell r="CV68" t="str">
            <v>Gather Info</v>
          </cell>
          <cell r="CW68" t="str">
            <v>Intimidate</v>
          </cell>
          <cell r="CX68" t="str">
            <v>Knowledge (The Planes)</v>
          </cell>
          <cell r="CY68" t="str">
            <v>Knowledge (Arcana)</v>
          </cell>
          <cell r="CZ68" t="str">
            <v>Knowledge (Religion)</v>
          </cell>
          <cell r="DA68" t="str">
            <v>Search</v>
          </cell>
          <cell r="DB68" t="str">
            <v>Sense Motive</v>
          </cell>
          <cell r="DC68" t="str">
            <v>Spellcraft</v>
          </cell>
        </row>
        <row r="69">
          <cell r="A69" t="str">
            <v>Cipher</v>
          </cell>
          <cell r="C69" t="str">
            <v>Requirements:
Balance: 5 ranks
Jump: 10 ranks
Knowledge (Religion): 10 ranks
Feats: Improved Initiative, Power Attack, Sunder 
Weapon and Armor Proficiency: A cipher gains no new proficiency in any weapons or armor.
1st Improved Unarmed Strike, Locate Weakness
2nd Heightened Instinct +1, Evasion
3rd Self Mastery +1
4th Battlemind +1, Improved Evasion
5th Heightened Instinct +2
6th Self Mastery +2, Move Without Barriers
7th Battlemind +2
8th Heightened Instinct +3, Clarity of Vision
9th Self Mastery +3
10th Battlemind +3, Thought is Action</v>
          </cell>
          <cell r="D69" t="str">
            <v>Piazo</v>
          </cell>
          <cell r="E69" t="str">
            <v>Dragon 287</v>
          </cell>
          <cell r="F69">
            <v>46</v>
          </cell>
          <cell r="G69">
            <v>10</v>
          </cell>
          <cell r="H69">
            <v>8</v>
          </cell>
          <cell r="I69">
            <v>0.75</v>
          </cell>
          <cell r="AF69">
            <v>0.33</v>
          </cell>
          <cell r="AL69">
            <v>0.5</v>
          </cell>
          <cell r="AR69">
            <v>0.33</v>
          </cell>
          <cell r="CS69">
            <v>2</v>
          </cell>
          <cell r="CT69" t="str">
            <v>Balance</v>
          </cell>
          <cell r="CU69" t="str">
            <v>Climb</v>
          </cell>
          <cell r="CV69" t="str">
            <v>Concentration</v>
          </cell>
          <cell r="CW69" t="str">
            <v>Escape Artist</v>
          </cell>
          <cell r="CX69" t="str">
            <v>Hide</v>
          </cell>
          <cell r="CY69" t="str">
            <v>Jump</v>
          </cell>
          <cell r="CZ69" t="str">
            <v>Move Silently</v>
          </cell>
          <cell r="DA69" t="str">
            <v>Ride</v>
          </cell>
          <cell r="DB69" t="str">
            <v>Sense Motive</v>
          </cell>
          <cell r="DC69" t="str">
            <v>Swim</v>
          </cell>
          <cell r="DD69" t="str">
            <v>Tumble</v>
          </cell>
        </row>
        <row r="70">
          <cell r="A70" t="str">
            <v>Clanheart Disciple</v>
          </cell>
          <cell r="C70" t="str">
            <v>Feats:  Any Prime Bloodgift (DM's option to make it the one associated with their Clan), Clanheart Magic, Iron Will
Skills:  Craft (any) 7 ranks (DM's option to make it the their Clan's favored craft), Knowledge (History) 7 ranks
Spellcasting:  Must be able to cast 3rd level arcane spells (must be the appropriate spellcasting tradition for the Clan)
Weapon and Armor Proficiency:  The clanheart disciple gains no proficiency in any type of weapons, armor, or shields.
Spellcasting:  +1 level of previous spell casting level per clanheart disciple level.
1st:  Gifted Familiar
2nd:  Blood Power
3rd:  Bonus Bloodgift
4th:  Blood Power
5th:  Ability Score Increase</v>
          </cell>
          <cell r="D70" t="str">
            <v>Green Ronin</v>
          </cell>
          <cell r="E70" t="str">
            <v>Hammer &amp; Helm</v>
          </cell>
          <cell r="F70">
            <v>27</v>
          </cell>
          <cell r="G70">
            <v>5</v>
          </cell>
          <cell r="H70">
            <v>4</v>
          </cell>
          <cell r="I70">
            <v>0.5</v>
          </cell>
          <cell r="AF70">
            <v>0.33</v>
          </cell>
          <cell r="AL70">
            <v>0.33</v>
          </cell>
          <cell r="AR70">
            <v>0.5</v>
          </cell>
          <cell r="AX70">
            <v>3</v>
          </cell>
          <cell r="AZ70" t="str">
            <v>Bloodgift</v>
          </cell>
          <cell r="CS70">
            <v>2</v>
          </cell>
          <cell r="CT70" t="str">
            <v>Concentration</v>
          </cell>
          <cell r="CU70" t="str">
            <v>Craft (General)</v>
          </cell>
          <cell r="CV70" t="str">
            <v>Knowledge (Arcana)</v>
          </cell>
          <cell r="CW70" t="str">
            <v>Knowledge (General)</v>
          </cell>
          <cell r="CX70" t="str">
            <v>Knowledge (Nature)</v>
          </cell>
          <cell r="CY70" t="str">
            <v>Knowledge (Psionic)</v>
          </cell>
          <cell r="CZ70" t="str">
            <v>Knowledge (Religion)</v>
          </cell>
          <cell r="DA70" t="str">
            <v>Profession (General)</v>
          </cell>
          <cell r="DB70" t="str">
            <v>Speak Language</v>
          </cell>
          <cell r="DC70" t="str">
            <v>Spellcraft</v>
          </cell>
          <cell r="DD70" t="str">
            <v>Write Language</v>
          </cell>
        </row>
        <row r="71">
          <cell r="A71" t="str">
            <v>Cleric</v>
          </cell>
          <cell r="C71" t="str">
            <v>Alignment: Varies by deity. A cleric's alignment must be within one step of his deity's, and it may not be neutral unless the deity's alignment is neutral.
Domains and Class Skills: A cleric who chooses Animal or Plant as one of his domains also has Knowledge (nature) (Int) as a class skill. A cleric who chooses Knowledge as one of his domains also has all Knowledge (Int) skills as class skills. A cleric who chooses Travel as one of his domains also has Wilderness Lore as a class skill. A cleric who chooses Trickery as one of his domains also has Bluff (Cha), Disguise (Cha), and Hide (Dex) as class skills.
Armor and Weapon Proficiency: Clerics are proficient with all simple weapons. Clerics are proficient with all types of armor (light, medium, and heavy) and with shields.
1st:  Turn or rebuke undead.</v>
          </cell>
          <cell r="D71" t="str">
            <v>WotC</v>
          </cell>
          <cell r="E71" t="str">
            <v>3.5e SRD</v>
          </cell>
          <cell r="G71">
            <v>20</v>
          </cell>
          <cell r="H71">
            <v>8</v>
          </cell>
          <cell r="I71">
            <v>0.75</v>
          </cell>
          <cell r="AF71">
            <v>0.5</v>
          </cell>
          <cell r="AL71">
            <v>0.33</v>
          </cell>
          <cell r="AR71">
            <v>0.5</v>
          </cell>
          <cell r="BJ71">
            <v>1</v>
          </cell>
          <cell r="BO71">
            <v>3</v>
          </cell>
          <cell r="CS71">
            <v>2</v>
          </cell>
          <cell r="CT71" t="str">
            <v>Concentration</v>
          </cell>
          <cell r="CU71" t="str">
            <v>Craft (General)</v>
          </cell>
          <cell r="CV71" t="str">
            <v>Diplomacy</v>
          </cell>
          <cell r="CW71" t="str">
            <v>Heal</v>
          </cell>
          <cell r="CX71" t="str">
            <v>Knowledge (Arcana)</v>
          </cell>
          <cell r="CY71" t="str">
            <v>Knowledge (Religion)</v>
          </cell>
          <cell r="CZ71" t="str">
            <v>Profession (General)</v>
          </cell>
          <cell r="DA71" t="str">
            <v>Spellcraft</v>
          </cell>
        </row>
        <row r="72">
          <cell r="A72" t="str">
            <v>Commoner</v>
          </cell>
          <cell r="C72" t="str">
            <v>Alignment: Any
Weapon and Armor Proficiency: The commoner is proficient with one simple weapon. He is not proficient with weapons, armor, or shields.</v>
          </cell>
          <cell r="D72" t="str">
            <v>WotC</v>
          </cell>
          <cell r="E72" t="str">
            <v>3.5e SRD</v>
          </cell>
          <cell r="G72">
            <v>20</v>
          </cell>
          <cell r="H72">
            <v>4</v>
          </cell>
          <cell r="I72">
            <v>0.5</v>
          </cell>
          <cell r="AF72">
            <v>0.33</v>
          </cell>
          <cell r="AL72">
            <v>0.33</v>
          </cell>
          <cell r="AR72">
            <v>0.33</v>
          </cell>
          <cell r="CS72">
            <v>2</v>
          </cell>
          <cell r="CT72" t="str">
            <v>Climb</v>
          </cell>
          <cell r="CU72" t="str">
            <v>Craft (General)</v>
          </cell>
          <cell r="CV72" t="str">
            <v>Handle Animal</v>
          </cell>
          <cell r="CW72" t="str">
            <v>Jump</v>
          </cell>
          <cell r="CX72" t="str">
            <v>Listen</v>
          </cell>
          <cell r="CY72" t="str">
            <v>Profession (General)</v>
          </cell>
          <cell r="CZ72" t="str">
            <v>Ride</v>
          </cell>
          <cell r="DA72" t="str">
            <v>Spot</v>
          </cell>
          <cell r="DB72" t="str">
            <v>Swim</v>
          </cell>
          <cell r="DC72" t="str">
            <v>Use Rope</v>
          </cell>
        </row>
        <row r="73">
          <cell r="A73" t="str">
            <v>Conjurer</v>
          </cell>
          <cell r="C73"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73" t="str">
            <v>WotC</v>
          </cell>
          <cell r="E73" t="str">
            <v>3.5e SRD</v>
          </cell>
          <cell r="G73">
            <v>20</v>
          </cell>
          <cell r="H73">
            <v>4</v>
          </cell>
          <cell r="I73">
            <v>0.5</v>
          </cell>
          <cell r="AF73">
            <v>0.33</v>
          </cell>
          <cell r="AL73">
            <v>0.33</v>
          </cell>
          <cell r="AR73">
            <v>0.5</v>
          </cell>
          <cell r="AX73">
            <v>1</v>
          </cell>
          <cell r="AZ73" t="str">
            <v>Metamagic</v>
          </cell>
          <cell r="CP73">
            <v>1</v>
          </cell>
          <cell r="CR73" t="str">
            <v>familiar</v>
          </cell>
          <cell r="CS73">
            <v>2</v>
          </cell>
          <cell r="CT73" t="str">
            <v>Concentration</v>
          </cell>
          <cell r="CU73" t="str">
            <v>Craft (General)</v>
          </cell>
          <cell r="CV73" t="str">
            <v>Decipher Script</v>
          </cell>
          <cell r="CW73" t="str">
            <v>Knowledge (General)</v>
          </cell>
          <cell r="CX73" t="str">
            <v>Profession (General)</v>
          </cell>
          <cell r="CY73" t="str">
            <v>Spellcraft</v>
          </cell>
        </row>
        <row r="74">
          <cell r="A74" t="str">
            <v>Consecrated Harrier</v>
          </cell>
          <cell r="C74" t="str">
            <v>Requirements:
Alignment: Any Lawful
Base Attack Bonus: +5
Disguise: 5 ranks; Gather Information: 5 ranks; Profession (Lawyer): 5 ranks
Feats: Track
Special: The candidate must accept an assignment from her church to locate and destroy some specific, individual enemy of the church.  (See DotF for info.)
Weapon and Armor Proficiency: Light, Medium, and Heavy Armors; Shields; all Simple and Martial Weapons.
1st: Blessing of Scripture +2; Detect Chaos
2nd: Sanctified Sight
3rd: Blessing of Scripture +4; Dispel Magic
4th: Emotion
5th: Blessing of Scripture +6
6th: False Vision
7th: Blessing of Scripture +8
8th: Implacable Hunt
9th: Blessing of Scripture +10
10th: Faultless Hunt</v>
          </cell>
          <cell r="D74" t="str">
            <v>WotC</v>
          </cell>
          <cell r="E74" t="str">
            <v>Defenders of the Faith</v>
          </cell>
          <cell r="F74">
            <v>52</v>
          </cell>
          <cell r="G74">
            <v>10</v>
          </cell>
          <cell r="H74">
            <v>10</v>
          </cell>
          <cell r="I74">
            <v>1</v>
          </cell>
          <cell r="AF74">
            <v>0.33</v>
          </cell>
          <cell r="AL74">
            <v>0.33</v>
          </cell>
          <cell r="AR74">
            <v>0.5</v>
          </cell>
          <cell r="CS74">
            <v>4</v>
          </cell>
          <cell r="CT74" t="str">
            <v>Bluff</v>
          </cell>
          <cell r="CU74" t="str">
            <v>Diplomacy</v>
          </cell>
          <cell r="CV74" t="str">
            <v>Disguise</v>
          </cell>
          <cell r="CW74" t="str">
            <v>Gather Info</v>
          </cell>
          <cell r="CX74" t="str">
            <v>Intimidate</v>
          </cell>
          <cell r="CY74" t="str">
            <v>Profession (General)</v>
          </cell>
          <cell r="CZ74" t="str">
            <v>Search</v>
          </cell>
        </row>
        <row r="75">
          <cell r="A75" t="str">
            <v>Constructor</v>
          </cell>
          <cell r="C75" t="str">
            <v>Requirements:
Feats:  Augment Construction, Empower Construction.
Special:  Ability to manifest the following powers: astral construct I, astral construct II, and astral construct III.
Weapon and Armor Proficiency:  The Constructor gain no proficiency in any armor or weapons, though they retain any knowledge gained from former classes.
Powers and Power Points: The Constructor gains power points per day and powers as though they gained a level of psion.
Psionic Combat: Psionic attack and defense modes are discovered as though the character were a psychic warrior of the same level as the prestige class.
Psicrystals: Constructor levels count toward the level of the psionic character for purposes determining psicrystal Intelligence and special abilities.
1st:  Advanced Construction                                            --
2nd:  Extended Construction                                 +1 Psion Level
3rd:  Infused Construction, Efficient Construction 1  +1 Psion Level
4th:  Enhanced Construction, Ecto Manipulation     +1 Psion Level
5th:  Empower Construction                                  +1 Psion Level
6th:  Infused Construction, Efficient Construction 2  +1 Psion Level
7th:  Combat Construction                                     +1 Psion Level
8th:  Empower Construction                                   +1 Psion Level
9th:  Infused Construction, Efficient Construction 3   +1 Psion Level
10th:Quickened Construction                                          --</v>
          </cell>
          <cell r="D75" t="str">
            <v>WotC</v>
          </cell>
          <cell r="E75" t="str">
            <v>Mind's Eye</v>
          </cell>
          <cell r="F75">
            <v>5</v>
          </cell>
          <cell r="G75">
            <v>10</v>
          </cell>
          <cell r="H75">
            <v>4</v>
          </cell>
          <cell r="I75">
            <v>25</v>
          </cell>
          <cell r="AF75">
            <v>0.33</v>
          </cell>
          <cell r="AL75">
            <v>0.33</v>
          </cell>
          <cell r="AR75">
            <v>0.5</v>
          </cell>
          <cell r="CS75">
            <v>4</v>
          </cell>
          <cell r="CT75" t="str">
            <v>Appraise</v>
          </cell>
          <cell r="CU75" t="str">
            <v>Concentration</v>
          </cell>
          <cell r="CV75" t="str">
            <v>Craft (General)</v>
          </cell>
          <cell r="CW75" t="str">
            <v>Disguise</v>
          </cell>
          <cell r="CX75" t="str">
            <v>Knowledge (Psionic)</v>
          </cell>
          <cell r="CY75" t="str">
            <v>Psicraft</v>
          </cell>
          <cell r="CZ75" t="str">
            <v>Spot</v>
          </cell>
        </row>
        <row r="76">
          <cell r="A76" t="str">
            <v>Contemplative</v>
          </cell>
          <cell r="C76" t="str">
            <v>Requirements:
Knowledge (Religion): 13 ranks
Special: Must have had direct contact with one's patron deity or a direct servant of that deity, or with an enlightened being embodying the highest principles of an alignment (a solar, for example).
Weapon and Armor Proficiency: All Simple Weapons.
Contemplatives gain +1 spell casting level of existing class for each level.
1st: First Prestige Domain; Divine Health
2nd: Slippery Mind
3rd: Divine Wholeness
5th: Divine Body
6th: Second Prestige Domain
7th: Divine Soul
9th: Eternal Body
10th: Mystic Union</v>
          </cell>
          <cell r="D76" t="str">
            <v>WotC</v>
          </cell>
          <cell r="E76" t="str">
            <v>Defenders of the Faith</v>
          </cell>
          <cell r="F76">
            <v>54</v>
          </cell>
          <cell r="G76">
            <v>10</v>
          </cell>
          <cell r="H76">
            <v>6</v>
          </cell>
          <cell r="I76">
            <v>0.5</v>
          </cell>
          <cell r="AF76">
            <v>0.33</v>
          </cell>
          <cell r="AL76">
            <v>0.33</v>
          </cell>
          <cell r="AR76">
            <v>0.5</v>
          </cell>
          <cell r="BJ76">
            <v>1</v>
          </cell>
          <cell r="CS76">
            <v>2</v>
          </cell>
          <cell r="CT76" t="str">
            <v>Concentration</v>
          </cell>
          <cell r="CU76" t="str">
            <v>Craft (General)</v>
          </cell>
          <cell r="CV76" t="str">
            <v>Diplomacy</v>
          </cell>
          <cell r="CW76" t="str">
            <v>Heal</v>
          </cell>
          <cell r="CX76" t="str">
            <v>Intimidate</v>
          </cell>
          <cell r="CY76" t="str">
            <v>Knowledge (Religion)</v>
          </cell>
          <cell r="CZ76" t="str">
            <v>Profession (General)</v>
          </cell>
          <cell r="DA76" t="str">
            <v>Sense Motive</v>
          </cell>
          <cell r="DB76" t="str">
            <v>Spellcraft</v>
          </cell>
        </row>
        <row r="77">
          <cell r="A77" t="str">
            <v>Courtier</v>
          </cell>
          <cell r="D77" t="str">
            <v>AEG</v>
          </cell>
          <cell r="E77" t="str">
            <v>Rokugan</v>
          </cell>
          <cell r="G77">
            <v>20</v>
          </cell>
          <cell r="H77">
            <v>6</v>
          </cell>
          <cell r="I77">
            <v>0.5</v>
          </cell>
          <cell r="AF77">
            <v>0.33</v>
          </cell>
          <cell r="AL77">
            <v>0.33</v>
          </cell>
          <cell r="AR77">
            <v>0.5</v>
          </cell>
          <cell r="CS77">
            <v>8</v>
          </cell>
          <cell r="CT77" t="str">
            <v>Bluff</v>
          </cell>
          <cell r="CU77" t="str">
            <v>Craft (General)</v>
          </cell>
          <cell r="CV77" t="str">
            <v>Decipher Script</v>
          </cell>
          <cell r="CW77" t="str">
            <v>Diplomacy</v>
          </cell>
          <cell r="CX77" t="str">
            <v>Disguise</v>
          </cell>
          <cell r="CY77" t="str">
            <v>Forgery</v>
          </cell>
          <cell r="CZ77" t="str">
            <v>Gather Info</v>
          </cell>
          <cell r="DA77" t="str">
            <v>Hide</v>
          </cell>
          <cell r="DB77" t="str">
            <v>Innuendo</v>
          </cell>
          <cell r="DC77" t="str">
            <v>Intimidate</v>
          </cell>
          <cell r="DD77" t="str">
            <v>Knowledge (General)</v>
          </cell>
          <cell r="DE77" t="str">
            <v>Listen</v>
          </cell>
          <cell r="DF77" t="str">
            <v>Move Silently</v>
          </cell>
          <cell r="DG77" t="str">
            <v>Open Lock</v>
          </cell>
          <cell r="DH77" t="str">
            <v>Perform (General)</v>
          </cell>
          <cell r="DI77" t="str">
            <v>Search</v>
          </cell>
          <cell r="DJ77" t="str">
            <v>Sense Motive</v>
          </cell>
          <cell r="DK77" t="str">
            <v>Speak Language</v>
          </cell>
          <cell r="DL77" t="str">
            <v>Spot</v>
          </cell>
          <cell r="DM77" t="str">
            <v>Write Language</v>
          </cell>
        </row>
        <row r="78">
          <cell r="A78" t="str">
            <v>Creature Cultist</v>
          </cell>
          <cell r="D78" t="str">
            <v>Green Ronin</v>
          </cell>
          <cell r="E78" t="str">
            <v>Plot &amp; Poison</v>
          </cell>
          <cell r="AF78">
            <v>0.33</v>
          </cell>
          <cell r="AL78">
            <v>0.33</v>
          </cell>
          <cell r="AR78">
            <v>0.33</v>
          </cell>
        </row>
        <row r="79">
          <cell r="A79" t="str">
            <v>Crusader</v>
          </cell>
          <cell r="D79" t="str">
            <v>AEG</v>
          </cell>
          <cell r="E79" t="str">
            <v>Dungeons</v>
          </cell>
          <cell r="AF79">
            <v>0.33</v>
          </cell>
          <cell r="AL79">
            <v>0.33</v>
          </cell>
          <cell r="AR79">
            <v>0.33</v>
          </cell>
        </row>
        <row r="80">
          <cell r="A80" t="str">
            <v>Crystal Master</v>
          </cell>
          <cell r="C80" t="str">
            <v>Feats:  Encode Stone.
Skills:  Knowledge (gemology) 4 ranks, Craft (gemcutting) 4 ranks.
Special:  Ability to manifest a 3rd-level power.
Weapon and Armor Proficiency:  Crystal masters gain no proficiency in any armor or weapons, though they retain any knowledge gained from former classes.
Powers and Power Points: Crystal masters gains power points per day and powers as though they gained a level of psion.
Psionic Combat: Psionic attack and defense modes are discovered as though the character were a psychic warrior of the same level as the prestige class.
Psicrystals: Crystal master levels count toward the level of the psionic character for purposes determining psicrystal Intelligence and special abilities.
1st:  Craft Master's Third Eye                  --
2nd: Embed Gem                         +1 Psion Level
3rd:                                             +1 Psion Level
4th: Embed Gem                          +1 Psion Level
5th:                                             +1 Psion Level
6th:  Embed Gem                         +1 Psion Level
7th:                                             +1 Psion Level
8th: Embed Gem                          +1 Psion Level
9th:                                             +1 Psion Level
10th:Embed Gem                                   --</v>
          </cell>
          <cell r="D80" t="str">
            <v>WotC</v>
          </cell>
          <cell r="E80" t="str">
            <v>Mind's Eye</v>
          </cell>
          <cell r="F80">
            <v>7</v>
          </cell>
          <cell r="G80">
            <v>10</v>
          </cell>
          <cell r="H80">
            <v>4</v>
          </cell>
          <cell r="I80">
            <v>25</v>
          </cell>
          <cell r="AF80">
            <v>0.33</v>
          </cell>
          <cell r="AL80">
            <v>0.33</v>
          </cell>
          <cell r="AR80">
            <v>0.5</v>
          </cell>
          <cell r="CS80">
            <v>4</v>
          </cell>
          <cell r="CT80" t="str">
            <v>Appraise</v>
          </cell>
          <cell r="CU80" t="str">
            <v>Climb</v>
          </cell>
          <cell r="CV80" t="str">
            <v>Concentration</v>
          </cell>
          <cell r="CW80" t="str">
            <v>Craft (Gemcutting)</v>
          </cell>
          <cell r="CX80" t="str">
            <v>Craft (General)</v>
          </cell>
          <cell r="CY80" t="str">
            <v>Knowledge (Geology)</v>
          </cell>
          <cell r="CZ80" t="str">
            <v>Knowledge (Psionic)</v>
          </cell>
          <cell r="DA80" t="str">
            <v>Psicraft</v>
          </cell>
          <cell r="DB80" t="str">
            <v>Search</v>
          </cell>
        </row>
        <row r="81">
          <cell r="A81" t="str">
            <v>Crystalsinger</v>
          </cell>
          <cell r="C81" t="str">
            <v>Feats:  Any 2 item creation feats.
Skills:  Knowledge (psionics): 10 ranks, Perform: 6 ranks, Psicraft: 10 ranks.
Special:  Ability to manifest a 5th-level power.
Weapon and Armor Proficiency:  The crystalsinger gain no proficiency in any armor or weapons, though they retain any knowledge gained from former classes.
Powers and Power Points: The crystalsinger gains power points per day and powers as though they gained a level of psion.
Psionic Combat: Psionic attack and defense modes are discovered as though the character were a psychic warrior of the same level as the prestige class.
Psicrystals: Crystalsinger levels count toward the level of the psionic character for purposes determining psicrystal Intelligence and special abilities.
1st:  Channeling 5th, Metacreative Creation 1           +1 Psion Level
2nd:  Enhanced Craft, Item Creation                        +1 Psion Level
3rd:  Channeling 6th, Metacreative Creation 2           +1 Psion Level
4th:  Enhanced Craft, Item Creation                         +1 Psion Level
5th:  Channeling 7th, Metacreative Creation 3                  --
6th:  Enhanced Craft, Item Creation                         +1 Psion Level
7th:  Channeling 8th, Metacreative Creation 4           +1 Psion Level
8th:  Enhanced Craft, Item Creation                         +1 Psion Level
9th:  Channeling 9th, Metacreative Creation 5           +1 Psion Level
10th:Item Creation, Song of the Crystal                           --</v>
          </cell>
          <cell r="D81" t="str">
            <v>WotC</v>
          </cell>
          <cell r="E81" t="str">
            <v>Mind's Eye</v>
          </cell>
          <cell r="F81">
            <v>12</v>
          </cell>
          <cell r="G81">
            <v>10</v>
          </cell>
          <cell r="H81">
            <v>4</v>
          </cell>
          <cell r="I81">
            <v>25</v>
          </cell>
          <cell r="AF81">
            <v>0.33</v>
          </cell>
          <cell r="AL81">
            <v>0.33</v>
          </cell>
          <cell r="AR81">
            <v>0.5</v>
          </cell>
          <cell r="CS81">
            <v>4</v>
          </cell>
          <cell r="CT81" t="str">
            <v>Appraise</v>
          </cell>
          <cell r="CU81" t="str">
            <v>Concentration</v>
          </cell>
          <cell r="CV81" t="str">
            <v>Craft (General)</v>
          </cell>
          <cell r="CW81" t="str">
            <v>Knowledge (Psionic)</v>
          </cell>
          <cell r="CX81" t="str">
            <v>Perform (General)</v>
          </cell>
          <cell r="CY81" t="str">
            <v>Psicraft</v>
          </cell>
          <cell r="CZ81" t="str">
            <v>Spot</v>
          </cell>
          <cell r="DA81" t="str">
            <v>Use Psionic Device</v>
          </cell>
        </row>
        <row r="82">
          <cell r="A82" t="str">
            <v>Daigotsu's Elite Guard</v>
          </cell>
          <cell r="D82" t="str">
            <v>AEG</v>
          </cell>
          <cell r="E82" t="str">
            <v>Way of the Samurai</v>
          </cell>
          <cell r="AF82">
            <v>0.33</v>
          </cell>
          <cell r="AL82">
            <v>0.33</v>
          </cell>
          <cell r="AR82">
            <v>0.33</v>
          </cell>
        </row>
        <row r="83">
          <cell r="A83" t="str">
            <v>Dark Dancer</v>
          </cell>
          <cell r="D83" t="str">
            <v>Green Ronin</v>
          </cell>
          <cell r="E83" t="str">
            <v>Plot &amp; Poison</v>
          </cell>
          <cell r="AF83">
            <v>0.33</v>
          </cell>
          <cell r="AL83">
            <v>0.33</v>
          </cell>
          <cell r="AR83">
            <v>0.33</v>
          </cell>
        </row>
        <row r="84">
          <cell r="A84" t="str">
            <v>Darkmask</v>
          </cell>
          <cell r="C84" t="str">
            <v>Race:  Drow or Half-Drow
Feats:  Daylight Adaptation, Stealthy
Skills:  Hide 8 ranks, Move Silently 6 ranks, Pick Pocket 4 ranks, Wilderness Lore 2 ranks
Patron:  Vhaeraun
Spellcasting:  Must be able to cast 2nd level divine spells.
Special:  Must have survived a combat encounter against one or more clerics of Lolth.
Spellcasting:  Darkmasks gain +1 level per darkmask level in an existing class.
Weapon and Armor Proficiency:  Darkmasks gain no proficiency in any weapons, armor, or shields.
1st:  Darkfire, Pass Without Trace
2nd:  Change Self, Skill Focus
3rd:  Dark Embrace, Sneak Attack +1d6
4th:  Resist Illusions, Cloak of Shadows
5th:  Bladebend</v>
          </cell>
          <cell r="D84" t="str">
            <v>WotC</v>
          </cell>
          <cell r="E84" t="str">
            <v>Lords of Darkness</v>
          </cell>
          <cell r="F84">
            <v>33</v>
          </cell>
          <cell r="G84">
            <v>5</v>
          </cell>
          <cell r="H84">
            <v>6</v>
          </cell>
          <cell r="I84">
            <v>0.75</v>
          </cell>
          <cell r="S84" t="str">
            <v>Sneak Attack</v>
          </cell>
          <cell r="T84">
            <v>6</v>
          </cell>
          <cell r="U84">
            <v>3</v>
          </cell>
          <cell r="V84">
            <v>3</v>
          </cell>
          <cell r="AF84">
            <v>0.33</v>
          </cell>
          <cell r="AL84">
            <v>0.5</v>
          </cell>
          <cell r="AR84">
            <v>0.5</v>
          </cell>
          <cell r="CS84">
            <v>6</v>
          </cell>
          <cell r="CT84" t="str">
            <v>Balance</v>
          </cell>
          <cell r="CU84" t="str">
            <v>Bluff</v>
          </cell>
          <cell r="CV84" t="str">
            <v>Climb</v>
          </cell>
          <cell r="CW84" t="str">
            <v>Concentration</v>
          </cell>
          <cell r="CX84" t="str">
            <v>Craft (General)</v>
          </cell>
          <cell r="CY84" t="str">
            <v>Diplomacy</v>
          </cell>
          <cell r="CZ84" t="str">
            <v>Disguise</v>
          </cell>
          <cell r="DA84" t="str">
            <v>Escape Artist</v>
          </cell>
          <cell r="DB84" t="str">
            <v>Heal</v>
          </cell>
          <cell r="DC84" t="str">
            <v>Hide</v>
          </cell>
          <cell r="DD84" t="str">
            <v>Jump</v>
          </cell>
          <cell r="DE84" t="str">
            <v>Knowledge (Religion)</v>
          </cell>
          <cell r="DF84" t="str">
            <v>Listen</v>
          </cell>
          <cell r="DG84" t="str">
            <v>Move Silently</v>
          </cell>
          <cell r="DH84" t="str">
            <v>Open Lock</v>
          </cell>
          <cell r="DI84" t="str">
            <v>Profession (General)</v>
          </cell>
          <cell r="DJ84" t="str">
            <v>Search</v>
          </cell>
          <cell r="DK84" t="str">
            <v>Sleight of Hand</v>
          </cell>
          <cell r="DL84" t="str">
            <v>Spot</v>
          </cell>
          <cell r="DM84" t="str">
            <v>Survival</v>
          </cell>
          <cell r="DN84" t="str">
            <v>Tumble</v>
          </cell>
          <cell r="DO84" t="str">
            <v>Use Magic Device</v>
          </cell>
          <cell r="DP84" t="str">
            <v>Use Rope</v>
          </cell>
        </row>
        <row r="85">
          <cell r="A85" t="str">
            <v>Darksight Slayer</v>
          </cell>
          <cell r="D85" t="str">
            <v>Green Ronin</v>
          </cell>
          <cell r="E85" t="str">
            <v>Plot &amp; Poison</v>
          </cell>
          <cell r="G85">
            <v>10</v>
          </cell>
          <cell r="H85">
            <v>6</v>
          </cell>
          <cell r="I85">
            <v>0.75</v>
          </cell>
          <cell r="S85" t="str">
            <v>Sneack Attack</v>
          </cell>
          <cell r="T85">
            <v>6</v>
          </cell>
          <cell r="U85">
            <v>2</v>
          </cell>
          <cell r="V85">
            <v>2</v>
          </cell>
          <cell r="AF85">
            <v>0.33</v>
          </cell>
          <cell r="AL85">
            <v>0.5</v>
          </cell>
          <cell r="AR85">
            <v>0.33</v>
          </cell>
          <cell r="CS85">
            <v>8</v>
          </cell>
          <cell r="CT85" t="str">
            <v>Appraise</v>
          </cell>
          <cell r="CU85" t="str">
            <v>Balance</v>
          </cell>
          <cell r="CV85" t="str">
            <v>Bluff</v>
          </cell>
          <cell r="CW85" t="str">
            <v>Climb</v>
          </cell>
          <cell r="CX85" t="str">
            <v>Craft (General)</v>
          </cell>
          <cell r="CY85" t="str">
            <v>Decipher Script</v>
          </cell>
          <cell r="CZ85" t="str">
            <v>Diplomacy</v>
          </cell>
          <cell r="DA85" t="str">
            <v>Disable Device</v>
          </cell>
          <cell r="DB85" t="str">
            <v>Disguise</v>
          </cell>
          <cell r="DC85" t="str">
            <v>Escape Artist</v>
          </cell>
          <cell r="DD85" t="str">
            <v>Forgery</v>
          </cell>
          <cell r="DE85" t="str">
            <v>Gather Info</v>
          </cell>
          <cell r="DF85" t="str">
            <v>Hide</v>
          </cell>
          <cell r="DG85" t="str">
            <v>Innuendo</v>
          </cell>
          <cell r="DH85" t="str">
            <v>Intimidate</v>
          </cell>
          <cell r="DI85" t="str">
            <v>Jump</v>
          </cell>
          <cell r="DJ85" t="str">
            <v>Listen</v>
          </cell>
          <cell r="DK85" t="str">
            <v>Move Silently</v>
          </cell>
          <cell r="DL85" t="str">
            <v>Open Lock</v>
          </cell>
          <cell r="DM85" t="str">
            <v>Perform (General)</v>
          </cell>
          <cell r="DN85" t="str">
            <v>Profession (General)</v>
          </cell>
          <cell r="DO85" t="str">
            <v>Search</v>
          </cell>
          <cell r="DP85" t="str">
            <v>Sense Motive</v>
          </cell>
          <cell r="DQ85" t="str">
            <v>Sleight of Hand</v>
          </cell>
          <cell r="DR85" t="str">
            <v>Spot</v>
          </cell>
          <cell r="DS85" t="str">
            <v>Swim</v>
          </cell>
          <cell r="DT85" t="str">
            <v>Tumble</v>
          </cell>
          <cell r="DU85" t="str">
            <v>Use Magic Device</v>
          </cell>
          <cell r="DV85" t="str">
            <v>Use Rope</v>
          </cell>
        </row>
        <row r="86">
          <cell r="A86" t="str">
            <v>Darkwood Stalker</v>
          </cell>
          <cell r="D86" t="str">
            <v>Piazo</v>
          </cell>
          <cell r="E86" t="str">
            <v>Dragon ?</v>
          </cell>
          <cell r="AF86">
            <v>0.33</v>
          </cell>
          <cell r="AL86">
            <v>0.33</v>
          </cell>
          <cell r="AR86">
            <v>0.33</v>
          </cell>
        </row>
        <row r="87">
          <cell r="A87" t="str">
            <v>Dead-Eyes Berserker</v>
          </cell>
          <cell r="D87" t="str">
            <v>AEG</v>
          </cell>
          <cell r="E87" t="str">
            <v>Way of the Samurai</v>
          </cell>
          <cell r="AF87">
            <v>0.33</v>
          </cell>
          <cell r="AL87">
            <v>0.33</v>
          </cell>
          <cell r="AR87">
            <v>0.33</v>
          </cell>
        </row>
        <row r="88">
          <cell r="A88" t="str">
            <v>Death Knight</v>
          </cell>
          <cell r="C88" t="str">
            <v>Alignment:  Any Evil
Weapon and Armor Proficiency:  The death knight is proficient with the use of all simple &amp; martial weapons, as well as all types armor &amp; shields.
1st:  Resist Poison
2nd:  Unholy Aura
3rd:  Immune to Disease
4th:  Bonus Feat
5th:  Unholy Steed
6th:  Cold Resistance
8th:  Dark Ritual
9th:  Lightning Resistance
10th:  Bonus Feat
11th:  Fire Resistance
12th:  Touch of Death
14th:  Control Undead
15th:  Unnatural Vigor
16th:  Bonus Feat
17th:  Unhallow
18th:  face of Death
20th:  Death Knight</v>
          </cell>
          <cell r="D88" t="str">
            <v>Green Ronin</v>
          </cell>
          <cell r="E88" t="str">
            <v>Secret College of Necromancy</v>
          </cell>
          <cell r="F88">
            <v>11</v>
          </cell>
          <cell r="G88">
            <v>20</v>
          </cell>
          <cell r="H88">
            <v>10</v>
          </cell>
          <cell r="I88">
            <v>1</v>
          </cell>
          <cell r="AF88">
            <v>0.33</v>
          </cell>
          <cell r="AL88">
            <v>0.33</v>
          </cell>
          <cell r="AR88">
            <v>0.5</v>
          </cell>
          <cell r="AX88">
            <v>4</v>
          </cell>
          <cell r="AY88">
            <v>4</v>
          </cell>
          <cell r="AZ88" t="str">
            <v>List_Validation</v>
          </cell>
          <cell r="BO88">
            <v>3</v>
          </cell>
          <cell r="BP88">
            <v>-5</v>
          </cell>
          <cell r="BY88">
            <v>6</v>
          </cell>
          <cell r="BZ88">
            <v>6</v>
          </cell>
          <cell r="CA88">
            <v>1</v>
          </cell>
          <cell r="CB88" t="str">
            <v>Cold</v>
          </cell>
          <cell r="CP88">
            <v>5</v>
          </cell>
          <cell r="CR88" t="str">
            <v>paladin</v>
          </cell>
          <cell r="CS88">
            <v>2</v>
          </cell>
          <cell r="CT88" t="str">
            <v>Appraise</v>
          </cell>
          <cell r="CU88" t="str">
            <v>Climb</v>
          </cell>
          <cell r="CV88" t="str">
            <v>Concentration</v>
          </cell>
          <cell r="CW88" t="str">
            <v>Handle Animal</v>
          </cell>
          <cell r="CX88" t="str">
            <v>Innuendo</v>
          </cell>
          <cell r="CY88" t="str">
            <v>Intimidate</v>
          </cell>
          <cell r="CZ88" t="str">
            <v>Jump</v>
          </cell>
          <cell r="DA88" t="str">
            <v>Ride</v>
          </cell>
          <cell r="DB88" t="str">
            <v>Sense Motive</v>
          </cell>
          <cell r="DC88" t="str">
            <v>Spot</v>
          </cell>
          <cell r="DD88" t="str">
            <v>Swim</v>
          </cell>
        </row>
        <row r="89">
          <cell r="A89" t="str">
            <v>Deepsinger</v>
          </cell>
          <cell r="D89" t="str">
            <v>Green Ronin</v>
          </cell>
          <cell r="E89" t="str">
            <v>Plot &amp; Poison</v>
          </cell>
          <cell r="AF89">
            <v>0.33</v>
          </cell>
          <cell r="AL89">
            <v>0.33</v>
          </cell>
          <cell r="AR89">
            <v>0.33</v>
          </cell>
        </row>
        <row r="90">
          <cell r="A90" t="str">
            <v>Deepwoods Sniper</v>
          </cell>
          <cell r="D90" t="str">
            <v>WotC</v>
          </cell>
          <cell r="E90" t="str">
            <v>Masters of the Wild</v>
          </cell>
          <cell r="AF90">
            <v>0.33</v>
          </cell>
          <cell r="AL90">
            <v>0.33</v>
          </cell>
          <cell r="AR90">
            <v>0.33</v>
          </cell>
        </row>
        <row r="91">
          <cell r="A91" t="str">
            <v>Demarch</v>
          </cell>
          <cell r="D91" t="str">
            <v>JL</v>
          </cell>
          <cell r="AF91">
            <v>0.33</v>
          </cell>
          <cell r="AL91">
            <v>0.33</v>
          </cell>
          <cell r="AR91">
            <v>0.33</v>
          </cell>
        </row>
        <row r="92">
          <cell r="A92" t="str">
            <v>Demolitionist</v>
          </cell>
          <cell r="D92" t="str">
            <v>AEG</v>
          </cell>
          <cell r="E92" t="str">
            <v>Dungeons</v>
          </cell>
          <cell r="AF92">
            <v>0.33</v>
          </cell>
          <cell r="AL92">
            <v>0.33</v>
          </cell>
          <cell r="AR92">
            <v>0.33</v>
          </cell>
        </row>
        <row r="93">
          <cell r="A93" t="str">
            <v>Devoted Defender</v>
          </cell>
          <cell r="C93" t="str">
            <v>Requirements:
Base Attack Bonus: +5
Feats: Weapon Focus (any melee weapon), Alertness
Search ranks: 4
Sense Motive ranks: 4
Spot ranks: 4
1 Harm's way     AC Bonus +1
2 Defensive strike     AC Bonus +1
3 Deflect attack +1    AC Bonus +2
4 Defensive strike +1     AC Bonus +2
5 Deflect attack +2     AC Bonus +3
6 Defensive strike +2     AC Bonus +3
7 Deflect attack +3     AC Bonus +4
8 Defensive strike +3     AC Bonus +4
9 Deflect attack +4     AC Bonus +5
10 Defensive strike +4     AC Bonus +5</v>
          </cell>
          <cell r="D93" t="str">
            <v>WotC</v>
          </cell>
          <cell r="E93" t="str">
            <v>Sword &amp; Fist</v>
          </cell>
          <cell r="F93">
            <v>13</v>
          </cell>
          <cell r="G93">
            <v>10</v>
          </cell>
          <cell r="H93">
            <v>12</v>
          </cell>
          <cell r="I93">
            <v>1</v>
          </cell>
          <cell r="AF93">
            <v>0.5</v>
          </cell>
          <cell r="AL93">
            <v>0.5</v>
          </cell>
          <cell r="AR93">
            <v>0.33</v>
          </cell>
          <cell r="CS93">
            <v>2</v>
          </cell>
          <cell r="CT93" t="str">
            <v>Climb</v>
          </cell>
          <cell r="CU93" t="str">
            <v>Innuendo</v>
          </cell>
          <cell r="CV93" t="str">
            <v>Jump</v>
          </cell>
          <cell r="CW93" t="str">
            <v>Listen</v>
          </cell>
          <cell r="CX93" t="str">
            <v>Profession (General)</v>
          </cell>
          <cell r="CY93" t="str">
            <v>Search</v>
          </cell>
          <cell r="CZ93" t="str">
            <v>Sense Motive</v>
          </cell>
          <cell r="DA93" t="str">
            <v>Spot</v>
          </cell>
        </row>
        <row r="94">
          <cell r="A94" t="str">
            <v>Dhaeraowathila</v>
          </cell>
          <cell r="D94" t="str">
            <v>JL</v>
          </cell>
          <cell r="AF94">
            <v>0.33</v>
          </cell>
          <cell r="AL94">
            <v>0.33</v>
          </cell>
          <cell r="AR94">
            <v>0.33</v>
          </cell>
        </row>
        <row r="95">
          <cell r="A95" t="str">
            <v>Diamond Warrior</v>
          </cell>
          <cell r="C95" t="str">
            <v>BAB: +5
Manifesting:  Ability to manifest a 3rd-level psychic warrior power.
Feats:  Improved Unarmed Strike, Inertial Armor, Psychic Charge, Speed of Thought.
Skills:  Jump 6 ranks, Tumble 6 ranks.
Special:  Must be selected by a current diamond warrior to join the order.
Weapon and Armor Proficiency:  Diamond warriors gain no proficiency in any armor or weapons, though they retain any knowledge gained from former classes.
Powers and Power Points: With the exception of 1st, 5th, and 9th levels, diamond warriors gain power points and powers every level as though they gained a level of psychic warrior. Diamond warriors do not gain bonus power points.
Psionic Combat: Diamond warriors do not gain any psionic attack or defense modes.
Armor Restriction: A diamond warrior can wear armor only at the cost of his mobility special abilities. The only special abilities that continue to function while in armor are Diamond Body, Diamond Soul, and Teleport.Evasion and Uncanny Dodge are negated by armor.
Unarmed Attacks: The diamond warrior gains both the normal base attack bonus and the unarmed base attack bonus when using unarmed strikes. Their unarmed strikes follow the standard attack pattern for extra attacks each round and not the monk's unarmed strike pattern.
Note: The diamond warrior does not gain any bonus psychic warrior feats when they gain a level.
                                                                                                                 Unarmed  Unarmed Damage
                                                                                                                  BAB            M/S
1st:  Improved inertial armor, crystal mask                 --                                  +1            1d6/1d4
2nd:  Speed of thought, uncanny dodge       +1 Psychic Warrior Level              +1            1d8/1d6
3rd: Improved inertial armor                         +1 Psychic Warrior Level              +1            1d8/1d6
4th:  Speed of thought, evasion                   +1 Psychic Warrior Level              +1            1d10/1d8
5th:  Crystal mask                                                   --                                   +2           1d10/1d8
6th:  Improved inertial armor, diamond body +1 Psychic Warrior Level               +2           1d10/1d8
7th:  Speed of thought                               +1 Psychic Warrior Level               +2           1d12/1d10
8th:  Uncanny dodge                                 +1 Psychic Warrior Level               +2           1d12/1d10
9th:  Speed of thought, crystal mask                         --                                  +3            1d12/1d10
10th:Diamond soul, teleport                       +1 Psychic Warrior Level               +3            1d12/1d10</v>
          </cell>
          <cell r="D95" t="str">
            <v>WotC</v>
          </cell>
          <cell r="E95" t="str">
            <v>Mind's Eye</v>
          </cell>
          <cell r="F95">
            <v>13</v>
          </cell>
          <cell r="G95">
            <v>10</v>
          </cell>
          <cell r="H95">
            <v>8</v>
          </cell>
          <cell r="I95">
            <v>0.75</v>
          </cell>
          <cell r="AF95">
            <v>0.5</v>
          </cell>
          <cell r="AL95">
            <v>0.5</v>
          </cell>
          <cell r="AR95">
            <v>0.5</v>
          </cell>
          <cell r="CS95">
            <v>4</v>
          </cell>
          <cell r="CT95" t="str">
            <v>Autohypnosis</v>
          </cell>
          <cell r="CU95" t="str">
            <v>Balance</v>
          </cell>
          <cell r="CV95" t="str">
            <v>Climb</v>
          </cell>
          <cell r="CW95" t="str">
            <v>Concentration</v>
          </cell>
          <cell r="CX95" t="str">
            <v>Escape Artist</v>
          </cell>
          <cell r="CY95" t="str">
            <v>Jump</v>
          </cell>
          <cell r="CZ95" t="str">
            <v>Listen</v>
          </cell>
          <cell r="DA95" t="str">
            <v>Move Silently</v>
          </cell>
          <cell r="DB95" t="str">
            <v>Profession (General)</v>
          </cell>
          <cell r="DC95" t="str">
            <v>Sense Motive</v>
          </cell>
          <cell r="DD95" t="str">
            <v>Spot</v>
          </cell>
          <cell r="DE95" t="str">
            <v>Swim</v>
          </cell>
          <cell r="DF95" t="str">
            <v>Tumble</v>
          </cell>
        </row>
        <row r="96">
          <cell r="A96" t="str">
            <v>Diplomancer</v>
          </cell>
          <cell r="D96" t="str">
            <v>Malhavoc</v>
          </cell>
          <cell r="E96" t="str">
            <v>BoEM2</v>
          </cell>
          <cell r="AF96">
            <v>0.33</v>
          </cell>
          <cell r="AL96">
            <v>0.33</v>
          </cell>
          <cell r="AR96">
            <v>0.33</v>
          </cell>
        </row>
        <row r="97">
          <cell r="A97" t="str">
            <v>Divine Agent</v>
          </cell>
          <cell r="D97" t="str">
            <v>WotC</v>
          </cell>
          <cell r="E97" t="str">
            <v>Manual of the Planes</v>
          </cell>
          <cell r="AF97">
            <v>0.33</v>
          </cell>
          <cell r="AL97">
            <v>0.33</v>
          </cell>
          <cell r="AR97">
            <v>0.33</v>
          </cell>
        </row>
        <row r="98">
          <cell r="A98" t="str">
            <v>Divine Champion</v>
          </cell>
          <cell r="C98" t="str">
            <v>Requirements:
Base Attack Bonus +7
Knowledge (Religion): 3 ranks
Feats: Weapon Focus in the deity's favored weapon
Patron: A Divine Champion must have a patron deity, and it must be the deity of which she is a champion.
Weapon and Armor Proficiency: Light, Medium Armor; Shields; Simple and Martial Weapons
Class Abilities:
1st: Lay on Hands
2nd: Fighter Feat, Sacred Defense +1
3rd: Smite Infidel
4th: Fighter Feat, Sacred Defense +2
5th: Divine Wrath</v>
          </cell>
          <cell r="D98" t="str">
            <v>WotC</v>
          </cell>
          <cell r="E98" t="str">
            <v>FRCS</v>
          </cell>
          <cell r="F98">
            <v>42</v>
          </cell>
          <cell r="G98">
            <v>5</v>
          </cell>
          <cell r="H98">
            <v>10</v>
          </cell>
          <cell r="I98">
            <v>1</v>
          </cell>
          <cell r="K98" t="str">
            <v>Infidel</v>
          </cell>
          <cell r="L98" t="str">
            <v>Chr</v>
          </cell>
          <cell r="M98" t="str">
            <v>level</v>
          </cell>
          <cell r="N98">
            <v>3</v>
          </cell>
          <cell r="AF98">
            <v>0.5</v>
          </cell>
          <cell r="AL98">
            <v>0.5</v>
          </cell>
          <cell r="AR98">
            <v>0.33</v>
          </cell>
          <cell r="AX98">
            <v>2</v>
          </cell>
          <cell r="AY98">
            <v>1</v>
          </cell>
          <cell r="CS98">
            <v>2</v>
          </cell>
          <cell r="CT98" t="str">
            <v>Climb</v>
          </cell>
          <cell r="CU98" t="str">
            <v>Craft (General)</v>
          </cell>
          <cell r="CV98" t="str">
            <v>Handle Animal</v>
          </cell>
          <cell r="CW98" t="str">
            <v>Jump</v>
          </cell>
          <cell r="CX98" t="str">
            <v>Knowledge (Religion)</v>
          </cell>
          <cell r="CY98" t="str">
            <v>Ride</v>
          </cell>
          <cell r="CZ98" t="str">
            <v>Spot</v>
          </cell>
          <cell r="DA98" t="str">
            <v>Swim</v>
          </cell>
        </row>
        <row r="99">
          <cell r="A99" t="str">
            <v>Divine Disciple</v>
          </cell>
          <cell r="C99" t="str">
            <v>Requirements:
Diplomacy 5 ranks
Knowledge (Religion): 8 ranks
Spellcasting: Ability to cast 4th-level divine spells
Patron: A Divine Disciple must have a patron deity, and it must be the deity of which she is a disciple.
Weapon and Armor Proficiency: No additional proficiency gained.
Class Abilities:
Gains additional spells per day per class level of Divine Disciple.
1st: New Domain; Divine Emissary
2nd: Sacred Defense +1
3rd: Imbue with Spell Ability
4th: Sacred Defense +2
5th: Transcendence</v>
          </cell>
          <cell r="D99" t="str">
            <v>WotC</v>
          </cell>
          <cell r="E99" t="str">
            <v>FRCS</v>
          </cell>
          <cell r="F99">
            <v>43</v>
          </cell>
          <cell r="G99">
            <v>5</v>
          </cell>
          <cell r="H99">
            <v>8</v>
          </cell>
          <cell r="I99">
            <v>0.5</v>
          </cell>
          <cell r="AF99">
            <v>0.5</v>
          </cell>
          <cell r="AL99">
            <v>0.33</v>
          </cell>
          <cell r="AR99">
            <v>0.5</v>
          </cell>
          <cell r="BJ99">
            <v>1</v>
          </cell>
          <cell r="CS99">
            <v>2</v>
          </cell>
          <cell r="CT99" t="str">
            <v>Concentration</v>
          </cell>
          <cell r="CU99" t="str">
            <v>Craft (General)</v>
          </cell>
          <cell r="CV99" t="str">
            <v>Diplomacy</v>
          </cell>
          <cell r="CW99" t="str">
            <v>Heal</v>
          </cell>
          <cell r="CX99" t="str">
            <v>Knowledge (Arcana)</v>
          </cell>
          <cell r="CY99" t="str">
            <v>Knowledge (Nature)</v>
          </cell>
          <cell r="CZ99" t="str">
            <v>Knowledge (Religion)</v>
          </cell>
          <cell r="DA99" t="str">
            <v>Profession (General)</v>
          </cell>
          <cell r="DB99" t="str">
            <v>Spellcraft</v>
          </cell>
          <cell r="DC99" t="str">
            <v>Survival</v>
          </cell>
        </row>
        <row r="100">
          <cell r="A100" t="str">
            <v>Divine Oracle</v>
          </cell>
          <cell r="C100" t="str">
            <v>Requirements:
Feats: Skill Focus (Scry)
Scry (10 ranks)
Weapon and Armor Proficiency: All Simple Weapons.
Divine Oracles gain +1 spell casting level of existing class for each level.
1st: Prestige Domain: Divination; Scry Bonus
2nd: Prescient Sense
3rd: Divination Enhancement
4th: Uncanny Dodge (Dex bonus to AC)
6th: Uncanny Dodge (Can't be flanked)
8th: Uncanny Dodge (+1 vs. Traps)
10th: Immune to surprise.</v>
          </cell>
          <cell r="D100" t="str">
            <v>WotC</v>
          </cell>
          <cell r="E100" t="str">
            <v>Defenders of the Faith</v>
          </cell>
          <cell r="F100">
            <v>56</v>
          </cell>
          <cell r="G100">
            <v>10</v>
          </cell>
          <cell r="H100">
            <v>6</v>
          </cell>
          <cell r="I100">
            <v>0.5</v>
          </cell>
          <cell r="AF100">
            <v>0.33</v>
          </cell>
          <cell r="AL100">
            <v>0.33</v>
          </cell>
          <cell r="AR100">
            <v>0.5</v>
          </cell>
          <cell r="BJ100">
            <v>1</v>
          </cell>
          <cell r="CS100">
            <v>2</v>
          </cell>
          <cell r="CT100" t="str">
            <v>Concentration</v>
          </cell>
          <cell r="CU100" t="str">
            <v>Craft (General)</v>
          </cell>
          <cell r="CV100" t="str">
            <v>Heal</v>
          </cell>
          <cell r="CW100" t="str">
            <v>Intimidate</v>
          </cell>
          <cell r="CX100" t="str">
            <v>Knowledge (Religion)</v>
          </cell>
          <cell r="CY100" t="str">
            <v>Profession (General)</v>
          </cell>
          <cell r="CZ100" t="str">
            <v>Spellcraft</v>
          </cell>
        </row>
        <row r="101">
          <cell r="A101" t="str">
            <v>Divine Seeker</v>
          </cell>
          <cell r="C101" t="str">
            <v>Requirements:
Hide: 10 ranks
Knowledge (Religion): 3 ranks
Move Silently: 8 ranks
Spot: 5 ranks
Patron: An Divine Seeker must have a patron deity, and it must be the deity of which she is a seeker.
Weapon and Armor Proficiency: No additional proficiency gained.
Class Abilities:
1st: Sanctuary; Thwart Glyph
2nd: Sacred Defense +1; Sneak Attack +1d6
3rd: Locate Object; Obscure Object
4th: Sacred Defense +2; Sneak Attack +2d6
5th: Locate Creature; Divine Perseverance</v>
          </cell>
          <cell r="D101" t="str">
            <v>WotC</v>
          </cell>
          <cell r="E101" t="str">
            <v>FRCS</v>
          </cell>
          <cell r="F101">
            <v>44</v>
          </cell>
          <cell r="G101">
            <v>5</v>
          </cell>
          <cell r="H101">
            <v>6</v>
          </cell>
          <cell r="I101">
            <v>0.75</v>
          </cell>
          <cell r="S101" t="str">
            <v>Sneak Attack</v>
          </cell>
          <cell r="T101">
            <v>6</v>
          </cell>
          <cell r="U101">
            <v>2</v>
          </cell>
          <cell r="V101">
            <v>2</v>
          </cell>
          <cell r="AF101">
            <v>0.33</v>
          </cell>
          <cell r="AL101">
            <v>0.5</v>
          </cell>
          <cell r="AR101">
            <v>0.33</v>
          </cell>
          <cell r="CS101">
            <v>6</v>
          </cell>
          <cell r="CT101" t="str">
            <v>Bluff</v>
          </cell>
          <cell r="CU101" t="str">
            <v>Climb</v>
          </cell>
          <cell r="CV101" t="str">
            <v>Craft (General)</v>
          </cell>
          <cell r="CW101" t="str">
            <v>Decipher Script</v>
          </cell>
          <cell r="CX101" t="str">
            <v>Diplomacy</v>
          </cell>
          <cell r="CY101" t="str">
            <v>Disable Device</v>
          </cell>
          <cell r="CZ101" t="str">
            <v>Jump</v>
          </cell>
          <cell r="DA101" t="str">
            <v>Knowledge (Religion)</v>
          </cell>
          <cell r="DB101" t="str">
            <v>Listen</v>
          </cell>
          <cell r="DC101" t="str">
            <v>Move Silently</v>
          </cell>
          <cell r="DD101" t="str">
            <v>Open Lock</v>
          </cell>
          <cell r="DE101" t="str">
            <v>Profession (General)</v>
          </cell>
          <cell r="DF101" t="str">
            <v>Search</v>
          </cell>
          <cell r="DG101" t="str">
            <v>Sleight of Hand</v>
          </cell>
          <cell r="DH101" t="str">
            <v>Spot</v>
          </cell>
          <cell r="DI101" t="str">
            <v>Tumble</v>
          </cell>
          <cell r="DJ101" t="str">
            <v>Use Rope</v>
          </cell>
        </row>
        <row r="102">
          <cell r="A102" t="str">
            <v>Diviner</v>
          </cell>
          <cell r="C102"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02" t="str">
            <v>WotC</v>
          </cell>
          <cell r="E102" t="str">
            <v>3.5e SRD</v>
          </cell>
          <cell r="G102">
            <v>20</v>
          </cell>
          <cell r="H102">
            <v>4</v>
          </cell>
          <cell r="I102">
            <v>0.5</v>
          </cell>
          <cell r="AF102">
            <v>0.33</v>
          </cell>
          <cell r="AL102">
            <v>0.33</v>
          </cell>
          <cell r="AR102">
            <v>0.5</v>
          </cell>
          <cell r="AX102">
            <v>1</v>
          </cell>
          <cell r="AZ102" t="str">
            <v>Metamagic</v>
          </cell>
          <cell r="CP102">
            <v>1</v>
          </cell>
          <cell r="CR102" t="str">
            <v>familiar</v>
          </cell>
          <cell r="CS102">
            <v>2</v>
          </cell>
          <cell r="CT102" t="str">
            <v>Concentration</v>
          </cell>
          <cell r="CU102" t="str">
            <v>Craft (General)</v>
          </cell>
          <cell r="CV102" t="str">
            <v>Decipher Script</v>
          </cell>
          <cell r="CW102" t="str">
            <v>Knowledge (General)</v>
          </cell>
          <cell r="CX102" t="str">
            <v>Profession (General)</v>
          </cell>
          <cell r="CY102" t="str">
            <v>Spellcraft</v>
          </cell>
        </row>
        <row r="103">
          <cell r="A103" t="str">
            <v>Doji Elite Guard</v>
          </cell>
          <cell r="D103" t="str">
            <v>AEG</v>
          </cell>
          <cell r="E103" t="str">
            <v>Way of the Samurai</v>
          </cell>
          <cell r="AF103">
            <v>0.33</v>
          </cell>
          <cell r="AL103">
            <v>0.33</v>
          </cell>
          <cell r="AR103">
            <v>0.33</v>
          </cell>
        </row>
        <row r="104">
          <cell r="A104" t="str">
            <v>Dominant</v>
          </cell>
          <cell r="D104" t="str">
            <v>Green Ronin</v>
          </cell>
          <cell r="E104" t="str">
            <v>Plot &amp; Poison</v>
          </cell>
          <cell r="AF104">
            <v>0.33</v>
          </cell>
          <cell r="AL104">
            <v>0.33</v>
          </cell>
          <cell r="AR104">
            <v>0.33</v>
          </cell>
        </row>
        <row r="105">
          <cell r="A105" t="str">
            <v>Doomguide</v>
          </cell>
          <cell r="C105"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05" t="str">
            <v>WotC</v>
          </cell>
          <cell r="E105" t="str">
            <v>Tome &amp; Blood</v>
          </cell>
          <cell r="F105">
            <v>43</v>
          </cell>
          <cell r="G105">
            <v>10</v>
          </cell>
          <cell r="H105">
            <v>6</v>
          </cell>
          <cell r="I105">
            <v>0.75</v>
          </cell>
          <cell r="AF105">
            <v>0.5</v>
          </cell>
          <cell r="AL105">
            <v>0.33</v>
          </cell>
          <cell r="AR105">
            <v>0.5</v>
          </cell>
          <cell r="AX105">
            <v>3</v>
          </cell>
          <cell r="BP105">
            <v>1</v>
          </cell>
          <cell r="CS105">
            <v>2</v>
          </cell>
          <cell r="CT105" t="str">
            <v>Concentration</v>
          </cell>
          <cell r="CU105" t="str">
            <v>Craft (General)</v>
          </cell>
          <cell r="CV105" t="str">
            <v>Diplomacy</v>
          </cell>
          <cell r="CW105" t="str">
            <v>Heal</v>
          </cell>
          <cell r="CX105" t="str">
            <v>Knowledge (The Planes)</v>
          </cell>
          <cell r="CY105" t="str">
            <v>Knowledge (Undead)</v>
          </cell>
          <cell r="CZ105" t="str">
            <v>Knowledge (Arcana)</v>
          </cell>
          <cell r="DA105" t="str">
            <v>Knowledge (Nature)</v>
          </cell>
          <cell r="DB105" t="str">
            <v>Knowledge (Religion)</v>
          </cell>
          <cell r="DC105" t="str">
            <v>Profession (General)</v>
          </cell>
          <cell r="DD105" t="str">
            <v>Spellcraft</v>
          </cell>
        </row>
        <row r="106">
          <cell r="A106" t="str">
            <v>Dragon Disciple</v>
          </cell>
          <cell r="C106" t="str">
            <v>Alignment: Any
Weapon and Armor Proficiency: Adepts are skilled with all simple weapons. Adepts are not proficient with any type of armor nor with shields.
2nd Summon familiar</v>
          </cell>
          <cell r="D106" t="str">
            <v>WotC</v>
          </cell>
          <cell r="E106" t="str">
            <v>3.5e SRD</v>
          </cell>
          <cell r="G106">
            <v>10</v>
          </cell>
          <cell r="H106">
            <v>6</v>
          </cell>
          <cell r="I106">
            <v>0.75</v>
          </cell>
          <cell r="AF106">
            <v>0.5</v>
          </cell>
          <cell r="AL106">
            <v>0.33</v>
          </cell>
          <cell r="AR106">
            <v>0.5</v>
          </cell>
          <cell r="CS106">
            <v>2</v>
          </cell>
          <cell r="CT106" t="str">
            <v>Concentration</v>
          </cell>
          <cell r="CU106" t="str">
            <v>Craft (General)</v>
          </cell>
          <cell r="CV106" t="str">
            <v>Diplomacy</v>
          </cell>
          <cell r="CW106" t="str">
            <v>Escape Artist</v>
          </cell>
          <cell r="CX106" t="str">
            <v>Gather Info</v>
          </cell>
          <cell r="CY106" t="str">
            <v>Knowledge (Arcana)</v>
          </cell>
          <cell r="CZ106" t="str">
            <v>Knowledge (General)</v>
          </cell>
          <cell r="DA106" t="str">
            <v>Knowledge (Nature)</v>
          </cell>
          <cell r="DB106" t="str">
            <v>Knowledge (Psionic)</v>
          </cell>
          <cell r="DC106" t="str">
            <v>Knowledge (Religion)</v>
          </cell>
          <cell r="DD106" t="str">
            <v>Listen</v>
          </cell>
          <cell r="DE106" t="str">
            <v>Profession (General)</v>
          </cell>
          <cell r="DF106" t="str">
            <v>Search</v>
          </cell>
          <cell r="DG106" t="str">
            <v>Speak Language</v>
          </cell>
          <cell r="DH106" t="str">
            <v>Spellcraft</v>
          </cell>
          <cell r="DI106" t="str">
            <v>Spot</v>
          </cell>
          <cell r="DJ106" t="str">
            <v>Write Language</v>
          </cell>
        </row>
        <row r="107">
          <cell r="A107" t="str">
            <v>Dragon Slayer</v>
          </cell>
          <cell r="C107"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107" t="str">
            <v>WotC</v>
          </cell>
          <cell r="E107" t="str">
            <v>Tome &amp; Blood</v>
          </cell>
          <cell r="F107">
            <v>45</v>
          </cell>
          <cell r="G107">
            <v>10</v>
          </cell>
          <cell r="H107">
            <v>10</v>
          </cell>
          <cell r="I107">
            <v>1</v>
          </cell>
          <cell r="AF107">
            <v>0.5</v>
          </cell>
          <cell r="AL107">
            <v>0.5</v>
          </cell>
          <cell r="AR107">
            <v>0.33</v>
          </cell>
          <cell r="CS107">
            <v>2</v>
          </cell>
          <cell r="CT107" t="str">
            <v>Climb</v>
          </cell>
          <cell r="CU107" t="str">
            <v>Craft (General)</v>
          </cell>
          <cell r="CV107" t="str">
            <v>Handle Animal</v>
          </cell>
          <cell r="CW107" t="str">
            <v>Intimidate</v>
          </cell>
          <cell r="CX107" t="str">
            <v>Jump</v>
          </cell>
          <cell r="CY107" t="str">
            <v>Listen</v>
          </cell>
          <cell r="CZ107" t="str">
            <v>Ride</v>
          </cell>
          <cell r="DA107" t="str">
            <v>Spot</v>
          </cell>
          <cell r="DB107" t="str">
            <v>Swim</v>
          </cell>
        </row>
        <row r="108">
          <cell r="A108" t="str">
            <v>Dragon Swordmaster</v>
          </cell>
          <cell r="D108" t="str">
            <v>AEG</v>
          </cell>
          <cell r="E108" t="str">
            <v>Rokugan</v>
          </cell>
          <cell r="AF108">
            <v>0.33</v>
          </cell>
          <cell r="AL108">
            <v>0.33</v>
          </cell>
          <cell r="AR108">
            <v>0.33</v>
          </cell>
        </row>
        <row r="109">
          <cell r="A109" t="str">
            <v>Dragonkith</v>
          </cell>
          <cell r="C109"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109" t="str">
            <v>WotC</v>
          </cell>
          <cell r="E109" t="str">
            <v>3.5e SRD</v>
          </cell>
          <cell r="G109">
            <v>10</v>
          </cell>
          <cell r="H109">
            <v>8</v>
          </cell>
          <cell r="I109">
            <v>1</v>
          </cell>
          <cell r="S109" t="str">
            <v>Mighty Attack</v>
          </cell>
          <cell r="T109">
            <v>6</v>
          </cell>
          <cell r="U109">
            <v>2</v>
          </cell>
          <cell r="V109">
            <v>3</v>
          </cell>
          <cell r="AF109">
            <v>0.5</v>
          </cell>
          <cell r="AL109">
            <v>0.33</v>
          </cell>
          <cell r="AR109">
            <v>0.33</v>
          </cell>
          <cell r="CS109">
            <v>4</v>
          </cell>
          <cell r="CT109" t="str">
            <v>Bluff</v>
          </cell>
          <cell r="CU109" t="str">
            <v>Craft (General)</v>
          </cell>
          <cell r="CV109" t="str">
            <v>Diplomacy</v>
          </cell>
          <cell r="CW109" t="str">
            <v>Intimidate</v>
          </cell>
          <cell r="CX109" t="str">
            <v>Knowledge (Arcana)</v>
          </cell>
          <cell r="CY109" t="str">
            <v>Knowledge (General)</v>
          </cell>
          <cell r="CZ109" t="str">
            <v>Knowledge (Nature)</v>
          </cell>
          <cell r="DA109" t="str">
            <v>Knowledge (Psionic)</v>
          </cell>
          <cell r="DB109" t="str">
            <v>Knowledge (Religion)</v>
          </cell>
          <cell r="DC109" t="str">
            <v>Listen</v>
          </cell>
          <cell r="DD109" t="str">
            <v>Profession (General)</v>
          </cell>
          <cell r="DE109" t="str">
            <v>Search</v>
          </cell>
          <cell r="DF109" t="str">
            <v>Speak Language</v>
          </cell>
          <cell r="DG109" t="str">
            <v>Spot</v>
          </cell>
          <cell r="DH109" t="str">
            <v>Write Language</v>
          </cell>
        </row>
        <row r="110">
          <cell r="A110" t="str">
            <v>Dread Pirate</v>
          </cell>
          <cell r="D110" t="str">
            <v>WotC</v>
          </cell>
          <cell r="E110" t="str">
            <v>Song &amp; Silence</v>
          </cell>
          <cell r="AF110">
            <v>0.33</v>
          </cell>
          <cell r="AL110">
            <v>0.33</v>
          </cell>
          <cell r="AR110">
            <v>0.33</v>
          </cell>
        </row>
        <row r="111">
          <cell r="A111" t="str">
            <v>Dreadmaster (Dragon Mag)</v>
          </cell>
          <cell r="C111"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1" t="str">
            <v>WotC</v>
          </cell>
          <cell r="E111" t="str">
            <v>Tome &amp; Blood</v>
          </cell>
          <cell r="F111">
            <v>47</v>
          </cell>
          <cell r="G111">
            <v>10</v>
          </cell>
          <cell r="H111">
            <v>8</v>
          </cell>
          <cell r="I111">
            <v>0.75</v>
          </cell>
          <cell r="AF111">
            <v>0.5</v>
          </cell>
          <cell r="AL111">
            <v>0.33</v>
          </cell>
          <cell r="AR111">
            <v>0.5</v>
          </cell>
          <cell r="CP111">
            <v>2</v>
          </cell>
          <cell r="CS111">
            <v>2</v>
          </cell>
          <cell r="CT111" t="str">
            <v>Bluff</v>
          </cell>
          <cell r="CU111" t="str">
            <v>Concentration</v>
          </cell>
          <cell r="CV111" t="str">
            <v>Craft (General)</v>
          </cell>
          <cell r="CW111" t="str">
            <v>Diplomacy</v>
          </cell>
          <cell r="CX111" t="str">
            <v>Gather Info</v>
          </cell>
          <cell r="CY111" t="str">
            <v>Intimidate</v>
          </cell>
          <cell r="CZ111" t="str">
            <v>Knowledge (Geography)</v>
          </cell>
          <cell r="DA111" t="str">
            <v>Knowledge (History)</v>
          </cell>
          <cell r="DB111" t="str">
            <v>Knowledge (Nobility/Royalty)</v>
          </cell>
          <cell r="DC111" t="str">
            <v>Knowledge (Arcana)</v>
          </cell>
          <cell r="DD111" t="str">
            <v>Knowledge (General)</v>
          </cell>
          <cell r="DE111" t="str">
            <v>Knowledge (Religion)</v>
          </cell>
          <cell r="DF111" t="str">
            <v>Profession (General)</v>
          </cell>
          <cell r="DG111" t="str">
            <v>Ride</v>
          </cell>
          <cell r="DH111" t="str">
            <v>Sense Motive</v>
          </cell>
          <cell r="DI111" t="str">
            <v>Speak Language</v>
          </cell>
          <cell r="DJ111" t="str">
            <v>Spellcraft</v>
          </cell>
          <cell r="DK111" t="str">
            <v>Write Language</v>
          </cell>
        </row>
        <row r="112">
          <cell r="A112" t="str">
            <v>Dreadmaster (FnP)</v>
          </cell>
          <cell r="C112"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2" t="str">
            <v>WotC</v>
          </cell>
          <cell r="E112" t="str">
            <v>Tome &amp; Blood</v>
          </cell>
          <cell r="F112">
            <v>47</v>
          </cell>
          <cell r="G112">
            <v>10</v>
          </cell>
          <cell r="H112">
            <v>8</v>
          </cell>
          <cell r="I112">
            <v>0.75</v>
          </cell>
          <cell r="AF112">
            <v>0.5</v>
          </cell>
          <cell r="AL112">
            <v>0.33</v>
          </cell>
          <cell r="AR112">
            <v>0.5</v>
          </cell>
          <cell r="CP112">
            <v>2</v>
          </cell>
          <cell r="CS112">
            <v>2</v>
          </cell>
          <cell r="CT112" t="str">
            <v>Bluff</v>
          </cell>
          <cell r="CU112" t="str">
            <v>Concentration</v>
          </cell>
          <cell r="CV112" t="str">
            <v>Craft (General)</v>
          </cell>
          <cell r="CW112" t="str">
            <v>Diplomacy</v>
          </cell>
          <cell r="CX112" t="str">
            <v>Gather Info</v>
          </cell>
          <cell r="CY112" t="str">
            <v>Intimidate</v>
          </cell>
          <cell r="CZ112" t="str">
            <v>Knowledge (Geography)</v>
          </cell>
          <cell r="DA112" t="str">
            <v>Knowledge (History)</v>
          </cell>
          <cell r="DB112" t="str">
            <v>Knowledge (Nobility/Royalty)</v>
          </cell>
          <cell r="DC112" t="str">
            <v>Knowledge (Arcana)</v>
          </cell>
          <cell r="DD112" t="str">
            <v>Knowledge (General)</v>
          </cell>
          <cell r="DE112" t="str">
            <v>Knowledge (Religion)</v>
          </cell>
          <cell r="DF112" t="str">
            <v>Profession (General)</v>
          </cell>
          <cell r="DG112" t="str">
            <v>Ride</v>
          </cell>
          <cell r="DH112" t="str">
            <v>Sense Motive</v>
          </cell>
          <cell r="DI112" t="str">
            <v>Speak Language</v>
          </cell>
          <cell r="DJ112" t="str">
            <v>Spellcraft</v>
          </cell>
          <cell r="DK112" t="str">
            <v>Write Language</v>
          </cell>
        </row>
        <row r="113">
          <cell r="A113" t="str">
            <v>Druid</v>
          </cell>
          <cell r="C113"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113" t="str">
            <v>Piazo</v>
          </cell>
          <cell r="E113" t="str">
            <v>Dragon 281</v>
          </cell>
          <cell r="F113">
            <v>36</v>
          </cell>
          <cell r="G113">
            <v>20</v>
          </cell>
          <cell r="H113">
            <v>8</v>
          </cell>
          <cell r="I113">
            <v>0.75</v>
          </cell>
          <cell r="AF113">
            <v>0.5</v>
          </cell>
          <cell r="AL113">
            <v>0.33</v>
          </cell>
          <cell r="AR113">
            <v>0.5</v>
          </cell>
          <cell r="CP113">
            <v>1</v>
          </cell>
          <cell r="CS113">
            <v>4</v>
          </cell>
          <cell r="CT113" t="str">
            <v>Concentration</v>
          </cell>
          <cell r="CU113" t="str">
            <v>Craft (General)</v>
          </cell>
          <cell r="CV113" t="str">
            <v>Diplomacy</v>
          </cell>
          <cell r="CW113" t="str">
            <v>Handle Animal</v>
          </cell>
          <cell r="CX113" t="str">
            <v>Heal</v>
          </cell>
          <cell r="CY113" t="str">
            <v>Knowledge (Nature)</v>
          </cell>
          <cell r="CZ113" t="str">
            <v>Profession (General)</v>
          </cell>
          <cell r="DA113" t="str">
            <v>Spellcraft</v>
          </cell>
          <cell r="DB113" t="str">
            <v>Survival</v>
          </cell>
          <cell r="DC113" t="str">
            <v>Swim</v>
          </cell>
        </row>
        <row r="114">
          <cell r="A114" t="str">
            <v>Drunken Master</v>
          </cell>
          <cell r="C114" t="str">
            <v>Alignment: Any
Weapon and Armor Proficiency: The aristocrat is proficient in the use of all simple and martial weapons and with all types of armor and shields.</v>
          </cell>
          <cell r="D114" t="str">
            <v>WotC</v>
          </cell>
          <cell r="E114" t="str">
            <v>3.5e SRD</v>
          </cell>
          <cell r="G114">
            <v>10</v>
          </cell>
          <cell r="H114">
            <v>8</v>
          </cell>
          <cell r="I114">
            <v>1</v>
          </cell>
          <cell r="AF114">
            <v>0.5</v>
          </cell>
          <cell r="AL114">
            <v>0.5</v>
          </cell>
          <cell r="AR114">
            <v>0.33</v>
          </cell>
          <cell r="CS114">
            <v>4</v>
          </cell>
          <cell r="CT114" t="str">
            <v>Balance</v>
          </cell>
          <cell r="CU114" t="str">
            <v>Bluff</v>
          </cell>
          <cell r="CV114" t="str">
            <v>Climb</v>
          </cell>
          <cell r="CW114" t="str">
            <v>Craft (General)</v>
          </cell>
          <cell r="CX114" t="str">
            <v>Escape Artist</v>
          </cell>
          <cell r="CY114" t="str">
            <v>Hide</v>
          </cell>
          <cell r="CZ114" t="str">
            <v>Jump</v>
          </cell>
          <cell r="DA114" t="str">
            <v>Listen</v>
          </cell>
          <cell r="DB114" t="str">
            <v>Move Silently</v>
          </cell>
          <cell r="DC114" t="str">
            <v>Perform (General)</v>
          </cell>
          <cell r="DD114" t="str">
            <v>Profession (General)</v>
          </cell>
          <cell r="DE114" t="str">
            <v>Swim</v>
          </cell>
          <cell r="DF114" t="str">
            <v>Tumble</v>
          </cell>
        </row>
        <row r="115">
          <cell r="A115" t="str">
            <v>Duelist</v>
          </cell>
          <cell r="C115"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115" t="str">
            <v>WotC</v>
          </cell>
          <cell r="E115" t="str">
            <v>3.5e SRD</v>
          </cell>
          <cell r="G115">
            <v>10</v>
          </cell>
          <cell r="H115">
            <v>10</v>
          </cell>
          <cell r="I115">
            <v>1</v>
          </cell>
          <cell r="S115" t="str">
            <v>Precise Strike</v>
          </cell>
          <cell r="T115">
            <v>6</v>
          </cell>
          <cell r="U115">
            <v>2</v>
          </cell>
          <cell r="V115">
            <v>4</v>
          </cell>
          <cell r="AA115" t="str">
            <v>Int</v>
          </cell>
          <cell r="AD115">
            <v>1</v>
          </cell>
          <cell r="AE115">
            <v>1</v>
          </cell>
          <cell r="AF115">
            <v>0.33</v>
          </cell>
          <cell r="AH115">
            <v>4</v>
          </cell>
          <cell r="AJ115">
            <v>1</v>
          </cell>
          <cell r="AL115">
            <v>0.5</v>
          </cell>
          <cell r="AM115">
            <v>2</v>
          </cell>
          <cell r="AN115">
            <v>4</v>
          </cell>
          <cell r="AP115">
            <v>1</v>
          </cell>
          <cell r="AR115">
            <v>0.33</v>
          </cell>
          <cell r="AT115">
            <v>4</v>
          </cell>
          <cell r="AV115">
            <v>1</v>
          </cell>
          <cell r="CS115">
            <v>4</v>
          </cell>
          <cell r="CT115" t="str">
            <v>Balance</v>
          </cell>
          <cell r="CU115" t="str">
            <v>Bluff</v>
          </cell>
          <cell r="CV115" t="str">
            <v>Escape Artist</v>
          </cell>
          <cell r="CW115" t="str">
            <v>Innuendo</v>
          </cell>
          <cell r="CX115" t="str">
            <v>Jump</v>
          </cell>
          <cell r="CY115" t="str">
            <v>Listen</v>
          </cell>
          <cell r="CZ115" t="str">
            <v>Perform (General)</v>
          </cell>
          <cell r="DA115" t="str">
            <v>Sense Motive</v>
          </cell>
          <cell r="DB115" t="str">
            <v>Spot</v>
          </cell>
          <cell r="DC115" t="str">
            <v>Tumble</v>
          </cell>
        </row>
        <row r="116">
          <cell r="A116" t="str">
            <v>Duelist (Dragon Mag)</v>
          </cell>
          <cell r="C11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116" t="str">
            <v>WotC</v>
          </cell>
          <cell r="E116" t="str">
            <v>3.5e SRD</v>
          </cell>
          <cell r="G116">
            <v>10</v>
          </cell>
          <cell r="H116">
            <v>10</v>
          </cell>
          <cell r="I116">
            <v>1</v>
          </cell>
          <cell r="AA116" t="str">
            <v>Int</v>
          </cell>
          <cell r="AD116">
            <v>1</v>
          </cell>
          <cell r="AE116">
            <v>1</v>
          </cell>
          <cell r="AF116">
            <v>0.33</v>
          </cell>
          <cell r="AH116">
            <v>4</v>
          </cell>
          <cell r="AJ116">
            <v>1</v>
          </cell>
          <cell r="AL116">
            <v>0.5</v>
          </cell>
          <cell r="AM116">
            <v>2</v>
          </cell>
          <cell r="AN116">
            <v>4</v>
          </cell>
          <cell r="AP116">
            <v>1</v>
          </cell>
          <cell r="AR116">
            <v>0.33</v>
          </cell>
          <cell r="AT116">
            <v>4</v>
          </cell>
          <cell r="AV116">
            <v>1</v>
          </cell>
          <cell r="CS116">
            <v>4</v>
          </cell>
          <cell r="CT116" t="str">
            <v>Balance</v>
          </cell>
          <cell r="CU116" t="str">
            <v>Bluff</v>
          </cell>
          <cell r="CV116" t="str">
            <v>Escape Artist</v>
          </cell>
          <cell r="CW116" t="str">
            <v>Innuendo</v>
          </cell>
          <cell r="CX116" t="str">
            <v>Jump</v>
          </cell>
          <cell r="CY116" t="str">
            <v>Listen</v>
          </cell>
          <cell r="CZ116" t="str">
            <v>Perform (General)</v>
          </cell>
          <cell r="DA116" t="str">
            <v>Sense Motive</v>
          </cell>
          <cell r="DB116" t="str">
            <v>Spot</v>
          </cell>
          <cell r="DC116" t="str">
            <v>Tumble</v>
          </cell>
        </row>
        <row r="117">
          <cell r="A117" t="str">
            <v>Dungeon Delver</v>
          </cell>
          <cell r="D117" t="str">
            <v>WotC</v>
          </cell>
          <cell r="E117" t="str">
            <v>Song &amp; Silence</v>
          </cell>
          <cell r="AF117">
            <v>0.33</v>
          </cell>
          <cell r="AL117">
            <v>0.33</v>
          </cell>
          <cell r="AR117">
            <v>0.33</v>
          </cell>
        </row>
        <row r="118">
          <cell r="A118" t="str">
            <v>Dwarven Defender</v>
          </cell>
          <cell r="C118" t="str">
            <v xml:space="preserve">Requirements:
Race: Dwarf
Alignment: Any Lawful
Base Attack Bonus: +7
Feats: Dodge, Endurance, Toughness.
Weapon and Armor Proficiency: The dwarven defender is proficient with all simple and martial weapons, all types of armor, and shields.
1st Defensive stance 1/day
2nd Defensive awareness (Dex bonus to AC)
3rd Defensive stance 2/day
5th Defensive stance 3/day
6th Damage reduction (3), defensive awareness (can’t be flanked)
7th Defensive stance 4/day
9th Defensive stance 5/day
10th Damage reduction (6), defensive awareness (+1 vs. traps)
</v>
          </cell>
          <cell r="D118" t="str">
            <v>WotC</v>
          </cell>
          <cell r="E118" t="str">
            <v>3.5e SRD</v>
          </cell>
          <cell r="G118">
            <v>10</v>
          </cell>
          <cell r="H118">
            <v>12</v>
          </cell>
          <cell r="I118">
            <v>1</v>
          </cell>
          <cell r="AF118">
            <v>0.5</v>
          </cell>
          <cell r="AL118">
            <v>0.33</v>
          </cell>
          <cell r="AR118">
            <v>0.5</v>
          </cell>
          <cell r="CS118">
            <v>2</v>
          </cell>
          <cell r="CT118" t="str">
            <v>Craft (General)</v>
          </cell>
          <cell r="CU118" t="str">
            <v>Listen</v>
          </cell>
          <cell r="CV118" t="str">
            <v>Sense Motive</v>
          </cell>
          <cell r="CW118" t="str">
            <v>Spot</v>
          </cell>
        </row>
        <row r="119">
          <cell r="A119" t="str">
            <v>Dweomer Defender</v>
          </cell>
          <cell r="D119" t="str">
            <v>Green Ronin</v>
          </cell>
          <cell r="E119" t="str">
            <v>Plot &amp; Poison</v>
          </cell>
          <cell r="AF119">
            <v>0.33</v>
          </cell>
          <cell r="AL119">
            <v>0.33</v>
          </cell>
          <cell r="AR119">
            <v>0.33</v>
          </cell>
        </row>
        <row r="120">
          <cell r="A120" t="str">
            <v>Dweomerkeeper (FnP)</v>
          </cell>
          <cell r="D120" t="str">
            <v>WotC</v>
          </cell>
          <cell r="E120" t="str">
            <v>Faiths &amp; Pantheons</v>
          </cell>
          <cell r="AF120">
            <v>0.33</v>
          </cell>
          <cell r="AL120">
            <v>0.33</v>
          </cell>
          <cell r="AR120">
            <v>0.33</v>
          </cell>
        </row>
        <row r="121">
          <cell r="A121" t="str">
            <v>Dweomerkeeper (Josh)</v>
          </cell>
          <cell r="D121" t="str">
            <v>JL</v>
          </cell>
          <cell r="AF121">
            <v>0.33</v>
          </cell>
          <cell r="AL121">
            <v>0.33</v>
          </cell>
          <cell r="AR121">
            <v>0.33</v>
          </cell>
        </row>
        <row r="122">
          <cell r="A122" t="str">
            <v>Dying</v>
          </cell>
          <cell r="D122" t="str">
            <v>AEG</v>
          </cell>
          <cell r="E122" t="str">
            <v>Undead</v>
          </cell>
          <cell r="AF122">
            <v>0.33</v>
          </cell>
          <cell r="AL122">
            <v>0.33</v>
          </cell>
          <cell r="AR122">
            <v>0.33</v>
          </cell>
        </row>
        <row r="123">
          <cell r="A123" t="str">
            <v>Earthwalker</v>
          </cell>
          <cell r="D123" t="str">
            <v>JL</v>
          </cell>
          <cell r="AF123">
            <v>0.33</v>
          </cell>
          <cell r="AL123">
            <v>0.33</v>
          </cell>
          <cell r="AR123">
            <v>0.33</v>
          </cell>
        </row>
        <row r="124">
          <cell r="A124" t="str">
            <v>Elder Druid</v>
          </cell>
          <cell r="D124" t="str">
            <v>Piazo</v>
          </cell>
          <cell r="E124" t="str">
            <v>Dragon ?</v>
          </cell>
          <cell r="AF124">
            <v>0.33</v>
          </cell>
          <cell r="AL124">
            <v>0.33</v>
          </cell>
          <cell r="AR124">
            <v>0.33</v>
          </cell>
        </row>
        <row r="125">
          <cell r="A125" t="str">
            <v>Eldritch Master</v>
          </cell>
          <cell r="C125" t="str">
            <v>Requirements:
Knowledge (Arcana): 8 ranks; Spellcraft: 6 ranks; Diplomacy: 2 ranks; Intimidation: 2 ranks.
Spellcasting: Must be able to cast arcane spells
Special: The Eldritch Master must have made a pact or bargain with some powerful, otherworldly entity.  In exchange for teaching the character the ways of the eldritch master, the entity must be rewarded with a special task, a great (magical) treasure, or some special payment determined by the DM.
1st: Detect Magic, Combined Levels
2nd: True Spell (cantrip)
3rd: Metamagic Feat, Spell Boost
4th: Spell Dilettante
5th: True Spell (1st)
6th: Powerful Presence, Metamagic Feat, Spell Boost
7th: True Spell (2nd)
8th: Knowing Stare, Spell Dilettante
9th: Metamagic Feat, Spell Boost
10th: Mastered Name</v>
          </cell>
          <cell r="D125" t="str">
            <v>Piazo</v>
          </cell>
          <cell r="E125" t="str">
            <v>Dragon 280</v>
          </cell>
          <cell r="F125">
            <v>88</v>
          </cell>
          <cell r="G125">
            <v>10</v>
          </cell>
          <cell r="H125">
            <v>4</v>
          </cell>
          <cell r="I125">
            <v>0.5</v>
          </cell>
          <cell r="AF125">
            <v>0.33</v>
          </cell>
          <cell r="AL125">
            <v>0.33</v>
          </cell>
          <cell r="AR125">
            <v>0.5</v>
          </cell>
          <cell r="AX125">
            <v>1</v>
          </cell>
          <cell r="CS125">
            <v>4</v>
          </cell>
          <cell r="CT125" t="str">
            <v>Concentration</v>
          </cell>
          <cell r="CU125" t="str">
            <v>Craft (General)</v>
          </cell>
          <cell r="CV125" t="str">
            <v>Diplomacy</v>
          </cell>
          <cell r="CW125" t="str">
            <v>Intimidate</v>
          </cell>
          <cell r="CX125" t="str">
            <v>Knowledge (Arcana)</v>
          </cell>
          <cell r="CY125" t="str">
            <v>Knowledge (General)</v>
          </cell>
          <cell r="CZ125" t="str">
            <v>Knowledge (Nature)</v>
          </cell>
          <cell r="DA125" t="str">
            <v>Knowledge (Psionic)</v>
          </cell>
          <cell r="DB125" t="str">
            <v>Knowledge (Religion)</v>
          </cell>
          <cell r="DC125" t="str">
            <v>Listen</v>
          </cell>
          <cell r="DD125" t="str">
            <v>Profession (General)</v>
          </cell>
          <cell r="DE125" t="str">
            <v>Sense Motive</v>
          </cell>
          <cell r="DF125" t="str">
            <v>Speak Language</v>
          </cell>
          <cell r="DG125" t="str">
            <v>Spellcraft</v>
          </cell>
          <cell r="DH125" t="str">
            <v>Spot</v>
          </cell>
          <cell r="DI125" t="str">
            <v>Write Language</v>
          </cell>
        </row>
        <row r="126">
          <cell r="A126" t="str">
            <v>Eldritch Warrior</v>
          </cell>
          <cell r="D126" t="str">
            <v>Malhavoc</v>
          </cell>
          <cell r="E126" t="str">
            <v>BoEM2</v>
          </cell>
          <cell r="AF126">
            <v>0.33</v>
          </cell>
          <cell r="AL126">
            <v>0.33</v>
          </cell>
          <cell r="AR126">
            <v>0.33</v>
          </cell>
        </row>
        <row r="127">
          <cell r="A127" t="str">
            <v>Elemental Archon</v>
          </cell>
          <cell r="D127" t="str">
            <v>WotC</v>
          </cell>
          <cell r="E127" t="str">
            <v>Faiths &amp; Pantheons</v>
          </cell>
          <cell r="AF127">
            <v>0.33</v>
          </cell>
          <cell r="AL127">
            <v>0.33</v>
          </cell>
          <cell r="AR127">
            <v>0.33</v>
          </cell>
        </row>
        <row r="128">
          <cell r="A128" t="str">
            <v>Elemental Guardsman</v>
          </cell>
          <cell r="D128" t="str">
            <v>AEG</v>
          </cell>
          <cell r="E128" t="str">
            <v>Rokugan</v>
          </cell>
          <cell r="AF128">
            <v>0.33</v>
          </cell>
          <cell r="AL128">
            <v>0.33</v>
          </cell>
          <cell r="AR128">
            <v>0.33</v>
          </cell>
        </row>
        <row r="129">
          <cell r="A129" t="str">
            <v>Elemental Savant (Air)</v>
          </cell>
          <cell r="C129"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29" t="str">
            <v>WotC</v>
          </cell>
          <cell r="E129" t="str">
            <v>Tome &amp; Blood</v>
          </cell>
          <cell r="F129">
            <v>57</v>
          </cell>
          <cell r="G129">
            <v>10</v>
          </cell>
          <cell r="H129">
            <v>4</v>
          </cell>
          <cell r="I129">
            <v>0.5</v>
          </cell>
          <cell r="AF129">
            <v>0.33</v>
          </cell>
          <cell r="AL129">
            <v>0.33</v>
          </cell>
          <cell r="AR129">
            <v>0.5</v>
          </cell>
          <cell r="CB129" t="str">
            <v>Electricity</v>
          </cell>
          <cell r="CS129">
            <v>2</v>
          </cell>
          <cell r="CT129" t="str">
            <v>Concentration</v>
          </cell>
          <cell r="CU129" t="str">
            <v>Craft (General)</v>
          </cell>
          <cell r="CV129" t="str">
            <v>Handle Animal</v>
          </cell>
          <cell r="CW129" t="str">
            <v>Knowledge (Arcana)</v>
          </cell>
          <cell r="CX129" t="str">
            <v>Knowledge (General)</v>
          </cell>
          <cell r="CY129" t="str">
            <v>Knowledge (Nature)</v>
          </cell>
          <cell r="CZ129" t="str">
            <v>Knowledge (Psionic)</v>
          </cell>
          <cell r="DA129" t="str">
            <v>Knowledge (Religion)</v>
          </cell>
          <cell r="DB129" t="str">
            <v>Profession (General)</v>
          </cell>
          <cell r="DC129" t="str">
            <v>Speak Language</v>
          </cell>
          <cell r="DD129" t="str">
            <v>Spellcraft</v>
          </cell>
          <cell r="DE129" t="str">
            <v>Write Language</v>
          </cell>
        </row>
        <row r="130">
          <cell r="A130" t="str">
            <v>Elemental Savant (Earth)</v>
          </cell>
          <cell r="C130"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0" t="str">
            <v>WotC</v>
          </cell>
          <cell r="E130" t="str">
            <v>Tome &amp; Blood</v>
          </cell>
          <cell r="F130">
            <v>57</v>
          </cell>
          <cell r="G130">
            <v>10</v>
          </cell>
          <cell r="H130">
            <v>4</v>
          </cell>
          <cell r="I130">
            <v>0.5</v>
          </cell>
          <cell r="AF130">
            <v>0.33</v>
          </cell>
          <cell r="AL130">
            <v>0.33</v>
          </cell>
          <cell r="AR130">
            <v>0.5</v>
          </cell>
          <cell r="CB130" t="str">
            <v>Acid</v>
          </cell>
          <cell r="CS130">
            <v>2</v>
          </cell>
          <cell r="CT130" t="str">
            <v>Concentration</v>
          </cell>
          <cell r="CU130" t="str">
            <v>Craft (General)</v>
          </cell>
          <cell r="CV130" t="str">
            <v>Handle Animal</v>
          </cell>
          <cell r="CW130" t="str">
            <v>Knowledge (Arcana)</v>
          </cell>
          <cell r="CX130" t="str">
            <v>Knowledge (General)</v>
          </cell>
          <cell r="CY130" t="str">
            <v>Knowledge (Nature)</v>
          </cell>
          <cell r="CZ130" t="str">
            <v>Knowledge (Psionic)</v>
          </cell>
          <cell r="DA130" t="str">
            <v>Knowledge (Religion)</v>
          </cell>
          <cell r="DB130" t="str">
            <v>Profession (General)</v>
          </cell>
          <cell r="DC130" t="str">
            <v>Speak Language</v>
          </cell>
          <cell r="DD130" t="str">
            <v>Spellcraft</v>
          </cell>
          <cell r="DE130" t="str">
            <v>Write Language</v>
          </cell>
        </row>
        <row r="131">
          <cell r="A131" t="str">
            <v>Elemental Savant (Fire)</v>
          </cell>
          <cell r="C131"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1" t="str">
            <v>WotC</v>
          </cell>
          <cell r="E131" t="str">
            <v>Tome &amp; Blood</v>
          </cell>
          <cell r="F131">
            <v>57</v>
          </cell>
          <cell r="G131">
            <v>10</v>
          </cell>
          <cell r="H131">
            <v>4</v>
          </cell>
          <cell r="I131">
            <v>0.5</v>
          </cell>
          <cell r="AF131">
            <v>0.33</v>
          </cell>
          <cell r="AL131">
            <v>0.33</v>
          </cell>
          <cell r="AR131">
            <v>0.5</v>
          </cell>
          <cell r="CB131" t="str">
            <v>Fire</v>
          </cell>
          <cell r="CS131">
            <v>2</v>
          </cell>
          <cell r="CT131" t="str">
            <v>Concentration</v>
          </cell>
          <cell r="CU131" t="str">
            <v>Craft (General)</v>
          </cell>
          <cell r="CV131" t="str">
            <v>Handle Animal</v>
          </cell>
          <cell r="CW131" t="str">
            <v>Knowledge (Arcana)</v>
          </cell>
          <cell r="CX131" t="str">
            <v>Knowledge (General)</v>
          </cell>
          <cell r="CY131" t="str">
            <v>Knowledge (Nature)</v>
          </cell>
          <cell r="CZ131" t="str">
            <v>Knowledge (Psionic)</v>
          </cell>
          <cell r="DA131" t="str">
            <v>Knowledge (Religion)</v>
          </cell>
          <cell r="DB131" t="str">
            <v>Profession (General)</v>
          </cell>
          <cell r="DC131" t="str">
            <v>Speak Language</v>
          </cell>
          <cell r="DD131" t="str">
            <v>Spellcraft</v>
          </cell>
          <cell r="DE131" t="str">
            <v>Write Language</v>
          </cell>
        </row>
        <row r="132">
          <cell r="A132" t="str">
            <v>Elemental Savant (Water)</v>
          </cell>
          <cell r="C132"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2" t="str">
            <v>WotC</v>
          </cell>
          <cell r="E132" t="str">
            <v>Tome &amp; Blood</v>
          </cell>
          <cell r="F132">
            <v>57</v>
          </cell>
          <cell r="G132">
            <v>10</v>
          </cell>
          <cell r="H132">
            <v>4</v>
          </cell>
          <cell r="I132">
            <v>0.5</v>
          </cell>
          <cell r="AF132">
            <v>0.33</v>
          </cell>
          <cell r="AL132">
            <v>0.33</v>
          </cell>
          <cell r="AR132">
            <v>0.5</v>
          </cell>
          <cell r="CB132" t="str">
            <v>Cold</v>
          </cell>
          <cell r="CS132">
            <v>2</v>
          </cell>
          <cell r="CT132" t="str">
            <v>Concentration</v>
          </cell>
          <cell r="CU132" t="str">
            <v>Craft (General)</v>
          </cell>
          <cell r="CV132" t="str">
            <v>Handle Animal</v>
          </cell>
          <cell r="CW132" t="str">
            <v>Knowledge (Arcana)</v>
          </cell>
          <cell r="CX132" t="str">
            <v>Knowledge (General)</v>
          </cell>
          <cell r="CY132" t="str">
            <v>Knowledge (Nature)</v>
          </cell>
          <cell r="CZ132" t="str">
            <v>Knowledge (Psionic)</v>
          </cell>
          <cell r="DA132" t="str">
            <v>Knowledge (Religion)</v>
          </cell>
          <cell r="DB132" t="str">
            <v>Profession (General)</v>
          </cell>
          <cell r="DC132" t="str">
            <v>Speak Language</v>
          </cell>
          <cell r="DD132" t="str">
            <v>Spellcraft</v>
          </cell>
          <cell r="DE132" t="str">
            <v>Write Language</v>
          </cell>
        </row>
        <row r="133">
          <cell r="A133" t="str">
            <v>Elf Treerunner</v>
          </cell>
          <cell r="C133" t="str">
            <v>Race:  Elf or Half-Elf
BAB:  +5
Feats:  Lightning Reflexes, Track
Skills:  Balance 6 ranks, Climb 8 ranks, Jump 6 ranks, Wilderness Lore 4 ranks
Weapon and Armor Proficiency:  The elf treerunner is proficient with the use of all simple and martial weapons, as well as light armor.
1st:  Tree Walking
2nd:  Trackless Step, Weapons of the Order
3rd:  Treerunning
4th:  Speak with Plants
5th:  Arboreal Ally
6th:  Arboreal Ambush
7th:  Darkvision
8th:  Arboreal Gate
9th:  Arboreal Gate
10th:  Arboreal Gate</v>
          </cell>
          <cell r="D133" t="str">
            <v>AEG</v>
          </cell>
          <cell r="E133" t="str">
            <v>War</v>
          </cell>
          <cell r="F133">
            <v>52</v>
          </cell>
          <cell r="G133">
            <v>10</v>
          </cell>
          <cell r="H133">
            <v>10</v>
          </cell>
          <cell r="I133">
            <v>1</v>
          </cell>
          <cell r="AF133">
            <v>0.33</v>
          </cell>
          <cell r="AL133">
            <v>0.5</v>
          </cell>
          <cell r="AR133">
            <v>0.33</v>
          </cell>
          <cell r="CS133">
            <v>4</v>
          </cell>
          <cell r="CT133" t="str">
            <v>Balance</v>
          </cell>
          <cell r="CU133" t="str">
            <v>Climb</v>
          </cell>
          <cell r="CV133" t="str">
            <v>Handle Animal</v>
          </cell>
          <cell r="CW133" t="str">
            <v>Hide</v>
          </cell>
          <cell r="CX133" t="str">
            <v>Jump</v>
          </cell>
          <cell r="CY133" t="str">
            <v>Knowledge (Nature)</v>
          </cell>
          <cell r="CZ133" t="str">
            <v>Listen</v>
          </cell>
          <cell r="DA133" t="str">
            <v>Move Silently</v>
          </cell>
          <cell r="DB133" t="str">
            <v>Spot</v>
          </cell>
          <cell r="DC133" t="str">
            <v>Survival</v>
          </cell>
          <cell r="DD133" t="str">
            <v>Swim</v>
          </cell>
        </row>
        <row r="134">
          <cell r="A134" t="str">
            <v>Embermage</v>
          </cell>
          <cell r="C134" t="str">
            <v>Requirements:
Skills: Knowledge: Arcana - 10 ranks
Feats: Endurance, Spell Focus: Evocation, Spell Penetration
Spell Casting: Must be able to cast 3rd-level arcane spells. The character must be able to cast five spells of the fire type and may cast no spells of the cold type.
Special: To become an embermage, the character must have been reduced to negative hit points entirely through damage by fire or killed by a fire attack.
Special: A character can use no spell or item that provides protection against fire (doing so prevents the use of embermage abilities until the protection ends).
Weapon and Armor Proficiency: 
Class Abilities:
1st: Burning Touch, Arcane Spell Casting
2nd: Burning Blood
4th: Fingers of Fire
6th: Burning Blood Backlash
8th: Tongue of Fire
9th: Eyes of Fire
10th: Implosion</v>
          </cell>
          <cell r="D134" t="str">
            <v>Malhavoc</v>
          </cell>
          <cell r="E134" t="str">
            <v>BoEM</v>
          </cell>
          <cell r="F134">
            <v>4</v>
          </cell>
          <cell r="G134">
            <v>10</v>
          </cell>
          <cell r="H134">
            <v>6</v>
          </cell>
          <cell r="I134">
            <v>0.5</v>
          </cell>
          <cell r="AF134">
            <v>0.5</v>
          </cell>
          <cell r="AL134">
            <v>0.33</v>
          </cell>
          <cell r="AR134">
            <v>0.5</v>
          </cell>
          <cell r="CS134">
            <v>2</v>
          </cell>
          <cell r="CT134" t="str">
            <v>Concentration</v>
          </cell>
          <cell r="CU134" t="str">
            <v>Craft (General)</v>
          </cell>
          <cell r="CV134" t="str">
            <v>Knowledge (Arcana)</v>
          </cell>
          <cell r="CW134" t="str">
            <v>Profession (General)</v>
          </cell>
          <cell r="CX134" t="str">
            <v>Spellcraft</v>
          </cell>
        </row>
        <row r="135">
          <cell r="A135" t="str">
            <v>Emerald Magistrate</v>
          </cell>
          <cell r="D135" t="str">
            <v>AEG</v>
          </cell>
          <cell r="E135" t="str">
            <v>Rokugan</v>
          </cell>
          <cell r="AF135">
            <v>0.33</v>
          </cell>
          <cell r="AL135">
            <v>0.33</v>
          </cell>
          <cell r="AR135">
            <v>0.33</v>
          </cell>
        </row>
        <row r="136">
          <cell r="A136" t="str">
            <v>Enchanter</v>
          </cell>
          <cell r="C136"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6" t="str">
            <v>WotC</v>
          </cell>
          <cell r="E136" t="str">
            <v>3.5e SRD</v>
          </cell>
          <cell r="G136">
            <v>20</v>
          </cell>
          <cell r="H136">
            <v>4</v>
          </cell>
          <cell r="I136">
            <v>0.5</v>
          </cell>
          <cell r="AF136">
            <v>0.33</v>
          </cell>
          <cell r="AL136">
            <v>0.33</v>
          </cell>
          <cell r="AR136">
            <v>0.5</v>
          </cell>
          <cell r="AX136">
            <v>1</v>
          </cell>
          <cell r="AZ136" t="str">
            <v>Metamagic</v>
          </cell>
          <cell r="CP136">
            <v>1</v>
          </cell>
          <cell r="CR136" t="str">
            <v>familiar</v>
          </cell>
          <cell r="CS136">
            <v>2</v>
          </cell>
          <cell r="CT136" t="str">
            <v>Concentration</v>
          </cell>
          <cell r="CU136" t="str">
            <v>Craft (General)</v>
          </cell>
          <cell r="CV136" t="str">
            <v>Decipher Script</v>
          </cell>
          <cell r="CW136" t="str">
            <v>Knowledge (General)</v>
          </cell>
          <cell r="CX136" t="str">
            <v>Profession (General)</v>
          </cell>
          <cell r="CY136" t="str">
            <v>Spellcraft</v>
          </cell>
        </row>
        <row r="137">
          <cell r="A137" t="str">
            <v>Epic Athlete</v>
          </cell>
          <cell r="C137" t="str">
            <v>BAB:  +5
Feats:  Improved Unarmed Strike, Run, Toughness
Skills:  Balance 4 ranks, Climb 6 ranks, Jump 8 ranks, Swim 6 ranks, Tumble 4 ranks
Special:  Beacuse epic athletes seek physical perfection "for the wrong reasons", monks may never become one.
Weapon and Armor Proficiency:  The epic athlete is proficient with the use of all simple and martial weapons, no forms of armor or shields.  An epic athlete can only use his special abilities while wearing light armor or less.
1st:  Brawler, Fame
2nd:  Improved Speed
3rd:  Far Throw
4th:  Grappler
5th:  The Epic
6th:  Prodigious Leap
7th:  Giant Killer
8th:  Bear Hug
9th:  Hearty Constitution
10th:  Epic Health</v>
          </cell>
          <cell r="D137" t="str">
            <v>AEG</v>
          </cell>
          <cell r="E137" t="str">
            <v>War</v>
          </cell>
          <cell r="F137">
            <v>55</v>
          </cell>
          <cell r="G137">
            <v>10</v>
          </cell>
          <cell r="H137">
            <v>12</v>
          </cell>
          <cell r="I137">
            <v>1</v>
          </cell>
          <cell r="AF137">
            <v>0.33</v>
          </cell>
          <cell r="AL137">
            <v>0.5</v>
          </cell>
          <cell r="AR137">
            <v>0.33</v>
          </cell>
          <cell r="CC137">
            <v>10</v>
          </cell>
          <cell r="CJ137">
            <v>1</v>
          </cell>
          <cell r="CS137">
            <v>4</v>
          </cell>
          <cell r="CT137" t="str">
            <v>Balance</v>
          </cell>
          <cell r="CU137" t="str">
            <v>Climb</v>
          </cell>
          <cell r="CV137" t="str">
            <v>Escape Artist</v>
          </cell>
          <cell r="CW137" t="str">
            <v>Heal</v>
          </cell>
          <cell r="CX137" t="str">
            <v>Intimidate</v>
          </cell>
          <cell r="CY137" t="str">
            <v>Jump</v>
          </cell>
          <cell r="CZ137" t="str">
            <v>Listen</v>
          </cell>
          <cell r="DA137" t="str">
            <v>Perform (General)</v>
          </cell>
          <cell r="DB137" t="str">
            <v>Ride</v>
          </cell>
          <cell r="DC137" t="str">
            <v>Spot</v>
          </cell>
          <cell r="DD137" t="str">
            <v>Swim</v>
          </cell>
          <cell r="DE137" t="str">
            <v>Tumble</v>
          </cell>
        </row>
        <row r="138">
          <cell r="A138" t="str">
            <v>Eunich Warlock</v>
          </cell>
          <cell r="D138" t="str">
            <v>AEG</v>
          </cell>
          <cell r="E138" t="str">
            <v>Rokugan</v>
          </cell>
          <cell r="AF138">
            <v>0.33</v>
          </cell>
          <cell r="AL138">
            <v>0.33</v>
          </cell>
          <cell r="AR138">
            <v>0.33</v>
          </cell>
        </row>
        <row r="139">
          <cell r="A139" t="str">
            <v>Evoker</v>
          </cell>
          <cell r="C139"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9" t="str">
            <v>WotC</v>
          </cell>
          <cell r="E139" t="str">
            <v>3.5e SRD</v>
          </cell>
          <cell r="G139">
            <v>20</v>
          </cell>
          <cell r="H139">
            <v>4</v>
          </cell>
          <cell r="I139">
            <v>0.5</v>
          </cell>
          <cell r="AF139">
            <v>0.33</v>
          </cell>
          <cell r="AL139">
            <v>0.33</v>
          </cell>
          <cell r="AR139">
            <v>0.5</v>
          </cell>
          <cell r="AX139">
            <v>1</v>
          </cell>
          <cell r="AZ139" t="str">
            <v>Metamagic</v>
          </cell>
          <cell r="CP139">
            <v>1</v>
          </cell>
          <cell r="CR139" t="str">
            <v>familiar</v>
          </cell>
          <cell r="CS139">
            <v>2</v>
          </cell>
          <cell r="CT139" t="str">
            <v>Concentration</v>
          </cell>
          <cell r="CU139" t="str">
            <v>Craft (General)</v>
          </cell>
          <cell r="CV139" t="str">
            <v>Decipher Script</v>
          </cell>
          <cell r="CW139" t="str">
            <v>Knowledge (General)</v>
          </cell>
          <cell r="CX139" t="str">
            <v>Profession (General)</v>
          </cell>
          <cell r="CY139" t="str">
            <v>Spellcraft</v>
          </cell>
        </row>
        <row r="140">
          <cell r="A140" t="str">
            <v>Exorcist</v>
          </cell>
          <cell r="D140" t="str">
            <v>AEG</v>
          </cell>
          <cell r="E140" t="str">
            <v>Undead</v>
          </cell>
          <cell r="AF140">
            <v>0.33</v>
          </cell>
          <cell r="AL140">
            <v>0.33</v>
          </cell>
          <cell r="AR140">
            <v>0.33</v>
          </cell>
        </row>
        <row r="141">
          <cell r="A141" t="str">
            <v>Expert</v>
          </cell>
          <cell r="C141" t="str">
            <v>Alignment: Any
Weapon and Armor Proficiency: The expert is proficient in the use of all simple weapons and with light armor but not shields. 
Note that, even if they can chose any 10 skills, they can have (at most) 2 skills which are normally "Exclusive" skills.</v>
          </cell>
          <cell r="D141" t="str">
            <v>WotC</v>
          </cell>
          <cell r="E141" t="str">
            <v>3.5e SRD</v>
          </cell>
          <cell r="G141">
            <v>20</v>
          </cell>
          <cell r="H141">
            <v>6</v>
          </cell>
          <cell r="I141">
            <v>0.75</v>
          </cell>
          <cell r="AF141">
            <v>0.33</v>
          </cell>
          <cell r="AL141">
            <v>0.33</v>
          </cell>
          <cell r="AR141">
            <v>0.5</v>
          </cell>
          <cell r="CS141">
            <v>6</v>
          </cell>
        </row>
        <row r="142">
          <cell r="A142" t="str">
            <v>Faith Hunter</v>
          </cell>
          <cell r="D142" t="str">
            <v>AEG</v>
          </cell>
          <cell r="E142" t="str">
            <v>Undead</v>
          </cell>
          <cell r="AF142">
            <v>0.33</v>
          </cell>
          <cell r="AL142">
            <v>0.33</v>
          </cell>
          <cell r="AR142">
            <v>0.33</v>
          </cell>
        </row>
        <row r="143">
          <cell r="A143" t="str">
            <v>Fang of Lolth</v>
          </cell>
          <cell r="D143" t="str">
            <v>WotC</v>
          </cell>
          <cell r="E143" t="str">
            <v>Song &amp; Silence</v>
          </cell>
          <cell r="AF143">
            <v>0.33</v>
          </cell>
          <cell r="AL143">
            <v>0.33</v>
          </cell>
          <cell r="AR143">
            <v>0.33</v>
          </cell>
        </row>
        <row r="144">
          <cell r="A144" t="str">
            <v>Fate Weaver</v>
          </cell>
          <cell r="D144" t="str">
            <v>Green Ronin</v>
          </cell>
          <cell r="E144" t="str">
            <v>Plot &amp; Poison</v>
          </cell>
          <cell r="AF144">
            <v>0.33</v>
          </cell>
          <cell r="AL144">
            <v>0.33</v>
          </cell>
          <cell r="AR144">
            <v>0.33</v>
          </cell>
        </row>
        <row r="145">
          <cell r="A145" t="str">
            <v>Fatespinner</v>
          </cell>
          <cell r="C145" t="str">
            <v>Requirements:
Knowledge (Arcana): 8 ranks
Knowledge (any): 8 ranks
Spells: Ability to cast arcane spells of 3rd level or higher.
Special: Must have avoided death (or severe calamity) by the machinations of fate.
Weapon and Armor Proficiency: No additional proficiency gained.
Class Abilities:
Gains additional arcane spells per day per even class level of Fatespinner, and at 7th level.
1st: Spin Fate
2nd: Resist Fate
3rd: Fickle Finger of Fate
4th: As Fate Would Have It
5th: Spin Destiny
6th: Deny Fate
7th: Luck to the Wind
8th: As Fate Would Have It
9th: Seal Fate
10th: Favored One</v>
          </cell>
          <cell r="D145" t="str">
            <v>WotC</v>
          </cell>
          <cell r="E145" t="str">
            <v>Tome &amp; Blood</v>
          </cell>
          <cell r="F145">
            <v>58</v>
          </cell>
          <cell r="G145">
            <v>10</v>
          </cell>
          <cell r="H145">
            <v>4</v>
          </cell>
          <cell r="I145">
            <v>0.5</v>
          </cell>
          <cell r="AF145">
            <v>0.33</v>
          </cell>
          <cell r="AL145">
            <v>0.33</v>
          </cell>
          <cell r="AR145">
            <v>0.5</v>
          </cell>
          <cell r="AX145">
            <v>4</v>
          </cell>
          <cell r="AY145">
            <v>1</v>
          </cell>
          <cell r="CS145">
            <v>2</v>
          </cell>
          <cell r="CT145" t="str">
            <v>Concentration</v>
          </cell>
          <cell r="CU145" t="str">
            <v>Craft (General)</v>
          </cell>
          <cell r="CV145" t="str">
            <v>Gather Info</v>
          </cell>
          <cell r="CW145" t="str">
            <v>Knowledge (Arcana)</v>
          </cell>
          <cell r="CX145" t="str">
            <v>Knowledge (General)</v>
          </cell>
          <cell r="CY145" t="str">
            <v>Knowledge (Nature)</v>
          </cell>
          <cell r="CZ145" t="str">
            <v>Knowledge (Psionic)</v>
          </cell>
          <cell r="DA145" t="str">
            <v>Knowledge (Religion)</v>
          </cell>
          <cell r="DB145" t="str">
            <v>Profession (General)</v>
          </cell>
          <cell r="DC145" t="str">
            <v>Search</v>
          </cell>
          <cell r="DD145" t="str">
            <v>Speak Language</v>
          </cell>
          <cell r="DE145" t="str">
            <v>Spellcraft</v>
          </cell>
          <cell r="DF145" t="str">
            <v>Write Language</v>
          </cell>
        </row>
        <row r="146">
          <cell r="A146" t="str">
            <v>Fida'i</v>
          </cell>
          <cell r="C146" t="str">
            <v>Alignment:  Lawful Neutral or Lawful Evil
BAB:  +5
Feats:  Iron Will
Skills:  Concentration 5 ranks, Knowledge (Religion) 5 ranks, Move Silently 10 ranks
Special:  Must be admitted by the Lord of the Mountain
Weapon and Armor Proficiency:  The fida'i gains proficiency with the kukri &amp; short sword.
1st:  Conviction +2
2nd:  Divine Ecstasy 1/day
3rd:  Protection from Chaos
4th:  Conviction +4
5th:  Divine Ecstasy 2/day
6th:  Conviction +6
7th:  Magic Circle Against Chaos
8th:  Conviction +8
9th:  Divine Ecstasy 3/day
10th:  Shield of Law</v>
          </cell>
          <cell r="D146" t="str">
            <v>Green Ronin</v>
          </cell>
          <cell r="E146" t="str">
            <v>Assassin's Handbook</v>
          </cell>
          <cell r="F146">
            <v>8</v>
          </cell>
          <cell r="G146">
            <v>10</v>
          </cell>
          <cell r="H146">
            <v>8</v>
          </cell>
          <cell r="I146">
            <v>1</v>
          </cell>
          <cell r="AF146">
            <v>0.33</v>
          </cell>
          <cell r="AL146">
            <v>0.5</v>
          </cell>
          <cell r="AR146">
            <v>0.5</v>
          </cell>
          <cell r="CS146">
            <v>4</v>
          </cell>
          <cell r="CT146" t="str">
            <v>Concentration</v>
          </cell>
          <cell r="CU146" t="str">
            <v>Craft (General)</v>
          </cell>
          <cell r="CV146" t="str">
            <v>Escape Artist</v>
          </cell>
          <cell r="CW146" t="str">
            <v>Gather Info</v>
          </cell>
          <cell r="CX146" t="str">
            <v>Hide</v>
          </cell>
          <cell r="CY146" t="str">
            <v>Knowledge (Religion)</v>
          </cell>
          <cell r="CZ146" t="str">
            <v>Listen</v>
          </cell>
          <cell r="DA146" t="str">
            <v>Move Silently</v>
          </cell>
          <cell r="DB146" t="str">
            <v>Profession (General)</v>
          </cell>
          <cell r="DC146" t="str">
            <v>Spot</v>
          </cell>
        </row>
        <row r="147">
          <cell r="A147" t="str">
            <v>Fiend Binder</v>
          </cell>
          <cell r="D147" t="str">
            <v>Piazo</v>
          </cell>
          <cell r="E147" t="str">
            <v>Dragon ?</v>
          </cell>
          <cell r="AF147">
            <v>0.33</v>
          </cell>
          <cell r="AL147">
            <v>0.33</v>
          </cell>
          <cell r="AR147">
            <v>0.33</v>
          </cell>
        </row>
        <row r="148">
          <cell r="A148" t="str">
            <v>Fiend Slayer</v>
          </cell>
          <cell r="C148" t="str">
            <v>Requirements:
Alignment: Any Non-Evil
BAB: +4
Knowledge (Arcana): 5 ranks
Knowledge (The Planes): 2 ranks
Favored Enemy: Any Evil Outsider (Demons, Devlis, etc...)
Spell Casting: Must be able to cast protection from evil.
Special: Ex-paladins may forego the favored enemy &amp; protection from evil requirements at the cost of one level of paladin.
Weapon and Armor Proficiency: Fiend slayers gain proficiency with all simple &amp; martial weapons, all types of armor, &amp; shields.
1st Fiend Hunting +1, Fiend Skin +1
2nd Detect Fiends, See in Darkness
3rd Fiend Hunting +2
4th Smite Fiends, Fiend Skin +2
5th Spurn Fiend's Touch
6th Fiend Hunting +3
7th Clutches of Vengeance, Fiend Skin +3
8th Fiendbane Shout
9th Fiend Hunting +4
10th Neutralize Evil, Fiend Skin +4</v>
          </cell>
          <cell r="D148" t="str">
            <v>Piazo</v>
          </cell>
          <cell r="E148" t="str">
            <v>Dragon 287</v>
          </cell>
          <cell r="F148">
            <v>84</v>
          </cell>
          <cell r="G148">
            <v>10</v>
          </cell>
          <cell r="H148">
            <v>8</v>
          </cell>
          <cell r="I148">
            <v>1</v>
          </cell>
          <cell r="AF148">
            <v>0.5</v>
          </cell>
          <cell r="AL148">
            <v>0.33</v>
          </cell>
          <cell r="AR148">
            <v>0.33</v>
          </cell>
          <cell r="CS148">
            <v>4</v>
          </cell>
          <cell r="CT148" t="str">
            <v>Bluff</v>
          </cell>
          <cell r="CU148" t="str">
            <v>Climb</v>
          </cell>
          <cell r="CV148" t="str">
            <v>Heal</v>
          </cell>
          <cell r="CW148" t="str">
            <v>Hide</v>
          </cell>
          <cell r="CX148" t="str">
            <v>Jump</v>
          </cell>
          <cell r="CY148" t="str">
            <v>Knowledge (The Planes)</v>
          </cell>
          <cell r="CZ148" t="str">
            <v>Knowledge (Arcana)</v>
          </cell>
          <cell r="DA148" t="str">
            <v>Knowledge (Religion)</v>
          </cell>
          <cell r="DB148" t="str">
            <v>Move Silently</v>
          </cell>
          <cell r="DC148" t="str">
            <v>Profession (General)</v>
          </cell>
          <cell r="DD148" t="str">
            <v>Search</v>
          </cell>
          <cell r="DE148" t="str">
            <v>Sense Motive</v>
          </cell>
          <cell r="DF148" t="str">
            <v>Spot</v>
          </cell>
          <cell r="DG148" t="str">
            <v>Survival</v>
          </cell>
          <cell r="DH148" t="str">
            <v>Tumble</v>
          </cell>
        </row>
        <row r="149">
          <cell r="A149" t="str">
            <v>Fighter</v>
          </cell>
          <cell r="C149" t="str">
            <v>Alignment:  Any.
Weapon and Armor Proficiency:  The fighter is proficient with the use of all simple and martial weapons and all armor (light, medium, and heavy) and shields.
Bonus feats at levels 1, 2, 4, 6, 8, 10, 12, 14, 16, 18, and 20.</v>
          </cell>
          <cell r="D149" t="str">
            <v>WotC</v>
          </cell>
          <cell r="E149" t="str">
            <v>3.5e SRD</v>
          </cell>
          <cell r="G149">
            <v>20</v>
          </cell>
          <cell r="H149">
            <v>10</v>
          </cell>
          <cell r="I149">
            <v>1</v>
          </cell>
          <cell r="AF149">
            <v>0.5</v>
          </cell>
          <cell r="AL149">
            <v>0.33</v>
          </cell>
          <cell r="AR149">
            <v>0.33</v>
          </cell>
          <cell r="AX149">
            <v>1</v>
          </cell>
          <cell r="AZ149" t="str">
            <v>FighterBonus</v>
          </cell>
          <cell r="BA149">
            <v>2</v>
          </cell>
          <cell r="BB149">
            <v>2</v>
          </cell>
          <cell r="CS149">
            <v>2</v>
          </cell>
          <cell r="CT149" t="str">
            <v>Climb</v>
          </cell>
          <cell r="CU149" t="str">
            <v>Craft (General)</v>
          </cell>
          <cell r="CV149" t="str">
            <v>Handle Animal</v>
          </cell>
          <cell r="CW149" t="str">
            <v>Jump</v>
          </cell>
          <cell r="CX149" t="str">
            <v>Ride</v>
          </cell>
          <cell r="CY149" t="str">
            <v>Swim</v>
          </cell>
        </row>
        <row r="150">
          <cell r="A150" t="str">
            <v>Firewalker</v>
          </cell>
          <cell r="D150" t="str">
            <v>JL</v>
          </cell>
          <cell r="AF150">
            <v>0.33</v>
          </cell>
          <cell r="AL150">
            <v>0.33</v>
          </cell>
          <cell r="AR150">
            <v>0.33</v>
          </cell>
        </row>
        <row r="151">
          <cell r="A151" t="str">
            <v>Fist of Hextor</v>
          </cell>
          <cell r="C151" t="str">
            <v>Requirements:
Alignment: Lawful evil, neutral evil, or lawful neutral.
Base Attack Bonus: +5
Feats: Power Attack, Cleave, Spiked gauntlet proficiency
Intimidate ranks: 4; Spot ranks: 4; Knowledge (Religion) ranks: 4
Other: Must worship Hextor, and must survive the ritual ceremony of induction into the Fists of Hextor (see page 44 of Sword and Fist).
1 Brutal Strike +1
2 Strength boost 1/day
3 Frightful presence 1/day
4 Brutal Strike +2
5 Strength boost 2/day
6 Frightful presence 2/day
7 Brutal Strike +3
8 Strength boost 3/day
9 Frightful presence 3/day
10 Brutal Strike +4</v>
          </cell>
          <cell r="D151" t="str">
            <v>WotC</v>
          </cell>
          <cell r="E151" t="str">
            <v>Sword &amp; Fist</v>
          </cell>
          <cell r="F151">
            <v>18</v>
          </cell>
          <cell r="G151">
            <v>10</v>
          </cell>
          <cell r="H151">
            <v>10</v>
          </cell>
          <cell r="I151">
            <v>1</v>
          </cell>
          <cell r="AF151">
            <v>0.5</v>
          </cell>
          <cell r="AL151">
            <v>0.33</v>
          </cell>
          <cell r="AR151">
            <v>0.33</v>
          </cell>
          <cell r="CS151">
            <v>2</v>
          </cell>
          <cell r="CT151" t="str">
            <v>Climb</v>
          </cell>
          <cell r="CU151" t="str">
            <v>Intimidate</v>
          </cell>
          <cell r="CV151" t="str">
            <v>Knowledge (Religion)</v>
          </cell>
          <cell r="CW151" t="str">
            <v>Profession (General)</v>
          </cell>
          <cell r="CX151" t="str">
            <v>Ride</v>
          </cell>
          <cell r="CY151" t="str">
            <v>Sense Motive</v>
          </cell>
          <cell r="CZ151" t="str">
            <v>Spot</v>
          </cell>
        </row>
        <row r="152">
          <cell r="A152" t="str">
            <v>Flame Steward</v>
          </cell>
          <cell r="C152" t="str">
            <v>Requirements:
Alignment: Any non-evil
Heal: 8; Knowledge (Religion): 5; Knowledge (Arcana): 5
Feats: Endurance, Power Attack
1st: Might of the Sacred Flame
2nd: Sacred Firefan 3/day
3rd: Might of the Sacred Flame
4th: Flames of Healing
5th: Might of the Sacred Flame
6th: Sacred Flame Strike 1/day
7th: Might of the Sacred Flame
8th: Purging Flames 1/day
9th: Might of the Sacred Flame
10th: Sacred Firestorm 1/day</v>
          </cell>
          <cell r="D152" t="str">
            <v>Piazo</v>
          </cell>
          <cell r="E152" t="str">
            <v>Dragon 283</v>
          </cell>
          <cell r="F152">
            <v>84</v>
          </cell>
          <cell r="G152">
            <v>10</v>
          </cell>
          <cell r="H152">
            <v>8</v>
          </cell>
          <cell r="I152">
            <v>1</v>
          </cell>
          <cell r="AF152">
            <v>0.5</v>
          </cell>
          <cell r="AL152">
            <v>0.33</v>
          </cell>
          <cell r="AR152">
            <v>0.5</v>
          </cell>
          <cell r="CS152">
            <v>2</v>
          </cell>
          <cell r="CT152" t="str">
            <v>Concentration</v>
          </cell>
          <cell r="CU152" t="str">
            <v>Craft (General)</v>
          </cell>
          <cell r="CV152" t="str">
            <v>Diplomacy</v>
          </cell>
          <cell r="CW152" t="str">
            <v>Heal</v>
          </cell>
          <cell r="CX152" t="str">
            <v>Knowledge (Arcana)</v>
          </cell>
          <cell r="CY152" t="str">
            <v>Knowledge (General)</v>
          </cell>
          <cell r="CZ152" t="str">
            <v>Knowledge (Nature)</v>
          </cell>
          <cell r="DA152" t="str">
            <v>Knowledge (Psionic)</v>
          </cell>
          <cell r="DB152" t="str">
            <v>Knowledge (Religion)</v>
          </cell>
          <cell r="DC152" t="str">
            <v>Profession (General)</v>
          </cell>
          <cell r="DD152" t="str">
            <v>Speak Language</v>
          </cell>
          <cell r="DE152" t="str">
            <v>Spellcraft</v>
          </cell>
          <cell r="DF152" t="str">
            <v>Write Language</v>
          </cell>
        </row>
        <row r="153">
          <cell r="A153" t="str">
            <v>Fleet Runner of Ehlonna</v>
          </cell>
          <cell r="C153" t="str">
            <v>Requirements:
Base Will Save: +3
Patron Diety: Ehlonna
Alignment: Neutral Good
Knowledge (Nature): 11; Knowledge (Religion): 3; Wilderness Lore: 5
Feats: Extra Dodge, Mobility, Run
Spellcasting: Able to cast Divine Spells
1st: Fast Movement; Greater Mobility; Additional Domain; Bonus Spells: +1
2nd: Evasion; Bonus Spells: +2 (3 total)
3rd: Leap of the Hart; Bonus Spells: +1 (4 total)
4th: Shot on the Run feat; Bonus Spells: +2 (6 total)
5th: Run Like The Huntress; Bonus Spells: +1 (7 total)
6th: Improved Evasion; Bonus Spells: +2 (9 total)
7th: Run Like The Wind; Bonus Spells: +1 (10 total)
8th: Leopard's Pounce; Bonus Spells: +2 (12 total)
9th: Swiftness of the Tigress; Bonus Spells: +1 (13 total)
10th: Cheetah's Spring; Bonus Spells: +2 (15 total)</v>
          </cell>
          <cell r="D153" t="str">
            <v>Piazo</v>
          </cell>
          <cell r="E153" t="str">
            <v>Dragon 283</v>
          </cell>
          <cell r="F153">
            <v>44</v>
          </cell>
          <cell r="G153">
            <v>10</v>
          </cell>
          <cell r="H153">
            <v>8</v>
          </cell>
          <cell r="I153">
            <v>0.75</v>
          </cell>
          <cell r="AF153">
            <v>0.5</v>
          </cell>
          <cell r="AL153">
            <v>0.33</v>
          </cell>
          <cell r="AR153">
            <v>0.5</v>
          </cell>
          <cell r="CC153">
            <v>10</v>
          </cell>
          <cell r="CJ153">
            <v>3</v>
          </cell>
          <cell r="CS153">
            <v>2</v>
          </cell>
          <cell r="CT153" t="str">
            <v>Concentration</v>
          </cell>
          <cell r="CU153" t="str">
            <v>Heal</v>
          </cell>
          <cell r="CV153" t="str">
            <v>Hide</v>
          </cell>
          <cell r="CW153" t="str">
            <v>Knowledge (Nature)</v>
          </cell>
          <cell r="CX153" t="str">
            <v>Knowledge (Religion)</v>
          </cell>
          <cell r="CY153" t="str">
            <v>Move Silently</v>
          </cell>
          <cell r="CZ153" t="str">
            <v>Survival</v>
          </cell>
        </row>
        <row r="154">
          <cell r="A154" t="str">
            <v>Footman</v>
          </cell>
          <cell r="C154" t="str">
            <v>Requirements:
BAB:  +3
Feats:  Dodge, Expertise
Size:  Small
Weapon and Armor Proficiency:  The footman is proficient with the use of all simple and martial weapons, as well as light, medium, &amp; heavy armor and shields.
1st:  Shield Ally, Support Ally, Coordinated Strike +1
2nd:  Protect Ally
3rd:  Coordinated Strike +2
4th:  Defend Ally
5th:  Coordinated Strike +3</v>
          </cell>
          <cell r="D154" t="str">
            <v>AEG</v>
          </cell>
          <cell r="E154" t="str">
            <v>War</v>
          </cell>
          <cell r="F154">
            <v>57</v>
          </cell>
          <cell r="G154">
            <v>5</v>
          </cell>
          <cell r="H154">
            <v>8</v>
          </cell>
          <cell r="I154">
            <v>1</v>
          </cell>
          <cell r="AF154">
            <v>0.5</v>
          </cell>
          <cell r="AL154">
            <v>0.33</v>
          </cell>
          <cell r="AR154">
            <v>0.33</v>
          </cell>
          <cell r="CS154">
            <v>2</v>
          </cell>
          <cell r="CT154" t="str">
            <v>Climb</v>
          </cell>
          <cell r="CU154" t="str">
            <v>Craft (General)</v>
          </cell>
          <cell r="CV154" t="str">
            <v>Jump</v>
          </cell>
          <cell r="CW154" t="str">
            <v>Profession (General)</v>
          </cell>
          <cell r="CX154" t="str">
            <v>Ride</v>
          </cell>
          <cell r="CY154" t="str">
            <v>Swim</v>
          </cell>
          <cell r="CZ154" t="str">
            <v>Tumble</v>
          </cell>
        </row>
        <row r="155">
          <cell r="A155" t="str">
            <v>Forest Master</v>
          </cell>
          <cell r="D155" t="str">
            <v>WotC</v>
          </cell>
          <cell r="E155" t="str">
            <v>Faiths &amp; Pantheons</v>
          </cell>
          <cell r="AF155">
            <v>0.33</v>
          </cell>
          <cell r="AL155">
            <v>0.33</v>
          </cell>
          <cell r="AR155">
            <v>0.33</v>
          </cell>
        </row>
        <row r="156">
          <cell r="A156" t="str">
            <v>Gatecrasher</v>
          </cell>
          <cell r="D156" t="str">
            <v>WotC</v>
          </cell>
          <cell r="E156" t="str">
            <v>Manual of the Planes</v>
          </cell>
          <cell r="AF156">
            <v>0.33</v>
          </cell>
          <cell r="AL156">
            <v>0.33</v>
          </cell>
          <cell r="AR156">
            <v>0.33</v>
          </cell>
        </row>
        <row r="157">
          <cell r="A157" t="str">
            <v>Gemscribe</v>
          </cell>
          <cell r="C157" t="str">
            <v>Alignment:  Any Lawful
Base Fortitude Save:  +5
Feats:  Great Fortitude, Any 2 Metamagic feats
Skills:  Appraise 7 ranks, Knowledge (Arcana) 7 ranks
Special:  Stonecunning Ability
Weapon and Armor Proficiency:  The gemscribe gains no proficiency in any type of weapons, armor, or shields.
Spellcasting:  +1 level of previous spell casting level per gemscribe level.
1st:  Gemcasting:  Heighten Spell
2nd:  Gemcasting:  Extend Spell
3rd:  Gemcasting:  Silent Spell
4th:  Gemcasting:  Empower Spell
5th:  Gemcasting:  Maximize Spell</v>
          </cell>
          <cell r="D157" t="str">
            <v>Green Ronin</v>
          </cell>
          <cell r="E157" t="str">
            <v>Hammer &amp; Helm</v>
          </cell>
          <cell r="F157">
            <v>29</v>
          </cell>
          <cell r="G157">
            <v>5</v>
          </cell>
          <cell r="H157">
            <v>4</v>
          </cell>
          <cell r="I157">
            <v>0.5</v>
          </cell>
          <cell r="AF157">
            <v>0.33</v>
          </cell>
          <cell r="AL157">
            <v>0.33</v>
          </cell>
          <cell r="AR157">
            <v>0.5</v>
          </cell>
          <cell r="AZ157" t="str">
            <v>Metamagic</v>
          </cell>
          <cell r="CS157">
            <v>2</v>
          </cell>
          <cell r="CT157" t="str">
            <v>Appraise</v>
          </cell>
          <cell r="CU157" t="str">
            <v>Concentration</v>
          </cell>
          <cell r="CV157" t="str">
            <v>Craft (General)</v>
          </cell>
          <cell r="CW157" t="str">
            <v>Diplomacy</v>
          </cell>
          <cell r="CX157" t="str">
            <v>Knowledge (Arcana)</v>
          </cell>
          <cell r="CY157" t="str">
            <v>Knowledge (Religion)</v>
          </cell>
          <cell r="CZ157" t="str">
            <v>Profession (General)</v>
          </cell>
          <cell r="DA157" t="str">
            <v>Spellcraft</v>
          </cell>
        </row>
        <row r="158">
          <cell r="A158" t="str">
            <v>Ghost-Faced Killer</v>
          </cell>
          <cell r="C158" t="str">
            <v>Requirements:
Alignment: Any Evil
BAB: +5
Move Silently: 6 ranks
Hide: 6 ranks
Concentration: 4 ranks
Intimidate: 4 ranks
Feats: Death Blow, Improved Initiative, Power Attack, Quickdraw
Weapon and Armor Proficiency: Ghost-faced killers gain proficiency in all simple &amp; martial weapons &amp; with light armor.
1st Beyond Sight 1/day
2nd Sneak attack +1d6
3rd Death attack, Beyond Sight 2/day
4th Frightful Attack
5th Sneak attack +2d6, Beyond Sight 3/day
6th Beyond Touch 1/day
7th Beyond Sight 4/day, Spirit Sword 1/day
8th Sneak attack +3d6, Beyond Touch 2/day, Ghost Sight (Ethereal)
9th Beyond Sight 5/day, Spirit Sword 2/day
10th Beyond Touch 3/day, Ghost Sight (Invisible)</v>
          </cell>
          <cell r="D158" t="str">
            <v>Piazo</v>
          </cell>
          <cell r="E158" t="str">
            <v>Dragon 289</v>
          </cell>
          <cell r="F158">
            <v>48</v>
          </cell>
          <cell r="G158">
            <v>10</v>
          </cell>
          <cell r="H158">
            <v>8</v>
          </cell>
          <cell r="I158">
            <v>1</v>
          </cell>
          <cell r="S158" t="str">
            <v>Sneak Attack</v>
          </cell>
          <cell r="T158">
            <v>6</v>
          </cell>
          <cell r="U158">
            <v>2</v>
          </cell>
          <cell r="V158">
            <v>3</v>
          </cell>
          <cell r="AF158">
            <v>0.5</v>
          </cell>
          <cell r="AL158">
            <v>0.33</v>
          </cell>
          <cell r="AR158">
            <v>0.33</v>
          </cell>
          <cell r="CS158">
            <v>4</v>
          </cell>
          <cell r="CT158" t="str">
            <v>Bluff</v>
          </cell>
          <cell r="CU158" t="str">
            <v>Climb</v>
          </cell>
          <cell r="CV158" t="str">
            <v>Concentration</v>
          </cell>
          <cell r="CW158" t="str">
            <v>Hide</v>
          </cell>
          <cell r="CX158" t="str">
            <v>Intimidate</v>
          </cell>
          <cell r="CY158" t="str">
            <v>Jump</v>
          </cell>
          <cell r="CZ158" t="str">
            <v>Listen</v>
          </cell>
          <cell r="DA158" t="str">
            <v>Move Silently</v>
          </cell>
          <cell r="DB158" t="str">
            <v>Open Lock</v>
          </cell>
          <cell r="DC158" t="str">
            <v>Search</v>
          </cell>
          <cell r="DD158" t="str">
            <v>Spot</v>
          </cell>
          <cell r="DE158" t="str">
            <v>Swim</v>
          </cell>
          <cell r="DF158" t="str">
            <v>Tumble</v>
          </cell>
        </row>
        <row r="159">
          <cell r="A159" t="str">
            <v>Ghostwalker</v>
          </cell>
          <cell r="C159" t="str">
            <v>Requirements:
Alignment: Lawful good, lawful evil, chaotic good, chaotic evil, or [true] neutral.
Base Attack Bonus: +6
Feats: Endurance, Iron Will, Thoughness
Intimidate ranks: 4; Move Silently ranks: 4
1 Painful reckoning +1, resolute aura, anonymity
2 Feign death, painful reckoning +2
3 Superior Iron Will, painful reckoning +3
4 Etherealness 1/day, painful reckoning +4
5 Shadow walk, painful reckoning +5
6 Painful reckoning +6
7 Etherealness 2/day, painful reckoning +7
8 Painful reckoning +8
9 Painful reckoning +9
10 Etherealness 3/day, painful reckoning +10</v>
          </cell>
          <cell r="D159" t="str">
            <v>WotC</v>
          </cell>
          <cell r="E159" t="str">
            <v>Sword &amp; Fist</v>
          </cell>
          <cell r="F159">
            <v>20</v>
          </cell>
          <cell r="G159">
            <v>10</v>
          </cell>
          <cell r="H159">
            <v>10</v>
          </cell>
          <cell r="I159">
            <v>1</v>
          </cell>
          <cell r="AF159">
            <v>0.5</v>
          </cell>
          <cell r="AL159">
            <v>0.33</v>
          </cell>
          <cell r="AR159">
            <v>0.5</v>
          </cell>
          <cell r="CS159">
            <v>4</v>
          </cell>
          <cell r="CT159" t="str">
            <v>Bluff</v>
          </cell>
          <cell r="CU159" t="str">
            <v>Diplomacy</v>
          </cell>
          <cell r="CV159" t="str">
            <v>Gather Info</v>
          </cell>
          <cell r="CW159" t="str">
            <v>Knowledge (Law)</v>
          </cell>
          <cell r="CX159" t="str">
            <v>Listen</v>
          </cell>
          <cell r="CY159" t="str">
            <v>Move Silently</v>
          </cell>
          <cell r="CZ159" t="str">
            <v>Profession (General)</v>
          </cell>
          <cell r="DA159" t="str">
            <v>Sense Motive</v>
          </cell>
          <cell r="DB159" t="str">
            <v>Spot</v>
          </cell>
        </row>
        <row r="160">
          <cell r="A160" t="str">
            <v>Giant-Killer</v>
          </cell>
          <cell r="C160" t="str">
            <v>Requirements:
BAB:  +5
Feats:  Dodge, Mobility, Toughness
Skills:  Hide 2 ranks, Wilderness Lore 4 ranks
Special:  Must have slain or helped slay a giant of any type.
Weapon and Armor Proficiency:  The giant-killer is proficient with the use of all simple and martial weapons, but gains no proficiency in any type of armor or shields.
1st:  Giant Lore +1, Improved Mobility, Smite Big Folk 1/day
2nd:  Damage Reduction 1/--
3rd:  Giant Lore +2, Smite Big Folk 2/day
4th:  Diehard
5th:  Giant Lore +3, Smite Big Folk 3/day
6th:  Damage Reduction 2/--
7th:  Giant Lore +4, Smite Big Folk 4/day
8th:  Diehard 2
9th:  Giant Lore +5, Smite Big Folk 5/day
10th:  Diehard 3, Damage Reduction 3/--</v>
          </cell>
          <cell r="D160" t="str">
            <v>WotC</v>
          </cell>
          <cell r="E160" t="str">
            <v>Silver Marches</v>
          </cell>
          <cell r="F160">
            <v>109</v>
          </cell>
          <cell r="G160">
            <v>10</v>
          </cell>
          <cell r="H160">
            <v>10</v>
          </cell>
          <cell r="I160">
            <v>1</v>
          </cell>
          <cell r="K160" t="str">
            <v>Big Folk</v>
          </cell>
          <cell r="L160" t="str">
            <v>Wis</v>
          </cell>
          <cell r="M160" t="str">
            <v>level</v>
          </cell>
          <cell r="N160">
            <v>1</v>
          </cell>
          <cell r="O160">
            <v>2</v>
          </cell>
          <cell r="AF160">
            <v>0.5</v>
          </cell>
          <cell r="AL160">
            <v>0.33</v>
          </cell>
          <cell r="AR160">
            <v>0.33</v>
          </cell>
          <cell r="BQ160">
            <v>1</v>
          </cell>
          <cell r="BR160">
            <v>2</v>
          </cell>
          <cell r="BS160">
            <v>0.25</v>
          </cell>
          <cell r="BT160" t="str">
            <v>--</v>
          </cell>
          <cell r="CS160">
            <v>2</v>
          </cell>
          <cell r="CT160" t="str">
            <v>Climb</v>
          </cell>
          <cell r="CU160" t="str">
            <v>Hide</v>
          </cell>
          <cell r="CV160" t="str">
            <v>Jump</v>
          </cell>
          <cell r="CW160" t="str">
            <v>Knowledge (Monster Lore)</v>
          </cell>
          <cell r="CX160" t="str">
            <v>Move Silently</v>
          </cell>
          <cell r="CY160" t="str">
            <v>Survival</v>
          </cell>
          <cell r="CZ160" t="str">
            <v>Tumble</v>
          </cell>
        </row>
        <row r="161">
          <cell r="A161" t="str">
            <v>Gladiator (WotC)</v>
          </cell>
          <cell r="C161" t="str">
            <v>Requirements:
Base Attack Bonus: +5
Perform or Intimidate ranks: 4 (Crowds respond best to the most attractive and most menacing combatants.)
Feats: Must have at least two feats from the list of fighter bonus feats. You do not have to earn them as a fighter, but they must appear on that list.
1 Improved feint
2 Study opponent +1
3 Exhaust opponent
4 Roar of the crowd
5 Study opponent +2
6 Improved coup de grace
7 Poison use
8 Study opponent +3
9 Make them bleed
10 The crowd goes wild</v>
          </cell>
          <cell r="D161" t="str">
            <v>WotC</v>
          </cell>
          <cell r="E161" t="str">
            <v>Sword &amp; Fist</v>
          </cell>
          <cell r="F161">
            <v>21</v>
          </cell>
          <cell r="G161">
            <v>10</v>
          </cell>
          <cell r="H161">
            <v>10</v>
          </cell>
          <cell r="I161">
            <v>1</v>
          </cell>
          <cell r="AF161">
            <v>0.5</v>
          </cell>
          <cell r="AL161">
            <v>0.33</v>
          </cell>
          <cell r="AR161">
            <v>0.33</v>
          </cell>
          <cell r="CS161">
            <v>4</v>
          </cell>
          <cell r="CT161" t="str">
            <v>Bluff</v>
          </cell>
          <cell r="CU161" t="str">
            <v>Climb</v>
          </cell>
          <cell r="CV161" t="str">
            <v>Craft (General)</v>
          </cell>
          <cell r="CW161" t="str">
            <v>Handle Animal</v>
          </cell>
          <cell r="CX161" t="str">
            <v>Intimidate</v>
          </cell>
          <cell r="CY161" t="str">
            <v>Jump</v>
          </cell>
          <cell r="CZ161" t="str">
            <v>Perform (General)</v>
          </cell>
          <cell r="DA161" t="str">
            <v>Ride</v>
          </cell>
          <cell r="DB161" t="str">
            <v>Tumble</v>
          </cell>
        </row>
        <row r="162">
          <cell r="A162" t="str">
            <v>Gnome Artificer</v>
          </cell>
          <cell r="C162" t="str">
            <v>Requirements:
Race: Gnome (or Human from the Lantan region)
Skills: Alchemy: 3 ranks; Craft (Armorsmithing, Blacksmithing, Gemcutting, Locksmithing, Metalworking, Trapmaking, or Weaponmaking): 8 ranks; Craft (any other two from previous list): 4 ranks; Disable Device: 2 ranks; Knowledge (Architecture): 4 ranks; Knowledge (Engineering): 4 ranks; Profession (Apothecary, Engineer, or Siege Engineer): 3 ranks
Feats: Lightning Reflexes, Skill Focus (any of the above Craft skills)
Spellcasting: Able to cast 1st-level arcane spells of the Illusion school. 
Weapon and Armor Proficiency: Light, Medium Armor; Shield Use; Simple Weapons
Class Abilities:
1st: Artificer Item
2nd: Bonus Item
3rd: Skill Focus
4th: Bonus Item
5th: Salvage
6th: Bonus Item
7th: Prototype
8th: Bonus Item
9th: Shadow Effect
10th: Bonus Item</v>
          </cell>
          <cell r="D162" t="str">
            <v>WotC</v>
          </cell>
          <cell r="E162" t="str">
            <v>Magic of Faerun</v>
          </cell>
          <cell r="F162">
            <v>23</v>
          </cell>
          <cell r="G162">
            <v>10</v>
          </cell>
          <cell r="H162">
            <v>6</v>
          </cell>
          <cell r="I162">
            <v>0.75</v>
          </cell>
          <cell r="AF162">
            <v>0.33</v>
          </cell>
          <cell r="AL162">
            <v>0.5</v>
          </cell>
          <cell r="AR162">
            <v>0.33</v>
          </cell>
          <cell r="CS162">
            <v>4</v>
          </cell>
          <cell r="CT162" t="str">
            <v>Appraise</v>
          </cell>
          <cell r="CU162" t="str">
            <v>Concentration</v>
          </cell>
          <cell r="CV162" t="str">
            <v>Craft (General)</v>
          </cell>
          <cell r="CW162" t="str">
            <v>Disable Device</v>
          </cell>
          <cell r="CX162" t="str">
            <v>Knowledge (Architecture)</v>
          </cell>
          <cell r="CY162" t="str">
            <v>Knowledge (Engineering)</v>
          </cell>
          <cell r="CZ162" t="str">
            <v>Listen</v>
          </cell>
          <cell r="DA162" t="str">
            <v>Profession (General)</v>
          </cell>
          <cell r="DB162" t="str">
            <v>Search</v>
          </cell>
          <cell r="DC162" t="str">
            <v>Use Rope</v>
          </cell>
        </row>
        <row r="163">
          <cell r="A163" t="str">
            <v>Gnome Trickster</v>
          </cell>
          <cell r="C163" t="str">
            <v>Requirements:
Race: Gnome
Base Attack Bonus: +6
Hide: 3 ranks; Pick Pockets: 5 ranks; Bluff: 7 ranks.
Feats: Expertise
Special: Must be able to cast 1st-level arcane spells of the Illusion school.
1st: Misdirection
2nd: Slippery, Illusion Expertise
3rd: False Charm
4th: Size Combat
5th: Extended Illusion
6th: Repeated Strike
7th: Enlarge Illusion
8th: Bonus Illusion
9th: Quickened Illusion
10th: Fade Away</v>
          </cell>
          <cell r="D163" t="str">
            <v>Piazo</v>
          </cell>
          <cell r="E163" t="str">
            <v>Dragon Annual 5</v>
          </cell>
          <cell r="F163">
            <v>80</v>
          </cell>
          <cell r="G163">
            <v>10</v>
          </cell>
          <cell r="H163">
            <v>6</v>
          </cell>
          <cell r="I163">
            <v>0.75</v>
          </cell>
          <cell r="AF163">
            <v>0.33</v>
          </cell>
          <cell r="AL163">
            <v>0.5</v>
          </cell>
          <cell r="AR163">
            <v>0.33</v>
          </cell>
          <cell r="CS163">
            <v>4</v>
          </cell>
          <cell r="CT163" t="str">
            <v>Balance</v>
          </cell>
          <cell r="CU163" t="str">
            <v>Bluff</v>
          </cell>
          <cell r="CV163" t="str">
            <v>Escape Artist</v>
          </cell>
          <cell r="CW163" t="str">
            <v>Hide</v>
          </cell>
          <cell r="CX163" t="str">
            <v>Innuendo</v>
          </cell>
          <cell r="CY163" t="str">
            <v>Listen</v>
          </cell>
          <cell r="CZ163" t="str">
            <v>Move Silently</v>
          </cell>
          <cell r="DA163" t="str">
            <v>Perform (General)</v>
          </cell>
          <cell r="DB163" t="str">
            <v>Sense Motive</v>
          </cell>
          <cell r="DC163" t="str">
            <v>Sleight of Hand</v>
          </cell>
          <cell r="DD163" t="str">
            <v>Spot</v>
          </cell>
          <cell r="DE163" t="str">
            <v>Tumble</v>
          </cell>
        </row>
        <row r="164">
          <cell r="A164" t="str">
            <v>Goldeye</v>
          </cell>
          <cell r="D164" t="str">
            <v>WotC</v>
          </cell>
          <cell r="E164" t="str">
            <v>Faiths &amp; Pantheons</v>
          </cell>
          <cell r="AF164">
            <v>0.33</v>
          </cell>
          <cell r="AL164">
            <v>0.33</v>
          </cell>
          <cell r="AR164">
            <v>0.33</v>
          </cell>
        </row>
        <row r="165">
          <cell r="A165" t="str">
            <v>Gondsman</v>
          </cell>
          <cell r="D165" t="str">
            <v>JL</v>
          </cell>
          <cell r="AF165">
            <v>0.33</v>
          </cell>
          <cell r="AL165">
            <v>0.33</v>
          </cell>
          <cell r="AR165">
            <v>0.33</v>
          </cell>
        </row>
        <row r="166">
          <cell r="A166" t="str">
            <v>Graven One</v>
          </cell>
          <cell r="C166" t="str">
            <v>Requirements:
Skills: Knowledge: Arcana - 5 ranks, Spellcraft - 7 ranks
Feats: Etch Rune, Item Image, Scribe Scroll, Toughness
Spell Casting: Must be able to cast 4th-level arcane spells, including: at least three spells with the word “mark” in the title, erase, explosive runes, and sepia snake sigil.
Languages: Must be fluent in Draconic, Celestial, and Infernal.
Special: Character must find a third party who can cast permanency and will partake in a ritual that lasts an entire day. The character loses 4 hit points permanently, but when it is over she has a tough, almost stonelike skin with an inherent +1 natural armor bonus.
Weapon and Armor Proficiency: 
Class Abilities:
1st: Flesh Rune, Arcane Spell Casting
2nd: Tattoo of Power
3rd: Tattoo of Power
4th: Graven Image (5 HD)
5th: Tattoo of Power
6th: Graven Image (10 HD)
7th: Tattoo of Power
8th: Graven Image (15 HD)
9th: Eyes of Fire
10th: Graven Image (20 HD)</v>
          </cell>
          <cell r="D166" t="str">
            <v>Malhavoc</v>
          </cell>
          <cell r="E166" t="str">
            <v>BoEM</v>
          </cell>
          <cell r="F166">
            <v>4</v>
          </cell>
          <cell r="G166">
            <v>10</v>
          </cell>
          <cell r="H166">
            <v>6</v>
          </cell>
          <cell r="I166">
            <v>0.5</v>
          </cell>
          <cell r="AF166">
            <v>0.5</v>
          </cell>
          <cell r="AL166">
            <v>0.33</v>
          </cell>
          <cell r="AR166">
            <v>0.33</v>
          </cell>
          <cell r="CS166">
            <v>2</v>
          </cell>
          <cell r="CT166" t="str">
            <v>Concentration</v>
          </cell>
          <cell r="CU166" t="str">
            <v>Craft (General)</v>
          </cell>
          <cell r="CV166" t="str">
            <v>Knowledge (Arcana)</v>
          </cell>
          <cell r="CW166" t="str">
            <v>Profession (General)</v>
          </cell>
          <cell r="CX166" t="str">
            <v>Spellcraft</v>
          </cell>
        </row>
        <row r="167">
          <cell r="A167" t="str">
            <v>Guardian</v>
          </cell>
          <cell r="C167" t="str">
            <v>Weapon and Armor Proficiency:  The guardian is proficient with the use of all one-handed simple &amp; martial weapons and light armor.
1st:  Combat Casting
2nd:  Bonus Feat
4th:  Summon Familiar
6th:  Bonus Feat
7th:  Coax
8th:  Empower</v>
          </cell>
          <cell r="D167" t="str">
            <v>AEG</v>
          </cell>
          <cell r="E167" t="str">
            <v>Mercenaries</v>
          </cell>
          <cell r="F167">
            <v>24</v>
          </cell>
          <cell r="G167">
            <v>20</v>
          </cell>
          <cell r="H167">
            <v>8</v>
          </cell>
          <cell r="I167">
            <v>0.75</v>
          </cell>
          <cell r="AF167">
            <v>0.5</v>
          </cell>
          <cell r="AL167">
            <v>0.33</v>
          </cell>
          <cell r="AR167">
            <v>0.5</v>
          </cell>
          <cell r="AX167">
            <v>2</v>
          </cell>
          <cell r="AY167">
            <v>2</v>
          </cell>
          <cell r="AZ167" t="str">
            <v>List_Validation</v>
          </cell>
          <cell r="CP167">
            <v>4</v>
          </cell>
          <cell r="CR167" t="str">
            <v>familiar</v>
          </cell>
          <cell r="CS167">
            <v>2</v>
          </cell>
          <cell r="CT167" t="str">
            <v>Climb</v>
          </cell>
          <cell r="CU167" t="str">
            <v>Concentration</v>
          </cell>
          <cell r="CV167" t="str">
            <v>Craft (General)</v>
          </cell>
          <cell r="CW167" t="str">
            <v>Jump</v>
          </cell>
          <cell r="CX167" t="str">
            <v>Knowledge (Arcana)</v>
          </cell>
          <cell r="CY167" t="str">
            <v>Profession (General)</v>
          </cell>
          <cell r="CZ167" t="str">
            <v>Spellcraft</v>
          </cell>
          <cell r="DA167" t="str">
            <v>Swim</v>
          </cell>
        </row>
        <row r="168">
          <cell r="A168" t="str">
            <v>Guerilla</v>
          </cell>
          <cell r="C168" t="str">
            <v>Weapon and Armor Proficiency:  The guardian is proficient with the use of all simple &amp; martial weapons as well as one exotic weapon and light armor &amp; shields.
1st:  Track, Favored Enemy
2nd:  Trap Master
3rd:  Bonus Feat
4th:  Sneak</v>
          </cell>
          <cell r="D168" t="str">
            <v>AEG</v>
          </cell>
          <cell r="E168" t="str">
            <v>Mercenaries</v>
          </cell>
          <cell r="F168">
            <v>27</v>
          </cell>
          <cell r="G168">
            <v>20</v>
          </cell>
          <cell r="H168">
            <v>10</v>
          </cell>
          <cell r="I168">
            <v>1</v>
          </cell>
          <cell r="S168" t="str">
            <v>Sneak Attack</v>
          </cell>
          <cell r="T168">
            <v>4</v>
          </cell>
          <cell r="U168">
            <v>4</v>
          </cell>
          <cell r="V168">
            <v>4</v>
          </cell>
          <cell r="AF168">
            <v>0.5</v>
          </cell>
          <cell r="AL168">
            <v>0.33</v>
          </cell>
          <cell r="AR168">
            <v>0.33</v>
          </cell>
          <cell r="AX168">
            <v>3</v>
          </cell>
          <cell r="AY168">
            <v>5</v>
          </cell>
          <cell r="AZ168" t="str">
            <v>List_Validation</v>
          </cell>
          <cell r="CS168">
            <v>6</v>
          </cell>
          <cell r="CT168" t="str">
            <v>Balance</v>
          </cell>
          <cell r="CU168" t="str">
            <v>Climb</v>
          </cell>
          <cell r="CV168" t="str">
            <v>Craft (Explosives)</v>
          </cell>
          <cell r="CW168" t="str">
            <v>Craft (Trapmaking)</v>
          </cell>
          <cell r="CX168" t="str">
            <v>Disable Device</v>
          </cell>
          <cell r="CY168" t="str">
            <v>Disguise</v>
          </cell>
          <cell r="CZ168" t="str">
            <v>Escape Artist</v>
          </cell>
          <cell r="DA168" t="str">
            <v>Handle Animal</v>
          </cell>
          <cell r="DB168" t="str">
            <v>Heal</v>
          </cell>
          <cell r="DC168" t="str">
            <v>Hide</v>
          </cell>
          <cell r="DD168" t="str">
            <v>Intimidate</v>
          </cell>
          <cell r="DE168" t="str">
            <v>Jump</v>
          </cell>
          <cell r="DF168" t="str">
            <v>Knowledge (Nature)</v>
          </cell>
          <cell r="DG168" t="str">
            <v>Listen</v>
          </cell>
          <cell r="DH168" t="str">
            <v>Move Silently</v>
          </cell>
          <cell r="DI168" t="str">
            <v>Open Lock</v>
          </cell>
          <cell r="DJ168" t="str">
            <v>Profession (General)</v>
          </cell>
          <cell r="DK168" t="str">
            <v>Ride</v>
          </cell>
          <cell r="DL168" t="str">
            <v>Search</v>
          </cell>
          <cell r="DM168" t="str">
            <v>Sense Motive</v>
          </cell>
          <cell r="DN168" t="str">
            <v>Spot</v>
          </cell>
          <cell r="DO168" t="str">
            <v>Survival</v>
          </cell>
          <cell r="DP168" t="str">
            <v>Swim</v>
          </cell>
          <cell r="DQ168" t="str">
            <v>Tumble</v>
          </cell>
          <cell r="DR168" t="str">
            <v>Use Rope</v>
          </cell>
        </row>
        <row r="169">
          <cell r="A169" t="str">
            <v>Guild Thief</v>
          </cell>
          <cell r="C169" t="str">
            <v>Requirements:
Gather Information: 3 ranks
Hide: 8 ranks
Intimidate: 3 ranks
Move Silently: 3 ranks
Special: Membership in a thieves' guild.
Weapon and Armor Proficiency: No additional proficiency gained.
Class Abilities:
1st: Sneak Attack +1d6; Doublespeak
2nd: Bonus Feat; Uncanny Dodge (Dex bonus to AC)
3rd: Sneak Attack +2d6; Reputation +1
4th: Bonus Feat; Reputation +2
5th: Sneak Attack +3d6; Uncanny Dodge (Can't be flanked); Reputation +3</v>
          </cell>
          <cell r="D169" t="str">
            <v>WotC</v>
          </cell>
          <cell r="E169" t="str">
            <v>FRCS</v>
          </cell>
          <cell r="F169">
            <v>45</v>
          </cell>
          <cell r="G169">
            <v>5</v>
          </cell>
          <cell r="H169">
            <v>6</v>
          </cell>
          <cell r="I169">
            <v>0.75</v>
          </cell>
          <cell r="S169" t="str">
            <v>Sneak Attack</v>
          </cell>
          <cell r="T169">
            <v>6</v>
          </cell>
          <cell r="U169">
            <v>1</v>
          </cell>
          <cell r="V169">
            <v>2</v>
          </cell>
          <cell r="AF169">
            <v>0.33</v>
          </cell>
          <cell r="AL169">
            <v>0.5</v>
          </cell>
          <cell r="AR169">
            <v>0.33</v>
          </cell>
          <cell r="AX169">
            <v>2</v>
          </cell>
          <cell r="AY169">
            <v>1</v>
          </cell>
          <cell r="CS169">
            <v>6</v>
          </cell>
          <cell r="CT169" t="str">
            <v>Appraise</v>
          </cell>
          <cell r="CU169" t="str">
            <v>Bluff</v>
          </cell>
          <cell r="CV169" t="str">
            <v>Climb</v>
          </cell>
          <cell r="CW169" t="str">
            <v>Craft (General)</v>
          </cell>
          <cell r="CX169" t="str">
            <v>Diplomacy</v>
          </cell>
          <cell r="CY169" t="str">
            <v>Disable Device</v>
          </cell>
          <cell r="CZ169" t="str">
            <v>Forgery</v>
          </cell>
          <cell r="DA169" t="str">
            <v>Innuendo</v>
          </cell>
          <cell r="DB169" t="str">
            <v>Intimidate</v>
          </cell>
          <cell r="DC169" t="str">
            <v>Jump</v>
          </cell>
          <cell r="DD169" t="str">
            <v>Knowledge (Local)</v>
          </cell>
          <cell r="DE169" t="str">
            <v>Listen</v>
          </cell>
          <cell r="DF169" t="str">
            <v>Move Silently</v>
          </cell>
          <cell r="DG169" t="str">
            <v>Open Lock</v>
          </cell>
          <cell r="DH169" t="str">
            <v>Profession (General)</v>
          </cell>
          <cell r="DI169" t="str">
            <v>Search</v>
          </cell>
          <cell r="DJ169" t="str">
            <v>Sense Motive</v>
          </cell>
          <cell r="DK169" t="str">
            <v>Sleight of Hand</v>
          </cell>
          <cell r="DL169" t="str">
            <v>Spot</v>
          </cell>
          <cell r="DM169" t="str">
            <v>Use Rope</v>
          </cell>
        </row>
        <row r="170">
          <cell r="A170" t="str">
            <v>Guild Wizard of Waterdeep</v>
          </cell>
          <cell r="C170" t="str">
            <v>Requirements:
Alignment: Any non-evil
Skills: Alchemy: 4 ranks; Knowledge (Arcana): 8 ranks; Scry: 4 ranks; Spellcraft: 8 ranks
Feats: Scribe Scroll, any one metamagic feat, and either Spell Penetration or Spell Focus (choice of school)
Spellcasting: Able to cast 3rd-level arcane spells. 
Special: Prospective members must pay an initiation fee of 1,000 GP.
Weapon and Armor Proficiency: No additional proficiency gained.
Class Abilities:
Gains additional arcane spells per day per class level of Guild Wizard of Waterdeep.
1st: Membership, Improved spell acquisition
2nd: Spellpool I
3rd: Bonus Item Creation Feat
4th: Bonus Language
5th: Improved Counterspell
6th: Spellpool II
7th: Focused Dispel
8th: Bonus Language
9th: Break Enchantment spell
10th: Spellpool III</v>
          </cell>
          <cell r="D170" t="str">
            <v>WotC</v>
          </cell>
          <cell r="E170" t="str">
            <v>Magic of Faerun</v>
          </cell>
          <cell r="F170">
            <v>26</v>
          </cell>
          <cell r="G170">
            <v>10</v>
          </cell>
          <cell r="H170">
            <v>4</v>
          </cell>
          <cell r="I170">
            <v>0.5</v>
          </cell>
          <cell r="AF170">
            <v>0.33</v>
          </cell>
          <cell r="AL170">
            <v>0.33</v>
          </cell>
          <cell r="AR170">
            <v>0.5</v>
          </cell>
          <cell r="AX170">
            <v>3</v>
          </cell>
          <cell r="CS170">
            <v>4</v>
          </cell>
          <cell r="CT170" t="str">
            <v>Concentration</v>
          </cell>
          <cell r="CU170" t="str">
            <v>Craft (General)</v>
          </cell>
          <cell r="CV170" t="str">
            <v>Knowledge (Arcana)</v>
          </cell>
          <cell r="CW170" t="str">
            <v>Knowledge (General)</v>
          </cell>
          <cell r="CX170" t="str">
            <v>Knowledge (Nature)</v>
          </cell>
          <cell r="CY170" t="str">
            <v>Knowledge (Psionic)</v>
          </cell>
          <cell r="CZ170" t="str">
            <v>Knowledge (Religion)</v>
          </cell>
          <cell r="DA170" t="str">
            <v>Profession (General)</v>
          </cell>
          <cell r="DB170" t="str">
            <v>Speak Language</v>
          </cell>
          <cell r="DC170" t="str">
            <v>Spellcraft</v>
          </cell>
          <cell r="DD170" t="str">
            <v>Write Language</v>
          </cell>
        </row>
        <row r="171">
          <cell r="A171" t="str">
            <v>Gutter Fighter</v>
          </cell>
          <cell r="C171" t="str">
            <v>Alignment:  Any Non-good
BAB:  +5
Feats:  Weapon Finesse
Skills:  Intimidate 6 ranks, Hide 6 ranks
Size:  Small
Weapon and Armor Proficiency:  The gutter fighter is proficient with the use of all simple and martial weapons, as well as light, medium, &amp; heavy armor and shields.
1st:  Dirty Blow
2nd:  Strike and Fade
3rd:  Sneak Attack +1d6
4th:  Dodge
5th:  Scaling the Mountain
6th:  Sneak Attack +2d6, +2 Dodge AC
7th:  Hobbling Strike
8th:  Uncanny Dodge (Dex bonus to AC)
9th:  Sneak Attack +3d6, +3 Dodge AC
10th:  Agonizing Strike</v>
          </cell>
          <cell r="D171" t="str">
            <v>AEG</v>
          </cell>
          <cell r="E171" t="str">
            <v>War</v>
          </cell>
          <cell r="F171">
            <v>60</v>
          </cell>
          <cell r="G171">
            <v>10</v>
          </cell>
          <cell r="H171">
            <v>10</v>
          </cell>
          <cell r="I171">
            <v>1</v>
          </cell>
          <cell r="S171" t="str">
            <v>Sneak Attack</v>
          </cell>
          <cell r="T171">
            <v>6</v>
          </cell>
          <cell r="U171">
            <v>3</v>
          </cell>
          <cell r="V171">
            <v>3</v>
          </cell>
          <cell r="AF171">
            <v>0.5</v>
          </cell>
          <cell r="AL171">
            <v>0.33</v>
          </cell>
          <cell r="AR171">
            <v>0.33</v>
          </cell>
          <cell r="CS171">
            <v>4</v>
          </cell>
          <cell r="CT171" t="str">
            <v>Bluff</v>
          </cell>
          <cell r="CU171" t="str">
            <v>Climb</v>
          </cell>
          <cell r="CV171" t="str">
            <v>Craft (General)</v>
          </cell>
          <cell r="CW171" t="str">
            <v>Escape Artist</v>
          </cell>
          <cell r="CX171" t="str">
            <v>Hide</v>
          </cell>
          <cell r="CY171" t="str">
            <v>Intimidate</v>
          </cell>
          <cell r="CZ171" t="str">
            <v>Jump</v>
          </cell>
          <cell r="DA171" t="str">
            <v>Listen</v>
          </cell>
          <cell r="DB171" t="str">
            <v>Move Silently</v>
          </cell>
          <cell r="DC171" t="str">
            <v>Profession (General)</v>
          </cell>
          <cell r="DD171" t="str">
            <v>Search</v>
          </cell>
          <cell r="DE171" t="str">
            <v>Sleight of Hand</v>
          </cell>
          <cell r="DF171" t="str">
            <v>Spot</v>
          </cell>
          <cell r="DG171" t="str">
            <v>Swim</v>
          </cell>
          <cell r="DH171" t="str">
            <v>Tumble</v>
          </cell>
        </row>
        <row r="172">
          <cell r="A172" t="str">
            <v>Halfling Outrider</v>
          </cell>
          <cell r="C172" t="str">
            <v>Requirements:
Base Attack Bonus: +5
Race: Halfling.
Listen ranks: 4; Ride ranks: 6; Spot ranks: 4
Feats: Mounted Combat, Mounted Archery
1 Alertness, Ride bonus     AC Bonus +1
2 Defensive ride 1/day     AC Bonus +1
3 Deflect attack +1     AC Bonus +2
4 Defensive ride 2/day     AC Bonus +2
5 Leap from the saddle     AC Bonus +3
6 Defensive ride 3/day     AC Bonus +3
7 Deflect attack +2     AC Bonus +4
8 Defensive ride 4/day     AC Bonus +4
9 Deflect attack +3     AC Bonus +5
10 Defensive ride 5/day     AC Bonus +5</v>
          </cell>
          <cell r="D172" t="str">
            <v>WotC</v>
          </cell>
          <cell r="E172" t="str">
            <v>Sword &amp; Fist</v>
          </cell>
          <cell r="F172">
            <v>22</v>
          </cell>
          <cell r="G172">
            <v>10</v>
          </cell>
          <cell r="H172">
            <v>10</v>
          </cell>
          <cell r="I172">
            <v>1</v>
          </cell>
          <cell r="AF172">
            <v>0.33</v>
          </cell>
          <cell r="AL172">
            <v>0.5</v>
          </cell>
          <cell r="AR172">
            <v>0.33</v>
          </cell>
          <cell r="CS172">
            <v>2</v>
          </cell>
          <cell r="CT172" t="str">
            <v>Handle Animal</v>
          </cell>
          <cell r="CU172" t="str">
            <v>Listen</v>
          </cell>
          <cell r="CV172" t="str">
            <v>Ride</v>
          </cell>
          <cell r="CW172" t="str">
            <v>Search</v>
          </cell>
          <cell r="CX172" t="str">
            <v>Spot</v>
          </cell>
        </row>
        <row r="173">
          <cell r="A173" t="str">
            <v>Harper Mage</v>
          </cell>
          <cell r="C173" t="str">
            <v>Requirements:
Alignment: Any non-evil
Skills: Concentration: 4 ranks; Knowledge (Arcana): 8 ranks; Knowledge (Any other): 4 ranks; Scry: 4 ranks; Sense Motive: 2 ranks; Spellcraft: 8 ranks
Feats: Alertness, Education, Extend Spell
Spellcasting: Able to cast 3rd-level arcane spells. 
Special: Sponsorship by a member of the Harpers, approval of the High Harpers.
Weapon and Armor Proficiency: No additional proficiency gained.
Class Abilities:
Gains additional arcane spells per day per class level of Harper Mage.
1st: Harper Knowledge, Oghma's Insight
2nd: Arcane Theory
3rd: Extend Spell
4th: Eschew Materials
5th: Mystra's Grace</v>
          </cell>
          <cell r="D173" t="str">
            <v>WotC</v>
          </cell>
          <cell r="E173" t="str">
            <v>Magic of Faerun</v>
          </cell>
          <cell r="F173">
            <v>28</v>
          </cell>
          <cell r="G173">
            <v>5</v>
          </cell>
          <cell r="H173">
            <v>4</v>
          </cell>
          <cell r="I173">
            <v>0.5</v>
          </cell>
          <cell r="AF173">
            <v>0.33</v>
          </cell>
          <cell r="AL173">
            <v>0.33</v>
          </cell>
          <cell r="AR173">
            <v>0.5</v>
          </cell>
          <cell r="CS173">
            <v>4</v>
          </cell>
          <cell r="CT173" t="str">
            <v>Bluff</v>
          </cell>
          <cell r="CU173" t="str">
            <v>Concentration</v>
          </cell>
          <cell r="CV173" t="str">
            <v>Craft (General)</v>
          </cell>
          <cell r="CW173" t="str">
            <v>Decipher Script</v>
          </cell>
          <cell r="CX173" t="str">
            <v>Diplomacy</v>
          </cell>
          <cell r="CY173" t="str">
            <v>Disguise</v>
          </cell>
          <cell r="CZ173" t="str">
            <v>Gather Info</v>
          </cell>
          <cell r="DA173" t="str">
            <v>Heal</v>
          </cell>
          <cell r="DB173" t="str">
            <v>Hide</v>
          </cell>
          <cell r="DC173" t="str">
            <v>Innuendo</v>
          </cell>
          <cell r="DD173" t="str">
            <v>Knowledge (Arcana)</v>
          </cell>
          <cell r="DE173" t="str">
            <v>Knowledge (General)</v>
          </cell>
          <cell r="DF173" t="str">
            <v>Knowledge (Nature)</v>
          </cell>
          <cell r="DG173" t="str">
            <v>Knowledge (Psionic)</v>
          </cell>
          <cell r="DH173" t="str">
            <v>Knowledge (Religion)</v>
          </cell>
          <cell r="DI173" t="str">
            <v>Listen</v>
          </cell>
          <cell r="DJ173" t="str">
            <v>Move Silently</v>
          </cell>
          <cell r="DK173" t="str">
            <v>Perform (General)</v>
          </cell>
          <cell r="DL173" t="str">
            <v>Profession (General)</v>
          </cell>
          <cell r="DM173" t="str">
            <v>Ride</v>
          </cell>
          <cell r="DN173" t="str">
            <v>Sense Motive</v>
          </cell>
          <cell r="DO173" t="str">
            <v>Speak Language</v>
          </cell>
          <cell r="DP173" t="str">
            <v>Spellcraft</v>
          </cell>
          <cell r="DQ173" t="str">
            <v>Spot</v>
          </cell>
          <cell r="DR173" t="str">
            <v>Write Language</v>
          </cell>
        </row>
        <row r="174">
          <cell r="A174" t="str">
            <v>Harper Priest</v>
          </cell>
          <cell r="C174" t="str">
            <v>Requirements:
Alignment: Any non-evil
Skills: Diplomacy: 4 ranks; Knowledge (Arcana): 4 ranks; Knowledge (Religion): 8 ranks; Spellcraft: 8 ranks
Feats: Alertness, Iron Will
Spellcasting: Able to cast 3rd-level divine spells. 
Special: Sponsorship by a member of the Harpers, approval of the High Harpers.  Also, the character's patron deity must be nonevil and not one devoted to wanton destruction.
Weapon and Armor Proficiency: Light, Medium, Heavy armor; Shield Use; Simple Weapons
Class Abilities:
Gains additional arcane spells per day per class level of Harper Priest.
1st: Blessing, Harper Knowledge
2nd: Blessing
3rd: Blessing
4th: Blessing
5th: Blessing</v>
          </cell>
          <cell r="D174" t="str">
            <v>WotC</v>
          </cell>
          <cell r="E174" t="str">
            <v>Magic of Faerun</v>
          </cell>
          <cell r="F174">
            <v>29</v>
          </cell>
          <cell r="G174">
            <v>5</v>
          </cell>
          <cell r="H174">
            <v>8</v>
          </cell>
          <cell r="I174">
            <v>0.75</v>
          </cell>
          <cell r="AF174">
            <v>0.5</v>
          </cell>
          <cell r="AL174">
            <v>0.33</v>
          </cell>
          <cell r="AR174">
            <v>0.5</v>
          </cell>
          <cell r="AX174">
            <v>1</v>
          </cell>
          <cell r="CS174">
            <v>4</v>
          </cell>
          <cell r="CT174" t="str">
            <v>Concentration</v>
          </cell>
          <cell r="CU174" t="str">
            <v>Craft (General)</v>
          </cell>
          <cell r="CV174" t="str">
            <v>Diplomacy</v>
          </cell>
          <cell r="CW174" t="str">
            <v>Handle Animal</v>
          </cell>
          <cell r="CX174" t="str">
            <v>Heal</v>
          </cell>
          <cell r="CY174" t="str">
            <v>Knowledge (Arcana)</v>
          </cell>
          <cell r="CZ174" t="str">
            <v>Knowledge (General)</v>
          </cell>
          <cell r="DA174" t="str">
            <v>Knowledge (Nature)</v>
          </cell>
          <cell r="DB174" t="str">
            <v>Knowledge (Psionic)</v>
          </cell>
          <cell r="DC174" t="str">
            <v>Knowledge (Religion)</v>
          </cell>
          <cell r="DD174" t="str">
            <v>Listen</v>
          </cell>
          <cell r="DE174" t="str">
            <v>Perform (General)</v>
          </cell>
          <cell r="DF174" t="str">
            <v>Profession (General)</v>
          </cell>
          <cell r="DG174" t="str">
            <v>Sense Motive</v>
          </cell>
          <cell r="DH174" t="str">
            <v>Speak Language</v>
          </cell>
          <cell r="DI174" t="str">
            <v>Spellcraft</v>
          </cell>
          <cell r="DJ174" t="str">
            <v>Spot</v>
          </cell>
          <cell r="DK174" t="str">
            <v>Survival</v>
          </cell>
          <cell r="DL174" t="str">
            <v>Swim</v>
          </cell>
          <cell r="DM174" t="str">
            <v>Write Language</v>
          </cell>
        </row>
        <row r="175">
          <cell r="A175" t="str">
            <v>Harper Scout</v>
          </cell>
          <cell r="C175" t="str">
            <v>Requirements:
Alignment: Any non-evil
Bluff: 4 ranks
Diplomacy: 8 ranks
Knowledge (Local): 4 ranks
Perform: 5 ranks
Sense Motive: 2 ranks
Wilderness Lore: 2 ranks
Feats: Alertness, Iron Will
Special: Sponsorship by a member of the Harpers, approval of the High Harpers
Weapon and Armor Proficiency: No additional proficiency gained.
Class Abilities:
1st: Harper Knowledge, 1st favored enemy, arcane spells
2nd: Deneir's Eye, Skill Focus
3rd: Tymora's Smile
4th: Lliira's Heart, 2nd favored enemy
5th: Craft Harper Item</v>
          </cell>
          <cell r="D175" t="str">
            <v>WotC</v>
          </cell>
          <cell r="E175" t="str">
            <v>FRCS</v>
          </cell>
          <cell r="F175">
            <v>40</v>
          </cell>
          <cell r="G175">
            <v>5</v>
          </cell>
          <cell r="H175">
            <v>6</v>
          </cell>
          <cell r="I175">
            <v>0.75</v>
          </cell>
          <cell r="AF175">
            <v>0.33</v>
          </cell>
          <cell r="AL175">
            <v>0.5</v>
          </cell>
          <cell r="AR175">
            <v>0.5</v>
          </cell>
          <cell r="CS175">
            <v>4</v>
          </cell>
          <cell r="CT175" t="str">
            <v>Appraise</v>
          </cell>
          <cell r="CU175" t="str">
            <v>Bluff</v>
          </cell>
          <cell r="CV175" t="str">
            <v>Climb</v>
          </cell>
          <cell r="CW175" t="str">
            <v>Craft (General)</v>
          </cell>
          <cell r="CX175" t="str">
            <v>Diplomacy</v>
          </cell>
          <cell r="CY175" t="str">
            <v>Disguise</v>
          </cell>
          <cell r="CZ175" t="str">
            <v>Escape Artist</v>
          </cell>
          <cell r="DA175" t="str">
            <v>Gather Info</v>
          </cell>
          <cell r="DB175" t="str">
            <v>Hide</v>
          </cell>
          <cell r="DC175" t="str">
            <v>Jump</v>
          </cell>
          <cell r="DD175" t="str">
            <v>Knowledge (Arcana)</v>
          </cell>
          <cell r="DE175" t="str">
            <v>Knowledge (General)</v>
          </cell>
          <cell r="DF175" t="str">
            <v>Knowledge (Nature)</v>
          </cell>
          <cell r="DG175" t="str">
            <v>Knowledge (Psionic)</v>
          </cell>
          <cell r="DH175" t="str">
            <v>Knowledge (Religion)</v>
          </cell>
          <cell r="DI175" t="str">
            <v>Listen</v>
          </cell>
          <cell r="DJ175" t="str">
            <v>Move Silently</v>
          </cell>
          <cell r="DK175" t="str">
            <v>Perform (General)</v>
          </cell>
          <cell r="DL175" t="str">
            <v>Profession (General)</v>
          </cell>
          <cell r="DM175" t="str">
            <v>Sense Motive</v>
          </cell>
          <cell r="DN175" t="str">
            <v>Sleight of Hand</v>
          </cell>
          <cell r="DO175" t="str">
            <v>Speak Language</v>
          </cell>
          <cell r="DP175" t="str">
            <v>Swim</v>
          </cell>
          <cell r="DQ175" t="str">
            <v>Tumble</v>
          </cell>
          <cell r="DR175" t="str">
            <v>Write Language</v>
          </cell>
        </row>
        <row r="176">
          <cell r="A176" t="str">
            <v>Hathran</v>
          </cell>
          <cell r="C176" t="str">
            <v>Requirements:
Alignment: Lawful Good, Lawful Neutral, or Neutral Good
Race: Human Female of Rashemen or Rashemi descent
Spellcasting: Ability to cast 2nd-level arcane spells and 2nd-level divine spells
Feats: Ethran
Patron: Chauntea, Mielikki, or Mystra
Special: Member in good standing of the Witches of Rashemen
Weapon and Armor Proficiency: No additional proficiency gained.
Class Abilities:
Gains additional spells per day per class level of Hathran.
1st: Cohort, Place Magic
3rd: Fear (1/day)
4th: Circle Leader
6th: Fear (2/day)
8th: Fear (3/day)
10th: Greater Command</v>
          </cell>
          <cell r="D176" t="str">
            <v>WotC</v>
          </cell>
          <cell r="E176" t="str">
            <v>FRCS</v>
          </cell>
          <cell r="F176">
            <v>47</v>
          </cell>
          <cell r="G176">
            <v>10</v>
          </cell>
          <cell r="H176">
            <v>4</v>
          </cell>
          <cell r="I176">
            <v>0.5</v>
          </cell>
          <cell r="AF176">
            <v>0.5</v>
          </cell>
          <cell r="AL176">
            <v>0.33</v>
          </cell>
          <cell r="AR176">
            <v>0.5</v>
          </cell>
          <cell r="CS176">
            <v>2</v>
          </cell>
          <cell r="CT176" t="str">
            <v>Concentration</v>
          </cell>
          <cell r="CU176" t="str">
            <v>Craft (General)</v>
          </cell>
          <cell r="CV176" t="str">
            <v>Knowledge (Arcana)</v>
          </cell>
          <cell r="CW176" t="str">
            <v>Knowledge (General)</v>
          </cell>
          <cell r="CX176" t="str">
            <v>Knowledge (Nature)</v>
          </cell>
          <cell r="CY176" t="str">
            <v>Knowledge (Psionic)</v>
          </cell>
          <cell r="CZ176" t="str">
            <v>Knowledge (Religion)</v>
          </cell>
          <cell r="DA176" t="str">
            <v>Perform (General)</v>
          </cell>
          <cell r="DB176" t="str">
            <v>Profession (General)</v>
          </cell>
          <cell r="DC176" t="str">
            <v>Speak Language</v>
          </cell>
          <cell r="DD176" t="str">
            <v>Survival</v>
          </cell>
          <cell r="DE176" t="str">
            <v>Swim</v>
          </cell>
          <cell r="DF176" t="str">
            <v>Write Language</v>
          </cell>
        </row>
        <row r="177">
          <cell r="A177" t="str">
            <v>Heartwarder</v>
          </cell>
          <cell r="D177" t="str">
            <v>WotC</v>
          </cell>
          <cell r="E177" t="str">
            <v>Faiths &amp; Pantheons</v>
          </cell>
          <cell r="AF177">
            <v>0.33</v>
          </cell>
          <cell r="AL177">
            <v>0.33</v>
          </cell>
          <cell r="AR177">
            <v>0.33</v>
          </cell>
        </row>
        <row r="178">
          <cell r="A178" t="str">
            <v>Heaven's Wing Initiate</v>
          </cell>
          <cell r="D178" t="str">
            <v>AEG</v>
          </cell>
          <cell r="E178" t="str">
            <v>Way of the Samurai</v>
          </cell>
          <cell r="AF178">
            <v>0.33</v>
          </cell>
          <cell r="AL178">
            <v>0.33</v>
          </cell>
          <cell r="AR178">
            <v>0.33</v>
          </cell>
        </row>
        <row r="179">
          <cell r="A179" t="str">
            <v>Henshin Mystic</v>
          </cell>
          <cell r="D179" t="str">
            <v>AEG</v>
          </cell>
          <cell r="E179" t="str">
            <v>Rokugan</v>
          </cell>
          <cell r="AF179">
            <v>0.33</v>
          </cell>
          <cell r="AL179">
            <v>0.33</v>
          </cell>
          <cell r="AR179">
            <v>0.33</v>
          </cell>
        </row>
        <row r="180">
          <cell r="A180" t="str">
            <v>Herald</v>
          </cell>
          <cell r="C180" t="str">
            <v>Requirements:
BAB: +4
Skills: Bluff 4 ranks, Diplomacy 6 ranks, Gather Information 6 ranks, Sense Motive 4 ranks
Special: Must speak at least three languages.
1 False Alignment
2 Sneak Attack +1d6
3 Uncanny dodge (Dex bonus)
4 Sneak Attack +2d6
5 Nondetection
6 Sneak Attack +3d6
7 Uncanny dodge (can't be flanked)
8 Sneak Attack +4d6
9 Skill Mastery
10 Sneak Attack +5d6</v>
          </cell>
          <cell r="D180" t="str">
            <v>Piazo</v>
          </cell>
          <cell r="E180" t="str">
            <v>Dragon Annual 5</v>
          </cell>
          <cell r="F180">
            <v>86</v>
          </cell>
          <cell r="G180">
            <v>10</v>
          </cell>
          <cell r="H180">
            <v>6</v>
          </cell>
          <cell r="I180">
            <v>0.75</v>
          </cell>
          <cell r="S180" t="str">
            <v>Sneak Attack</v>
          </cell>
          <cell r="T180">
            <v>6</v>
          </cell>
          <cell r="U180">
            <v>2</v>
          </cell>
          <cell r="V180">
            <v>2</v>
          </cell>
          <cell r="AF180">
            <v>0.33</v>
          </cell>
          <cell r="AL180">
            <v>0.5</v>
          </cell>
          <cell r="AR180">
            <v>0.5</v>
          </cell>
          <cell r="CS180">
            <v>4</v>
          </cell>
          <cell r="CT180" t="str">
            <v>Bluff</v>
          </cell>
          <cell r="CU180" t="str">
            <v>Craft (General)</v>
          </cell>
          <cell r="CV180" t="str">
            <v>Decipher Script</v>
          </cell>
          <cell r="CW180" t="str">
            <v>Diplomacy</v>
          </cell>
          <cell r="CX180" t="str">
            <v>Disguise</v>
          </cell>
          <cell r="CY180" t="str">
            <v>Forgery</v>
          </cell>
          <cell r="CZ180" t="str">
            <v>Gather Info</v>
          </cell>
          <cell r="DA180" t="str">
            <v>Hide</v>
          </cell>
          <cell r="DB180" t="str">
            <v>Innuendo</v>
          </cell>
          <cell r="DC180" t="str">
            <v>Intimidate</v>
          </cell>
          <cell r="DD180" t="str">
            <v>Knowledge (General)</v>
          </cell>
          <cell r="DE180" t="str">
            <v>Listen</v>
          </cell>
          <cell r="DF180" t="str">
            <v>Move Silently</v>
          </cell>
          <cell r="DG180" t="str">
            <v>Open Lock</v>
          </cell>
          <cell r="DH180" t="str">
            <v>Perform (General)</v>
          </cell>
          <cell r="DI180" t="str">
            <v>Search</v>
          </cell>
          <cell r="DJ180" t="str">
            <v>Sense Motive</v>
          </cell>
          <cell r="DK180" t="str">
            <v>Speak Language</v>
          </cell>
          <cell r="DL180" t="str">
            <v>Spot</v>
          </cell>
          <cell r="DM180" t="str">
            <v>Write Language</v>
          </cell>
        </row>
        <row r="181">
          <cell r="A181" t="str">
            <v>Hida Elite Guard</v>
          </cell>
          <cell r="D181" t="str">
            <v>AEG</v>
          </cell>
          <cell r="E181" t="str">
            <v>Way of the Samurai</v>
          </cell>
          <cell r="AF181">
            <v>0.33</v>
          </cell>
          <cell r="AL181">
            <v>0.33</v>
          </cell>
          <cell r="AR181">
            <v>0.33</v>
          </cell>
        </row>
        <row r="182">
          <cell r="A182" t="str">
            <v>Hierophant</v>
          </cell>
          <cell r="C182" t="str">
            <v>Requirements:
Knowledge (Religion): 15 ranks
Spellcasting: Ability to cast 7th-level divine spells
Feats: Any metamagic feat
Weapon and Armor Proficiency: No additional proficiency gained.
Class Abilities:
Spells and Caster Level: Levels in Hierophant add to the caster level, but do not add to the spell list progression.
Heirophants gain a special ability each class level.</v>
          </cell>
          <cell r="D182" t="str">
            <v>WotC</v>
          </cell>
          <cell r="E182" t="str">
            <v>FRCS</v>
          </cell>
          <cell r="F182">
            <v>48</v>
          </cell>
          <cell r="G182">
            <v>5</v>
          </cell>
          <cell r="H182">
            <v>8</v>
          </cell>
          <cell r="I182">
            <v>0.5</v>
          </cell>
          <cell r="AF182">
            <v>0.5</v>
          </cell>
          <cell r="AL182">
            <v>0.33</v>
          </cell>
          <cell r="AR182">
            <v>0.5</v>
          </cell>
          <cell r="AX182">
            <v>1</v>
          </cell>
          <cell r="AY182">
            <v>5</v>
          </cell>
          <cell r="CS182">
            <v>2</v>
          </cell>
          <cell r="CT182" t="str">
            <v>Concentration</v>
          </cell>
          <cell r="CU182" t="str">
            <v>Craft (General)</v>
          </cell>
          <cell r="CV182" t="str">
            <v>Diplomacy</v>
          </cell>
          <cell r="CW182" t="str">
            <v>Heal</v>
          </cell>
          <cell r="CX182" t="str">
            <v>Knowledge (Arcana)</v>
          </cell>
          <cell r="CY182" t="str">
            <v>Knowledge (Religion)</v>
          </cell>
          <cell r="CZ182" t="str">
            <v>Profession (General)</v>
          </cell>
          <cell r="DA182" t="str">
            <v>Spellcraft</v>
          </cell>
        </row>
        <row r="183">
          <cell r="A183" t="str">
            <v>Holy Champion</v>
          </cell>
          <cell r="D183" t="str">
            <v>JL</v>
          </cell>
          <cell r="AF183">
            <v>0.33</v>
          </cell>
          <cell r="AL183">
            <v>0.33</v>
          </cell>
          <cell r="AR183">
            <v>0.33</v>
          </cell>
        </row>
        <row r="184">
          <cell r="A184" t="str">
            <v>Holy Liberator</v>
          </cell>
          <cell r="C184" t="str">
            <v>Alignment: Chaotic Good
Base Attack Bonus: +5
Diplomacy: 5 ranks
Feats: Iron Will
Weapon and Armor Proficiency: Light, Medium, and Heavy Armors; Shields; all Simple and Martial Weapons.
1st: Detect Evil; Resist Enchantment; Divine Spell Use
2nd: Divine Grace; Smite Evil
3rd: Turn Undead; Immune to Charm and Compulsion
6th: Celestial Companion
7th: Subversion</v>
          </cell>
          <cell r="D184" t="str">
            <v>WotC</v>
          </cell>
          <cell r="E184" t="str">
            <v>Defenders of the Faith</v>
          </cell>
          <cell r="F184">
            <v>57</v>
          </cell>
          <cell r="G184">
            <v>10</v>
          </cell>
          <cell r="H184">
            <v>10</v>
          </cell>
          <cell r="I184">
            <v>1</v>
          </cell>
          <cell r="K184" t="str">
            <v>Evil</v>
          </cell>
          <cell r="L184" t="str">
            <v>Chr</v>
          </cell>
          <cell r="M184" t="str">
            <v>level</v>
          </cell>
          <cell r="N184">
            <v>2</v>
          </cell>
          <cell r="AF184">
            <v>0.5</v>
          </cell>
          <cell r="AG184" t="str">
            <v>Chr</v>
          </cell>
          <cell r="AH184">
            <v>2</v>
          </cell>
          <cell r="AJ184">
            <v>5</v>
          </cell>
          <cell r="AL184">
            <v>0.33</v>
          </cell>
          <cell r="AM184" t="str">
            <v>Chr</v>
          </cell>
          <cell r="AN184">
            <v>2</v>
          </cell>
          <cell r="AP184">
            <v>5</v>
          </cell>
          <cell r="AR184">
            <v>0.5</v>
          </cell>
          <cell r="AS184" t="str">
            <v>Chr</v>
          </cell>
          <cell r="AT184">
            <v>2</v>
          </cell>
          <cell r="AV184">
            <v>5</v>
          </cell>
          <cell r="BO184">
            <v>3</v>
          </cell>
          <cell r="BP184">
            <v>-2</v>
          </cell>
          <cell r="CS184">
            <v>2</v>
          </cell>
          <cell r="CT184" t="str">
            <v>Concentration</v>
          </cell>
          <cell r="CU184" t="str">
            <v>Craft (General)</v>
          </cell>
          <cell r="CV184" t="str">
            <v>Diplomacy</v>
          </cell>
          <cell r="CW184" t="str">
            <v>Handle Animal</v>
          </cell>
          <cell r="CX184" t="str">
            <v>Heal</v>
          </cell>
          <cell r="CY184" t="str">
            <v>Intimidate</v>
          </cell>
          <cell r="CZ184" t="str">
            <v>Knowledge (Religion)</v>
          </cell>
          <cell r="DA184" t="str">
            <v>Profession (General)</v>
          </cell>
          <cell r="DB184" t="str">
            <v>Ride</v>
          </cell>
          <cell r="DC184" t="str">
            <v>Sense Motive</v>
          </cell>
        </row>
        <row r="185">
          <cell r="A185" t="str">
            <v>Holy Strategist</v>
          </cell>
          <cell r="D185" t="str">
            <v>JL</v>
          </cell>
          <cell r="AF185">
            <v>0.33</v>
          </cell>
          <cell r="AL185">
            <v>0.33</v>
          </cell>
          <cell r="AR185">
            <v>0.33</v>
          </cell>
        </row>
        <row r="186">
          <cell r="A186" t="str">
            <v>Hordebreaker</v>
          </cell>
          <cell r="C186" t="str">
            <v>BAB:  +5
Feats:  Power Attack, Cleave, Great Cleave
Skills:  Knowledge (Local) 5 ranks, Spot 4 ranks
Weapon and Armor Proficiency:  The hordebreaker gains no proficiency in any type of weapons, armor, or shields.
1st:  1st Horde Enemy, Horde Knowledge
2nd:  Hold the Line
3rd:  2nd Horde Enemy
4th:  Tough to Kill
5th:  3rd Horde Enemy, Anvil of Doom</v>
          </cell>
          <cell r="D186" t="str">
            <v>WotC</v>
          </cell>
          <cell r="E186" t="str">
            <v>Silver Marches</v>
          </cell>
          <cell r="F186">
            <v>111</v>
          </cell>
          <cell r="G186">
            <v>5</v>
          </cell>
          <cell r="H186">
            <v>12</v>
          </cell>
          <cell r="I186">
            <v>1</v>
          </cell>
          <cell r="AF186">
            <v>0.5</v>
          </cell>
          <cell r="AL186">
            <v>0.33</v>
          </cell>
          <cell r="AR186">
            <v>0.33</v>
          </cell>
          <cell r="CS186">
            <v>2</v>
          </cell>
          <cell r="CT186" t="str">
            <v>Climb</v>
          </cell>
          <cell r="CU186" t="str">
            <v>Intimidate</v>
          </cell>
          <cell r="CV186" t="str">
            <v>Jump</v>
          </cell>
          <cell r="CW186" t="str">
            <v>Knowledge (Local)</v>
          </cell>
          <cell r="CX186" t="str">
            <v>Move Silently</v>
          </cell>
          <cell r="CY186" t="str">
            <v>Search</v>
          </cell>
          <cell r="CZ186" t="str">
            <v>Spot</v>
          </cell>
          <cell r="DA186" t="str">
            <v>Survival</v>
          </cell>
          <cell r="DB186" t="str">
            <v>Swim</v>
          </cell>
        </row>
        <row r="187">
          <cell r="A187" t="str">
            <v>Horned Harbinger</v>
          </cell>
          <cell r="D187" t="str">
            <v>WotC</v>
          </cell>
          <cell r="E187" t="str">
            <v>Faiths &amp; Pantheons</v>
          </cell>
          <cell r="AF187">
            <v>0.33</v>
          </cell>
          <cell r="AL187">
            <v>0.33</v>
          </cell>
          <cell r="AR187">
            <v>0.33</v>
          </cell>
        </row>
        <row r="188">
          <cell r="A188" t="str">
            <v>Hospitaler</v>
          </cell>
          <cell r="C188" t="str">
            <v>Alignment: Any nonchaotic
Base Attack Bonus: +4
Handle Animal: 5 ranks; Ride: 5 ranks
Feats: Mounted Combat; Ride-By Attack
Weapon and Armor Proficiency: Light, Medium, Heavy Armor; Shields; all Simple and Martial Weapons.
1st: Turn Undead; Lay On Hands; Spells: Divine; Spells: Spontaneous Cures
3rd: Remove Disease; Bonus Feat
5th: Bonus Feat
7th: Bonus Feat
9th: Bonus Feat</v>
          </cell>
          <cell r="D188" t="str">
            <v>WotC</v>
          </cell>
          <cell r="E188" t="str">
            <v>Defenders of the Faith</v>
          </cell>
          <cell r="F188">
            <v>60</v>
          </cell>
          <cell r="G188">
            <v>10</v>
          </cell>
          <cell r="H188">
            <v>8</v>
          </cell>
          <cell r="I188">
            <v>1</v>
          </cell>
          <cell r="AF188">
            <v>0.5</v>
          </cell>
          <cell r="AL188">
            <v>0.33</v>
          </cell>
          <cell r="AR188">
            <v>0.33</v>
          </cell>
          <cell r="AX188">
            <v>3</v>
          </cell>
          <cell r="AY188">
            <v>1</v>
          </cell>
          <cell r="BO188">
            <v>3</v>
          </cell>
          <cell r="BP188">
            <v>-2</v>
          </cell>
          <cell r="CS188">
            <v>2</v>
          </cell>
          <cell r="CT188" t="str">
            <v>Concentration</v>
          </cell>
          <cell r="CU188" t="str">
            <v>Craft (General)</v>
          </cell>
          <cell r="CV188" t="str">
            <v>Diplomacy</v>
          </cell>
          <cell r="CW188" t="str">
            <v>Handle Animal</v>
          </cell>
          <cell r="CX188" t="str">
            <v>Heal</v>
          </cell>
          <cell r="CY188" t="str">
            <v>Knowledge (Religion)</v>
          </cell>
          <cell r="CZ188" t="str">
            <v>Profession (General)</v>
          </cell>
          <cell r="DA188" t="str">
            <v>Ride</v>
          </cell>
        </row>
        <row r="189">
          <cell r="A189" t="str">
            <v>Hoturi's Blade</v>
          </cell>
          <cell r="D189" t="str">
            <v>AEG</v>
          </cell>
          <cell r="E189" t="str">
            <v>Way of the Samurai</v>
          </cell>
          <cell r="AF189">
            <v>0.33</v>
          </cell>
          <cell r="AL189">
            <v>0.33</v>
          </cell>
          <cell r="AR189">
            <v>0.33</v>
          </cell>
        </row>
        <row r="190">
          <cell r="A190" t="str">
            <v>Houri</v>
          </cell>
          <cell r="C190" t="str">
            <v>Alignment:  Any Non-good
Skills:  Bluff 8 ranks, Gather Information 8 ranks, Perform 8 ranks, Sense Motive 8 ranks
Weapon and Armor Proficiency:  The houri gains no additional proficiency with any weapons or armor.
1st:  Pillow Talk +2
2nd:  Charm Person 3/day
3rd:  Pillow Talk +4
4th:  Suggestion 3/day
5th:  Pillow Talk +6
6th:  Charm Monster 3/day
7th:  Kiss
8th:  Dominate Person 3/day
9th:  Dance of the Veil
10th:  Mass Charm 3/day</v>
          </cell>
          <cell r="D190" t="str">
            <v>Green Ronin</v>
          </cell>
          <cell r="E190" t="str">
            <v>Assassin's Handbook</v>
          </cell>
          <cell r="F190">
            <v>9</v>
          </cell>
          <cell r="G190">
            <v>10</v>
          </cell>
          <cell r="H190">
            <v>6</v>
          </cell>
          <cell r="I190">
            <v>0.75</v>
          </cell>
          <cell r="AF190">
            <v>0.33</v>
          </cell>
          <cell r="AL190">
            <v>0.5</v>
          </cell>
          <cell r="AR190">
            <v>0.33</v>
          </cell>
          <cell r="CS190">
            <v>4</v>
          </cell>
          <cell r="CT190" t="str">
            <v>Bluff</v>
          </cell>
          <cell r="CU190" t="str">
            <v>Craft (General)</v>
          </cell>
          <cell r="CV190" t="str">
            <v>Diplomacy</v>
          </cell>
          <cell r="CW190" t="str">
            <v>Disguise</v>
          </cell>
          <cell r="CX190" t="str">
            <v>Gather Info</v>
          </cell>
          <cell r="CY190" t="str">
            <v>Hide</v>
          </cell>
          <cell r="CZ190" t="str">
            <v>Innuendo</v>
          </cell>
          <cell r="DA190" t="str">
            <v>Knowledge (Local)</v>
          </cell>
          <cell r="DB190" t="str">
            <v>Knowledge (Nobility/Royalty)</v>
          </cell>
          <cell r="DC190" t="str">
            <v>Listen</v>
          </cell>
          <cell r="DD190" t="str">
            <v>Move Silently</v>
          </cell>
          <cell r="DE190" t="str">
            <v>Perform (General)</v>
          </cell>
          <cell r="DF190" t="str">
            <v>Profession (General)</v>
          </cell>
          <cell r="DG190" t="str">
            <v>Search</v>
          </cell>
          <cell r="DH190" t="str">
            <v>Sense Motive</v>
          </cell>
          <cell r="DI190" t="str">
            <v>Spot</v>
          </cell>
        </row>
        <row r="191">
          <cell r="A191" t="str">
            <v>Hunter</v>
          </cell>
          <cell r="C191" t="str">
            <v xml:space="preserve">Weapon and Armor Proficiency:  The hunter is proficient with the use of all simple &amp; martial weapons and light armor &amp; shields.
1st:  1st Specialized Foe, Stunning Blow
2nd:  Immobilize
3rd:  Sneak Attack +1d8
4th:  Bonus Feat
5th: </v>
          </cell>
          <cell r="D191" t="str">
            <v>AEG</v>
          </cell>
          <cell r="E191" t="str">
            <v>Mercenaries</v>
          </cell>
          <cell r="F191">
            <v>29</v>
          </cell>
          <cell r="G191">
            <v>20</v>
          </cell>
          <cell r="H191">
            <v>10</v>
          </cell>
          <cell r="I191">
            <v>1</v>
          </cell>
          <cell r="S191" t="str">
            <v>Sneak Attack</v>
          </cell>
          <cell r="T191">
            <v>8</v>
          </cell>
          <cell r="U191">
            <v>3</v>
          </cell>
          <cell r="V191">
            <v>3</v>
          </cell>
          <cell r="AF191">
            <v>0.33</v>
          </cell>
          <cell r="AL191">
            <v>0.5</v>
          </cell>
          <cell r="AR191">
            <v>0.33</v>
          </cell>
          <cell r="AX191">
            <v>4</v>
          </cell>
          <cell r="AZ191" t="str">
            <v>List_Validation</v>
          </cell>
          <cell r="CS191">
            <v>4</v>
          </cell>
          <cell r="CT191" t="str">
            <v>Climb</v>
          </cell>
          <cell r="CU191" t="str">
            <v>Craft (General)</v>
          </cell>
          <cell r="CV191" t="str">
            <v>Disguise</v>
          </cell>
          <cell r="CW191" t="str">
            <v>Escape Artist</v>
          </cell>
          <cell r="CX191" t="str">
            <v>Hide</v>
          </cell>
          <cell r="CY191" t="str">
            <v>Innuendo</v>
          </cell>
          <cell r="CZ191" t="str">
            <v>Intimidate</v>
          </cell>
          <cell r="DA191" t="str">
            <v>Jump</v>
          </cell>
          <cell r="DB191" t="str">
            <v>Listen</v>
          </cell>
          <cell r="DC191" t="str">
            <v>Move Silently</v>
          </cell>
          <cell r="DD191" t="str">
            <v>Profession (General)</v>
          </cell>
          <cell r="DE191" t="str">
            <v>Sense Motive</v>
          </cell>
          <cell r="DF191" t="str">
            <v>Spot</v>
          </cell>
          <cell r="DG191" t="str">
            <v>Swim</v>
          </cell>
          <cell r="DH191" t="str">
            <v>Tumble</v>
          </cell>
          <cell r="DI191" t="str">
            <v>Use Rope</v>
          </cell>
        </row>
        <row r="192">
          <cell r="A192" t="str">
            <v>Hunter of the Dead (DotF)</v>
          </cell>
          <cell r="C192"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2" t="str">
            <v>WotC</v>
          </cell>
          <cell r="E192" t="str">
            <v>Defenders of the Faith</v>
          </cell>
          <cell r="F192">
            <v>62</v>
          </cell>
          <cell r="G192">
            <v>10</v>
          </cell>
          <cell r="H192">
            <v>8</v>
          </cell>
          <cell r="I192">
            <v>1</v>
          </cell>
          <cell r="K192" t="str">
            <v>Undead</v>
          </cell>
          <cell r="L192" t="str">
            <v>Wis</v>
          </cell>
          <cell r="M192" t="str">
            <v>level</v>
          </cell>
          <cell r="N192">
            <v>2</v>
          </cell>
          <cell r="AF192">
            <v>0.5</v>
          </cell>
          <cell r="AL192">
            <v>0.33</v>
          </cell>
          <cell r="AR192">
            <v>0.33</v>
          </cell>
          <cell r="CS192">
            <v>2</v>
          </cell>
          <cell r="CT192" t="str">
            <v>Concentration</v>
          </cell>
          <cell r="CU192" t="str">
            <v>Heal</v>
          </cell>
          <cell r="CV192" t="str">
            <v>Knowledge (Undead)</v>
          </cell>
          <cell r="CW192" t="str">
            <v>Knowledge (Religion)</v>
          </cell>
          <cell r="CX192" t="str">
            <v>Profession (General)</v>
          </cell>
          <cell r="CY192" t="str">
            <v>Ride</v>
          </cell>
          <cell r="CZ192" t="str">
            <v>Search</v>
          </cell>
        </row>
        <row r="193">
          <cell r="A193" t="str">
            <v>Hunter of the Dead (Dragon Mag)</v>
          </cell>
          <cell r="C193"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3" t="str">
            <v>Piazo</v>
          </cell>
          <cell r="E193" t="str">
            <v>Dragon 276</v>
          </cell>
          <cell r="F193">
            <v>80</v>
          </cell>
          <cell r="G193">
            <v>10</v>
          </cell>
          <cell r="H193">
            <v>8</v>
          </cell>
          <cell r="I193">
            <v>1</v>
          </cell>
          <cell r="K193" t="str">
            <v>Undead</v>
          </cell>
          <cell r="L193" t="str">
            <v>Wis</v>
          </cell>
          <cell r="M193" t="str">
            <v>level</v>
          </cell>
          <cell r="N193">
            <v>2</v>
          </cell>
          <cell r="AF193">
            <v>0.5</v>
          </cell>
          <cell r="AL193">
            <v>0.33</v>
          </cell>
          <cell r="AR193">
            <v>0.33</v>
          </cell>
          <cell r="BP193">
            <v>1</v>
          </cell>
          <cell r="CS193">
            <v>2</v>
          </cell>
          <cell r="CT193" t="str">
            <v>Concentration</v>
          </cell>
          <cell r="CU193" t="str">
            <v>Knowledge (Undead)</v>
          </cell>
          <cell r="CV193" t="str">
            <v>Knowledge (Religion)</v>
          </cell>
          <cell r="CW193" t="str">
            <v>Profession (General)</v>
          </cell>
          <cell r="CX193" t="str">
            <v>Ride</v>
          </cell>
          <cell r="CY193" t="str">
            <v>Search</v>
          </cell>
        </row>
        <row r="194">
          <cell r="A194" t="str">
            <v>Hunter of the Fallen</v>
          </cell>
          <cell r="D194" t="str">
            <v>AEG</v>
          </cell>
          <cell r="E194" t="str">
            <v>Undead</v>
          </cell>
          <cell r="AF194">
            <v>0.33</v>
          </cell>
          <cell r="AL194">
            <v>0.33</v>
          </cell>
          <cell r="AR194">
            <v>0.33</v>
          </cell>
        </row>
        <row r="195">
          <cell r="A195" t="str">
            <v>Iaijutsu Master</v>
          </cell>
          <cell r="D195" t="str">
            <v>AEG</v>
          </cell>
          <cell r="E195" t="str">
            <v>Rokugan</v>
          </cell>
          <cell r="AF195">
            <v>0.33</v>
          </cell>
          <cell r="AL195">
            <v>0.33</v>
          </cell>
          <cell r="AR195">
            <v>0.33</v>
          </cell>
        </row>
        <row r="196">
          <cell r="A196" t="str">
            <v>Illusionist</v>
          </cell>
          <cell r="C196" t="str">
            <v>Weapon and Armor Proficiency: Illusionists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96" t="str">
            <v>WotC</v>
          </cell>
          <cell r="E196" t="str">
            <v>3.5e SRD</v>
          </cell>
          <cell r="G196">
            <v>20</v>
          </cell>
          <cell r="H196">
            <v>4</v>
          </cell>
          <cell r="I196">
            <v>0.5</v>
          </cell>
          <cell r="AF196">
            <v>0.33</v>
          </cell>
          <cell r="AL196">
            <v>0.33</v>
          </cell>
          <cell r="AR196">
            <v>0.5</v>
          </cell>
          <cell r="AX196">
            <v>1</v>
          </cell>
          <cell r="AZ196" t="str">
            <v>Metamagic</v>
          </cell>
          <cell r="CP196">
            <v>1</v>
          </cell>
          <cell r="CR196" t="str">
            <v>familiar</v>
          </cell>
          <cell r="CS196">
            <v>2</v>
          </cell>
          <cell r="CT196" t="str">
            <v>Concentration</v>
          </cell>
          <cell r="CU196" t="str">
            <v>Craft (General)</v>
          </cell>
          <cell r="CV196" t="str">
            <v>Decipher Script</v>
          </cell>
          <cell r="CW196" t="str">
            <v>Knowledge (General)</v>
          </cell>
          <cell r="CX196" t="str">
            <v>Profession (General)</v>
          </cell>
          <cell r="CY196" t="str">
            <v>Spellcraft</v>
          </cell>
        </row>
        <row r="197">
          <cell r="A197" t="str">
            <v>Immoliated</v>
          </cell>
          <cell r="C197" t="str">
            <v>BAB:  +5
Feats:  Great Fortitude, Toughness
Special:  Fire Subtype
Weapon and Armor Proficiency:  The immolated gains no proficiency in any type of weapons, armor, or shields.
1st:  Body of Fire, Fire Shield
2nd:  Elemental Form
3rd:  Flame Staff
4th:  Hurl Flame
5th:  Mask of Incorporeal Fire</v>
          </cell>
          <cell r="D197" t="str">
            <v>Green Ronin</v>
          </cell>
          <cell r="E197" t="str">
            <v>Hammer &amp; Helm</v>
          </cell>
          <cell r="F197">
            <v>31</v>
          </cell>
          <cell r="G197">
            <v>5</v>
          </cell>
          <cell r="H197">
            <v>8</v>
          </cell>
          <cell r="I197">
            <v>0.75</v>
          </cell>
          <cell r="AF197">
            <v>0.5</v>
          </cell>
          <cell r="AL197">
            <v>0.5</v>
          </cell>
          <cell r="AR197">
            <v>0.33</v>
          </cell>
          <cell r="CS197">
            <v>2</v>
          </cell>
          <cell r="CT197" t="str">
            <v>Climb</v>
          </cell>
          <cell r="CU197" t="str">
            <v>Craft (General)</v>
          </cell>
          <cell r="CV197" t="str">
            <v>Intimidate</v>
          </cell>
          <cell r="CW197" t="str">
            <v>Jump</v>
          </cell>
          <cell r="CX197" t="str">
            <v>Spot</v>
          </cell>
          <cell r="CY197" t="str">
            <v>Survival</v>
          </cell>
          <cell r="CZ197" t="str">
            <v>Swim</v>
          </cell>
        </row>
        <row r="198">
          <cell r="A198" t="str">
            <v>Incantatrix</v>
          </cell>
          <cell r="C198" t="str">
            <v>Requirements:
Skills: Concentration: 4 ranks; Knowledge (Arcana): 8 ranks; Knowledge (The Planes): 8 ranks; Spellcraft: 4 ranks
Feats: Iron Will, any metamagic feat.
Spellcasting: Able to cast 3rd-level arcane spells. 
Weapon and Armor Proficiency: No additional proficiency gained.
Class Abilities:
Gains additional arcane spells per day per class level of Incantatrix.
1st: Bonus Metamagic Feat
2nd: Send Away
3rd: See Ethereal
4th: Strike Ethereal
5th: Bonus Metamagic Feat
6th: Hardy Spirit
7th: Instant Metamagic 1/day
8th: Improved Metamagic
9th: Instant Metamagic: 2/day
10th: Bonus Metamagic Feat, Drain Item</v>
          </cell>
          <cell r="D198" t="str">
            <v>WotC</v>
          </cell>
          <cell r="E198" t="str">
            <v>Magic of Faerun</v>
          </cell>
          <cell r="F198">
            <v>31</v>
          </cell>
          <cell r="G198">
            <v>10</v>
          </cell>
          <cell r="H198">
            <v>4</v>
          </cell>
          <cell r="I198">
            <v>0.5</v>
          </cell>
          <cell r="AF198">
            <v>0.33</v>
          </cell>
          <cell r="AL198">
            <v>0.33</v>
          </cell>
          <cell r="AR198">
            <v>0.5</v>
          </cell>
          <cell r="AY198">
            <v>1</v>
          </cell>
          <cell r="BP198">
            <v>1</v>
          </cell>
          <cell r="CS198">
            <v>2</v>
          </cell>
          <cell r="CT198" t="str">
            <v>Concentration</v>
          </cell>
          <cell r="CU198" t="str">
            <v>Craft (General)</v>
          </cell>
          <cell r="CV198" t="str">
            <v>Heal</v>
          </cell>
          <cell r="CW198" t="str">
            <v>Intimidate</v>
          </cell>
          <cell r="CX198" t="str">
            <v>Knowledge (The Planes)</v>
          </cell>
          <cell r="CY198" t="str">
            <v>Knowledge (Arcana)</v>
          </cell>
          <cell r="CZ198" t="str">
            <v>Profession (General)</v>
          </cell>
          <cell r="DA198" t="str">
            <v>Spellcraft</v>
          </cell>
        </row>
        <row r="199">
          <cell r="A199" t="str">
            <v>Inkyo</v>
          </cell>
          <cell r="D199" t="str">
            <v>AEG</v>
          </cell>
          <cell r="E199" t="str">
            <v>Rokugan</v>
          </cell>
          <cell r="AF199">
            <v>0.33</v>
          </cell>
          <cell r="AL199">
            <v>0.33</v>
          </cell>
          <cell r="AR199">
            <v>0.33</v>
          </cell>
        </row>
        <row r="200">
          <cell r="A200" t="str">
            <v>Invisible Blade</v>
          </cell>
          <cell r="D200" t="str">
            <v>Piazo</v>
          </cell>
          <cell r="E200" t="str">
            <v>Dragon ?</v>
          </cell>
          <cell r="AF200">
            <v>0.33</v>
          </cell>
          <cell r="AL200">
            <v>0.33</v>
          </cell>
          <cell r="AR200">
            <v>0.33</v>
          </cell>
        </row>
        <row r="201">
          <cell r="A201" t="str">
            <v>Ironbound</v>
          </cell>
          <cell r="C201" t="str">
            <v>BAB:  +5
Feats:  Armor Proficiency (Heavy), Exotic Armor Proficiency (any)
Skills:  Craft (Weaponsmithing) 5 ranks
Weapon and Armor Proficiency:  The ironbound gains no proficiency in any weapons, but is proficient in all armor &amp; shields.
1st:  Exotic Armor Proficiency, Ready Shield
2nd:  AC Bonus (+2)
3rd:  Exotic Armor Proficiency, Armored Home (-7)
4th:  Fortress of One, Shield of Faith
5th:  Exotic Armor Proficiency, AC Bonus (+3)
6th:  Dual Shield
7th:  Exotic Armor Proficiency, Armored Home (any)
8th:  Unhindered, Magic Vestment
9th:  Exotic Armor Proficiency, Armored Will
10th:  Untouchable</v>
          </cell>
          <cell r="D201" t="str">
            <v>Green Ronin</v>
          </cell>
          <cell r="E201" t="str">
            <v>Hammer &amp; Helm</v>
          </cell>
          <cell r="F201">
            <v>32</v>
          </cell>
          <cell r="G201">
            <v>10</v>
          </cell>
          <cell r="H201">
            <v>10</v>
          </cell>
          <cell r="I201">
            <v>0.75</v>
          </cell>
          <cell r="AF201">
            <v>0.5</v>
          </cell>
          <cell r="AL201">
            <v>0.33</v>
          </cell>
          <cell r="AR201">
            <v>0.33</v>
          </cell>
          <cell r="AX201">
            <v>1</v>
          </cell>
          <cell r="AY201">
            <v>1</v>
          </cell>
          <cell r="AZ201" t="str">
            <v>List_Validation</v>
          </cell>
          <cell r="CS201">
            <v>2</v>
          </cell>
          <cell r="CT201" t="str">
            <v>Climb</v>
          </cell>
          <cell r="CU201" t="str">
            <v>Craft (General)</v>
          </cell>
          <cell r="CV201" t="str">
            <v>Handle Animal</v>
          </cell>
          <cell r="CW201" t="str">
            <v>Intimidate</v>
          </cell>
          <cell r="CX201" t="str">
            <v>Jump</v>
          </cell>
          <cell r="CY201" t="str">
            <v>Ride</v>
          </cell>
          <cell r="CZ201" t="str">
            <v>Swim</v>
          </cell>
        </row>
        <row r="202">
          <cell r="A202" t="str">
            <v>Kensei</v>
          </cell>
          <cell r="D202" t="str">
            <v>AEG</v>
          </cell>
          <cell r="E202" t="str">
            <v>Rokugan</v>
          </cell>
          <cell r="AF202">
            <v>0.33</v>
          </cell>
          <cell r="AL202">
            <v>0.33</v>
          </cell>
          <cell r="AR202">
            <v>0.33</v>
          </cell>
        </row>
        <row r="203">
          <cell r="A203" t="str">
            <v>Kishi Charger</v>
          </cell>
          <cell r="D203" t="str">
            <v>AEG</v>
          </cell>
          <cell r="E203" t="str">
            <v>Rokugan</v>
          </cell>
          <cell r="AF203">
            <v>0.33</v>
          </cell>
          <cell r="AL203">
            <v>0.33</v>
          </cell>
          <cell r="AR203">
            <v>0.33</v>
          </cell>
        </row>
        <row r="204">
          <cell r="A204" t="str">
            <v>Knight Chaplain</v>
          </cell>
          <cell r="C204" t="str">
            <v>BAB:  +5
Feats:  Skill Focus (Heal)
Skills:  Concentration 4 ranks, Heal 4 ranks
Weapon and Armor Proficiency:  The knight chaplain is proficient with the use of all simple and martial weapons, as well as light, medium, &amp; heavy armor and shields.
1st:  Free Feats
2nd:  Healing Focus
3rd:  Bonus Feat
4th:  Field Medic
5th:  Healing Under Fire
6th:  Bonus Feat
7th:  Healing Under Fire
8th:  Last Rites
9th:  Bonus Feat, Healing Focus
10th:  Combat Healing</v>
          </cell>
          <cell r="D204" t="str">
            <v>AEG</v>
          </cell>
          <cell r="E204" t="str">
            <v>War</v>
          </cell>
          <cell r="F204">
            <v>62</v>
          </cell>
          <cell r="G204">
            <v>10</v>
          </cell>
          <cell r="H204">
            <v>8</v>
          </cell>
          <cell r="I204">
            <v>0.75</v>
          </cell>
          <cell r="AF204">
            <v>0.5</v>
          </cell>
          <cell r="AL204">
            <v>0.33</v>
          </cell>
          <cell r="AR204">
            <v>0.5</v>
          </cell>
          <cell r="AX204">
            <v>3</v>
          </cell>
          <cell r="AY204">
            <v>3</v>
          </cell>
          <cell r="AZ204" t="str">
            <v>FighterBonus</v>
          </cell>
          <cell r="CS204">
            <v>4</v>
          </cell>
          <cell r="CT204" t="str">
            <v>Concentration</v>
          </cell>
          <cell r="CU204" t="str">
            <v>Craft (General)</v>
          </cell>
          <cell r="CV204" t="str">
            <v>Heal</v>
          </cell>
          <cell r="CW204" t="str">
            <v>Listen</v>
          </cell>
          <cell r="CX204" t="str">
            <v>Ride</v>
          </cell>
          <cell r="CY204" t="str">
            <v>Search</v>
          </cell>
          <cell r="CZ204" t="str">
            <v>Spot</v>
          </cell>
        </row>
        <row r="205">
          <cell r="A205" t="str">
            <v>Knight of the Black Forge</v>
          </cell>
          <cell r="C205" t="str">
            <v>Alignment:  Any Good
BAB:  +5
Feats:  Great Fortitude, Iron Will
Skills:  Knowledge (Religion) 5 ranks
Spellcasting:  Able to cast 2nd level Necromancy spells
Special:  Cannot have the Leadership feat
Special:  Must seek out &amp; single-handedly slay an undead creature.  The type slain determines the effects some class abilities.
Weapon and Armor Proficiency:  The knight of the black forge is proficient in all simple &amp; martial weapons as well as all armor &amp; shields.
Spellcasting:  Divine spells based on Wisdom.
1st:  Alignment Anathema, Life from Undeath, Divine Spellcasting
2nd:  Bond of Unlife (Ability Score Increase)
4th:  Horror of Horrors
6th:  Bond of Unlife (Special Attack)
8th:  Undeath before Death
10th:  Bond of Unlife (Escape)</v>
          </cell>
          <cell r="D205" t="str">
            <v>Green Ronin</v>
          </cell>
          <cell r="E205" t="str">
            <v>Hammer &amp; Helm</v>
          </cell>
          <cell r="F205">
            <v>33</v>
          </cell>
          <cell r="G205">
            <v>10</v>
          </cell>
          <cell r="H205">
            <v>10</v>
          </cell>
          <cell r="I205">
            <v>1</v>
          </cell>
          <cell r="AF205">
            <v>0.5</v>
          </cell>
          <cell r="AL205">
            <v>0.33</v>
          </cell>
          <cell r="AR205">
            <v>0.5</v>
          </cell>
          <cell r="CS205">
            <v>2</v>
          </cell>
          <cell r="CT205" t="str">
            <v>Climb</v>
          </cell>
          <cell r="CU205" t="str">
            <v>Concentration</v>
          </cell>
          <cell r="CV205" t="str">
            <v>Craft (General)</v>
          </cell>
          <cell r="CW205" t="str">
            <v>Intimidate</v>
          </cell>
          <cell r="CX205" t="str">
            <v>Jump</v>
          </cell>
          <cell r="CY205" t="str">
            <v>Knowledge (Arcana)</v>
          </cell>
          <cell r="CZ205" t="str">
            <v>Knowledge (Religion)</v>
          </cell>
          <cell r="DA205" t="str">
            <v>Profession (General)</v>
          </cell>
          <cell r="DB205" t="str">
            <v>Ride</v>
          </cell>
        </row>
        <row r="206">
          <cell r="A206" t="str">
            <v>Knight of the Chalice</v>
          </cell>
          <cell r="C206" t="str">
            <v>Alignment: Lawful Good
Base Attack Bonus: +8
Knowledge (Religion): 10 ranks; Knowledge (The Planes): 5 ranks.
Spells: Ability to cast divine spells, including Protection from Evil.
Equipment: Magic (+1 or better) full plate armor.
Special: Has Demons as a favored enemy, and has defeated a demon or driven it back to its home plane.
Weapon and Armor Proficiency: Light, Medium, and Heavy Armors; Shields; All Simple and Martial Weapons.
1st: Demonslaying +1/+1d6; Censure Demons
2nd: Courage of Heaven
3rd: Demonslaying +2/+2d6
5th: Heavenly Devotion
6th: Demonslaying +3/+3d6
8th: Consecrated Aura
9th: Demonslaying +4/+4d6
10th: Holy Aura</v>
          </cell>
          <cell r="D206" t="str">
            <v>WotC</v>
          </cell>
          <cell r="E206" t="str">
            <v>Defenders of the Faith</v>
          </cell>
          <cell r="F206">
            <v>63</v>
          </cell>
          <cell r="G206">
            <v>10</v>
          </cell>
          <cell r="H206">
            <v>12</v>
          </cell>
          <cell r="I206">
            <v>1</v>
          </cell>
          <cell r="AF206">
            <v>0.5</v>
          </cell>
          <cell r="AL206">
            <v>0.33</v>
          </cell>
          <cell r="AR206">
            <v>0.5</v>
          </cell>
          <cell r="CS206">
            <v>2</v>
          </cell>
          <cell r="CT206" t="str">
            <v>Concentration</v>
          </cell>
          <cell r="CU206" t="str">
            <v>Craft (General)</v>
          </cell>
          <cell r="CV206" t="str">
            <v>Diplomacy</v>
          </cell>
          <cell r="CW206" t="str">
            <v>Intimidate</v>
          </cell>
          <cell r="CX206" t="str">
            <v>Knowledge (The Planes)</v>
          </cell>
          <cell r="CY206" t="str">
            <v>Knowledge (Religion)</v>
          </cell>
          <cell r="CZ206" t="str">
            <v>Profession (General)</v>
          </cell>
          <cell r="DA206" t="str">
            <v>Sense Motive</v>
          </cell>
        </row>
        <row r="207">
          <cell r="A207" t="str">
            <v>Knight of the Chord</v>
          </cell>
          <cell r="D207" t="str">
            <v>Malhavoc</v>
          </cell>
          <cell r="E207" t="str">
            <v>BoEM2</v>
          </cell>
          <cell r="AF207">
            <v>0.33</v>
          </cell>
          <cell r="AL207">
            <v>0.33</v>
          </cell>
          <cell r="AR207">
            <v>0.33</v>
          </cell>
        </row>
        <row r="208">
          <cell r="A208" t="str">
            <v>Knight of the Eternal Eye</v>
          </cell>
          <cell r="D208" t="str">
            <v>AEG</v>
          </cell>
          <cell r="E208" t="str">
            <v>Undead</v>
          </cell>
          <cell r="AF208">
            <v>0.33</v>
          </cell>
          <cell r="AL208">
            <v>0.33</v>
          </cell>
          <cell r="AR208">
            <v>0.33</v>
          </cell>
        </row>
        <row r="209">
          <cell r="A209" t="str">
            <v>Knight of the Middle Circle</v>
          </cell>
          <cell r="C209" t="str">
            <v>Alignment: Good; nonchaotic
Base Attack Bonus: +6
Handle Animal: 7 ranks; Gather Information: 4 ranks; Innuendo: 4 ranks
Weapon and Armor Proficiency: Light, Medium, and Heavy Armor; Shields; Simple and Martial weapons.
1st: Spells: Divine; Combat Sense +2; Blind-Fight
2nd: Tongues
3rd: True Strike 1/day
5th: Combat Sense +4
6th: True Strike 2/day
9th: True Strike 3/day
10th: Combat Sense +6</v>
          </cell>
          <cell r="D209" t="str">
            <v>WotC</v>
          </cell>
          <cell r="E209" t="str">
            <v>Defenders of the Faith</v>
          </cell>
          <cell r="F209">
            <v>65</v>
          </cell>
          <cell r="G209">
            <v>10</v>
          </cell>
          <cell r="H209">
            <v>4</v>
          </cell>
          <cell r="I209">
            <v>1</v>
          </cell>
          <cell r="AF209">
            <v>0.33</v>
          </cell>
          <cell r="AL209">
            <v>0.33</v>
          </cell>
          <cell r="AR209">
            <v>0.5</v>
          </cell>
          <cell r="CS209">
            <v>4</v>
          </cell>
          <cell r="CT209" t="str">
            <v>Concentration</v>
          </cell>
          <cell r="CU209" t="str">
            <v>Diplomacy</v>
          </cell>
          <cell r="CV209" t="str">
            <v>Handle Animal</v>
          </cell>
          <cell r="CW209" t="str">
            <v>Heal</v>
          </cell>
          <cell r="CX209" t="str">
            <v>Innuendo</v>
          </cell>
          <cell r="CY209" t="str">
            <v>Knowledge (Arcana)</v>
          </cell>
          <cell r="CZ209" t="str">
            <v>Profession (General)</v>
          </cell>
          <cell r="DA209" t="str">
            <v>Ride</v>
          </cell>
          <cell r="DB209" t="str">
            <v>Sense Motive</v>
          </cell>
        </row>
        <row r="210">
          <cell r="A210" t="str">
            <v>Knight Protector of the Great Kingdom</v>
          </cell>
          <cell r="C210" t="str">
            <v>Requirements:
Base Attack Bonus: +4
Race: Dwarf, elf, half-elf, human.
Diplomacy ranks: 6; Knowledge (Nobility and Royalty) ranks: 4; Ride ranks: 6
Feats: Power Attack, Cleave, Mounted Combat, Great Cleave; Heavy Armor proficiency.
Alignment: Lawful.
Other: Gain membership in the order.
1 Defensive blow +2, shining beacon
2 Best effort +2, Iron Will
3 Supreme Cleave
4 Defensive blow +3
5 Best effort +3
6 No mercy +1
7 Defensive blow +4
8 Best effort +4
9 No mercy +2
10 Best effort +5, defensive blow +5</v>
          </cell>
          <cell r="D210" t="str">
            <v>WotC</v>
          </cell>
          <cell r="E210" t="str">
            <v>Sword &amp; Fist</v>
          </cell>
          <cell r="F210">
            <v>24</v>
          </cell>
          <cell r="G210">
            <v>10</v>
          </cell>
          <cell r="H210">
            <v>10</v>
          </cell>
          <cell r="I210">
            <v>1</v>
          </cell>
          <cell r="AF210">
            <v>0.33</v>
          </cell>
          <cell r="AL210">
            <v>0.33</v>
          </cell>
          <cell r="AR210">
            <v>0.5</v>
          </cell>
          <cell r="CS210">
            <v>2</v>
          </cell>
          <cell r="CT210" t="str">
            <v>Diplomacy</v>
          </cell>
          <cell r="CU210" t="str">
            <v>Intimidate</v>
          </cell>
          <cell r="CV210" t="str">
            <v>Knowledge (Nobility/Royalty)</v>
          </cell>
          <cell r="CW210" t="str">
            <v>Ride</v>
          </cell>
          <cell r="CX210" t="str">
            <v>Spot</v>
          </cell>
        </row>
        <row r="211">
          <cell r="A211" t="str">
            <v>Knight-Errant of Silverymoon</v>
          </cell>
          <cell r="C211" t="str">
            <v>Alignment:  Any Good
BAB:  +5
Feats:  Mounted Combat, Ride-by Attack, Survivor, Weapon Focus (light or heavy lance)
Skills:  Intuit Direction 2 ranks, Knowledge (Local Silverymoon) or Knowledge (Local The North) 4 ranks, Ride 4 ranks, Spot 4 ranks
Special:  Serve among the Knights of Silver for 1 year &amp; then petition Knight-Grand Commander Sernius Alathar for a detachment as a knight-errant or gain a commission as a knight-errant directly from Taern Hornblade, High Mage of Silverymoon.
Weapon and Armor Proficiency:  The knight-errant of Silverymoon gains no proficiency in any type of weapons, armor, or shields.
1st:  Badge of Office, 1st Sworn Enemy
2nd:  Fighter Feat, Marches Knowledge
3rd:  Homeland
4th:  Fast March
5th:  Fighter Feat
6th:  Faultless Navigation
7th:  2nd Sworn Enemy
8th:  Expert Rider
9th:  Fighter Feat
10th:  Loyal Heart</v>
          </cell>
          <cell r="D211" t="str">
            <v>WotC</v>
          </cell>
          <cell r="E211" t="str">
            <v>Silver Marches</v>
          </cell>
          <cell r="F211">
            <v>113</v>
          </cell>
          <cell r="G211">
            <v>10</v>
          </cell>
          <cell r="H211">
            <v>8</v>
          </cell>
          <cell r="I211">
            <v>1</v>
          </cell>
          <cell r="AF211">
            <v>0.5</v>
          </cell>
          <cell r="AL211">
            <v>0.33</v>
          </cell>
          <cell r="AR211">
            <v>0.33</v>
          </cell>
          <cell r="AX211">
            <v>2</v>
          </cell>
          <cell r="AZ211" t="str">
            <v>FighterBonus</v>
          </cell>
          <cell r="CS211">
            <v>4</v>
          </cell>
          <cell r="CT211" t="str">
            <v>Bluff</v>
          </cell>
          <cell r="CU211" t="str">
            <v>Climb</v>
          </cell>
          <cell r="CV211" t="str">
            <v>Diplomacy</v>
          </cell>
          <cell r="CW211" t="str">
            <v>Handle Animal</v>
          </cell>
          <cell r="CX211" t="str">
            <v>Hide</v>
          </cell>
          <cell r="CY211" t="str">
            <v>Intimidate</v>
          </cell>
          <cell r="CZ211" t="str">
            <v>Jump</v>
          </cell>
          <cell r="DA211" t="str">
            <v>Knowledge (General)</v>
          </cell>
          <cell r="DB211" t="str">
            <v>Listen</v>
          </cell>
          <cell r="DC211" t="str">
            <v>Move Silently</v>
          </cell>
          <cell r="DD211" t="str">
            <v>Ride</v>
          </cell>
          <cell r="DE211" t="str">
            <v>Sense Motive</v>
          </cell>
          <cell r="DF211" t="str">
            <v>Speak Language</v>
          </cell>
          <cell r="DG211" t="str">
            <v>Spot</v>
          </cell>
          <cell r="DH211" t="str">
            <v>Survival</v>
          </cell>
          <cell r="DI211" t="str">
            <v>Write Language</v>
          </cell>
        </row>
        <row r="212">
          <cell r="A212" t="str">
            <v>Kolat Agent</v>
          </cell>
          <cell r="D212" t="str">
            <v>AEG</v>
          </cell>
          <cell r="E212" t="str">
            <v>Rokugan</v>
          </cell>
          <cell r="AF212">
            <v>0.33</v>
          </cell>
          <cell r="AL212">
            <v>0.33</v>
          </cell>
          <cell r="AR212">
            <v>0.33</v>
          </cell>
        </row>
        <row r="213">
          <cell r="A213" t="str">
            <v>Lancer</v>
          </cell>
          <cell r="C213" t="str">
            <v>BAB:  +6
Feats:  Dodge, Mobility, Skill Focus (Jump), Weapon Focus (any polearm)
Skills:  Jump 4 ranks, Tumble 4 ranks
Weapon and Armor Proficiency:  The lancer is proficient with the use of all simple and martial weapons, as well as light &amp; medium armor.
1st:  Close Combat
2nd:  Pole Vault
3rd:  Extra Critical +1
4th:  Defensive Spin
5th:  Extended Reach
6th:  Set for Blood
7th:  Double Attack
8th:  Extra Critical +2
9th:  Spear Point
10th:  Spin Attack</v>
          </cell>
          <cell r="D213" t="str">
            <v>AEG</v>
          </cell>
          <cell r="E213" t="str">
            <v>War</v>
          </cell>
          <cell r="F213">
            <v>65</v>
          </cell>
          <cell r="G213">
            <v>10</v>
          </cell>
          <cell r="H213">
            <v>10</v>
          </cell>
          <cell r="I213">
            <v>1</v>
          </cell>
          <cell r="AF213">
            <v>0.33</v>
          </cell>
          <cell r="AL213">
            <v>0.5</v>
          </cell>
          <cell r="AR213">
            <v>0.33</v>
          </cell>
          <cell r="CS213">
            <v>2</v>
          </cell>
          <cell r="CT213" t="str">
            <v>Balance</v>
          </cell>
          <cell r="CU213" t="str">
            <v>Climb</v>
          </cell>
          <cell r="CV213" t="str">
            <v>Craft (General)</v>
          </cell>
          <cell r="CW213" t="str">
            <v>Handle Animal</v>
          </cell>
          <cell r="CX213" t="str">
            <v>Jump</v>
          </cell>
          <cell r="CY213" t="str">
            <v>Ride</v>
          </cell>
          <cell r="CZ213" t="str">
            <v>Swim</v>
          </cell>
          <cell r="DA213" t="str">
            <v>Tumble</v>
          </cell>
        </row>
        <row r="214">
          <cell r="A214" t="str">
            <v>Lasher</v>
          </cell>
          <cell r="C214" t="str">
            <v>Requirements:
Base Attack Bonus: +5
Rope Use rank: 2
Craft (Leatherworking) ranks: 2
Weapon Focus: Whip
Exotic Weapon Proficiency: Whip.
Special: The lasher must own a whip or whip dagger. Usually, a lasher owns both types of whip (and, if wealthy enough, mighty versions of both types).
1 Whip sneak attack +1d6, close combat, wound, whip lash
2 Improved trip, third hand
3 Crack of fate
4 Lashing whip
5 Whip sneak attack +2d6
6 Improved Disarm
7 Stunning snap
8 Crack of doom
9 Whip sneak attack +3d6
10 Death spiral</v>
          </cell>
          <cell r="D214" t="str">
            <v>WotC</v>
          </cell>
          <cell r="E214" t="str">
            <v>Sword &amp; Fist</v>
          </cell>
          <cell r="F214">
            <v>25</v>
          </cell>
          <cell r="G214">
            <v>10</v>
          </cell>
          <cell r="H214">
            <v>10</v>
          </cell>
          <cell r="I214">
            <v>1</v>
          </cell>
          <cell r="AF214">
            <v>0.33</v>
          </cell>
          <cell r="AL214">
            <v>0.5</v>
          </cell>
          <cell r="AR214">
            <v>0.33</v>
          </cell>
          <cell r="CS214">
            <v>2</v>
          </cell>
          <cell r="CT214" t="str">
            <v>Balance</v>
          </cell>
          <cell r="CU214" t="str">
            <v>Craft (General)</v>
          </cell>
          <cell r="CV214" t="str">
            <v>Escape Artist</v>
          </cell>
          <cell r="CW214" t="str">
            <v>Intimidate</v>
          </cell>
          <cell r="CX214" t="str">
            <v>Jump</v>
          </cell>
          <cell r="CY214" t="str">
            <v>Spot</v>
          </cell>
          <cell r="CZ214" t="str">
            <v>Use Rope</v>
          </cell>
        </row>
        <row r="215">
          <cell r="A215" t="str">
            <v>Legionnaire</v>
          </cell>
          <cell r="C215" t="str">
            <v>Weapon and Armor Proficiency:  The legionnaire is proficient with the use of all simple &amp; martial weapons and light, medium, &amp; heavy armor &amp; shields.
1st:  Formation Fighting
2nd:  Endurance, Pack March
4th:  Bonus Feat
6th:  Hump I</v>
          </cell>
          <cell r="D215" t="str">
            <v>AEG</v>
          </cell>
          <cell r="E215" t="str">
            <v>Mercenaries</v>
          </cell>
          <cell r="F215">
            <v>32</v>
          </cell>
          <cell r="G215">
            <v>20</v>
          </cell>
          <cell r="H215">
            <v>10</v>
          </cell>
          <cell r="I215">
            <v>1</v>
          </cell>
          <cell r="AF215">
            <v>0.5</v>
          </cell>
          <cell r="AL215">
            <v>0.33</v>
          </cell>
          <cell r="AR215">
            <v>0.33</v>
          </cell>
          <cell r="AX215">
            <v>4</v>
          </cell>
          <cell r="AY215">
            <v>7</v>
          </cell>
          <cell r="AZ215" t="str">
            <v>List_Validation</v>
          </cell>
          <cell r="CS215">
            <v>2</v>
          </cell>
          <cell r="CT215" t="str">
            <v>Climb</v>
          </cell>
          <cell r="CU215" t="str">
            <v>Craft (General)</v>
          </cell>
          <cell r="CV215" t="str">
            <v>Handle Animal</v>
          </cell>
          <cell r="CW215" t="str">
            <v>Jump</v>
          </cell>
          <cell r="CX215" t="str">
            <v>Ride</v>
          </cell>
          <cell r="CY215" t="str">
            <v>Swim</v>
          </cell>
        </row>
        <row r="216">
          <cell r="A216" t="str">
            <v>Life Drinker</v>
          </cell>
          <cell r="C216" t="str">
            <v>Requirements:
Alignment: Any Evil
Knowledge (Arcana): 6 ranks
Spellcraft: 6 ranks
Special: Must have the vampire template.
Weapon and Armor Proficiency: A life drinker gains no new proficiency in any weapons or armor.
1st Lifewell, Invigorate
2nd Empower Blood Spell
3rd Heighten Blood Spell
4th Blood Gift
5th Blood Servant, Night Shroud
6th Maximize Blood Spell
7th Greater Blood Drain, Night's Boon
8th Quicken Blood Spell
9th Night's Strength  
10th Blood Revel</v>
          </cell>
          <cell r="D216" t="str">
            <v>Piazo</v>
          </cell>
          <cell r="E216" t="str">
            <v>Dragon 288</v>
          </cell>
          <cell r="F216">
            <v>64</v>
          </cell>
          <cell r="G216">
            <v>10</v>
          </cell>
          <cell r="H216">
            <v>12</v>
          </cell>
          <cell r="I216">
            <v>0.75</v>
          </cell>
          <cell r="AF216">
            <v>0.5</v>
          </cell>
          <cell r="AL216">
            <v>0.5</v>
          </cell>
          <cell r="AR216">
            <v>0.5</v>
          </cell>
          <cell r="CS216">
            <v>4</v>
          </cell>
          <cell r="CT216" t="str">
            <v>Bluff</v>
          </cell>
          <cell r="CU216" t="str">
            <v>Hide</v>
          </cell>
          <cell r="CV216" t="str">
            <v>Knowledge (Arcana)</v>
          </cell>
          <cell r="CW216" t="str">
            <v>Listen</v>
          </cell>
          <cell r="CX216" t="str">
            <v>Move Silently</v>
          </cell>
          <cell r="CY216" t="str">
            <v>Profession (General)</v>
          </cell>
          <cell r="CZ216" t="str">
            <v>Search</v>
          </cell>
          <cell r="DA216" t="str">
            <v>Sense Motive</v>
          </cell>
          <cell r="DB216" t="str">
            <v>Spellcraft</v>
          </cell>
          <cell r="DC216" t="str">
            <v>Spot</v>
          </cell>
        </row>
        <row r="217">
          <cell r="A217" t="str">
            <v>Lightbearer</v>
          </cell>
          <cell r="C217" t="str">
            <v>Requirements:
Alignment: Any Good
Race: Gnome or Halfling
Knowledge (Religion): 8 ranks
Knowledge (Local): 4 ranks
Diplomacy: 4 ranks
Feats: Alertness
Weapon and Armor Proficiency: A lightbearer gains no new proficiency in any weapons or armor.
1st Detect Evil, Light
2nd Resist Elements
3rd Share Aura, Deflect Attacks +2
4th Provide Healing
5th Darkvision
6th Deflect Attacks +4
7th Dispel Evil
8th Holy Word
9th Deflect Attacks +6
10th Resist Spells</v>
          </cell>
          <cell r="D217" t="str">
            <v>Piazo</v>
          </cell>
          <cell r="E217" t="str">
            <v>Dragon 285</v>
          </cell>
          <cell r="F217">
            <v>70</v>
          </cell>
          <cell r="G217">
            <v>10</v>
          </cell>
          <cell r="H217">
            <v>8</v>
          </cell>
          <cell r="I217">
            <v>0.75</v>
          </cell>
          <cell r="AF217">
            <v>0.5</v>
          </cell>
          <cell r="AL217">
            <v>0.5</v>
          </cell>
          <cell r="AR217">
            <v>0.5</v>
          </cell>
          <cell r="CS217">
            <v>2</v>
          </cell>
          <cell r="CT217" t="str">
            <v>Concentration</v>
          </cell>
          <cell r="CU217" t="str">
            <v>Craft (General)</v>
          </cell>
          <cell r="CV217" t="str">
            <v>Diplomacy</v>
          </cell>
          <cell r="CW217" t="str">
            <v>Heal</v>
          </cell>
          <cell r="CX217" t="str">
            <v>Intimidate</v>
          </cell>
          <cell r="CY217" t="str">
            <v>Knowledge (Local)</v>
          </cell>
          <cell r="CZ217" t="str">
            <v>Knowledge (Religion)</v>
          </cell>
          <cell r="DA217" t="str">
            <v>Listen</v>
          </cell>
          <cell r="DB217" t="str">
            <v>Profession (General)</v>
          </cell>
          <cell r="DC217" t="str">
            <v>Spellcraft</v>
          </cell>
          <cell r="DD217" t="str">
            <v>Spot</v>
          </cell>
          <cell r="DE217" t="str">
            <v>Survival</v>
          </cell>
        </row>
        <row r="218">
          <cell r="A218" t="str">
            <v>Lion's Pride</v>
          </cell>
          <cell r="D218" t="str">
            <v>AEG</v>
          </cell>
          <cell r="E218" t="str">
            <v>Rokugan</v>
          </cell>
          <cell r="AF218">
            <v>0.33</v>
          </cell>
          <cell r="AL218">
            <v>0.33</v>
          </cell>
          <cell r="AR218">
            <v>0.33</v>
          </cell>
        </row>
        <row r="219">
          <cell r="A219" t="str">
            <v>Loremaster</v>
          </cell>
          <cell r="C219" t="str">
            <v>Requirements:
Spellcasting: Ability to cast seven different divinations, one of which must be 3rd level or higher.
Two Knowledge Skills (Any type): 10 ranks in each.
Feats: Any three metamagic or item creation feats, plus Skill Focus (Knowledge [any individual Knowledge skill])
Weapon and Armor Proficiency: Loremasters gain no proficiency in any weapon or armor.
Loremasters gain +1 spell casting level of existing class for each level.
1st Secret
2nd Lore
3rd Secret
4th Bonus language
5th Secret
6th Greater lore
7th Secret
8th Bonus language
9th Secret
10th True lore</v>
          </cell>
          <cell r="D219" t="str">
            <v>WotC</v>
          </cell>
          <cell r="E219" t="str">
            <v>3.5e SRD</v>
          </cell>
          <cell r="G219">
            <v>10</v>
          </cell>
          <cell r="H219">
            <v>4</v>
          </cell>
          <cell r="I219">
            <v>0.5</v>
          </cell>
          <cell r="AF219">
            <v>0.33</v>
          </cell>
          <cell r="AL219">
            <v>0.33</v>
          </cell>
          <cell r="AR219">
            <v>0.5</v>
          </cell>
          <cell r="CS219">
            <v>4</v>
          </cell>
          <cell r="CT219" t="str">
            <v>Appraise</v>
          </cell>
          <cell r="CU219" t="str">
            <v>Concentration</v>
          </cell>
          <cell r="CV219" t="str">
            <v>Craft (General)</v>
          </cell>
          <cell r="CW219" t="str">
            <v>Decipher Script</v>
          </cell>
          <cell r="CX219" t="str">
            <v>Gather Info</v>
          </cell>
          <cell r="CY219" t="str">
            <v>Handle Animal</v>
          </cell>
          <cell r="CZ219" t="str">
            <v>Heal</v>
          </cell>
          <cell r="DA219" t="str">
            <v>Knowledge (Arcana)</v>
          </cell>
          <cell r="DB219" t="str">
            <v>Knowledge (General)</v>
          </cell>
          <cell r="DC219" t="str">
            <v>Knowledge (Nature)</v>
          </cell>
          <cell r="DD219" t="str">
            <v>Knowledge (Psionic)</v>
          </cell>
          <cell r="DE219" t="str">
            <v>Knowledge (Religion)</v>
          </cell>
          <cell r="DF219" t="str">
            <v>Perform (General)</v>
          </cell>
          <cell r="DG219" t="str">
            <v>Profession (General)</v>
          </cell>
          <cell r="DH219" t="str">
            <v>Speak Language</v>
          </cell>
          <cell r="DI219" t="str">
            <v>Spellcraft</v>
          </cell>
          <cell r="DJ219" t="str">
            <v>Use Magic Device</v>
          </cell>
          <cell r="DK219" t="str">
            <v>Use Psionic Device</v>
          </cell>
          <cell r="DL219" t="str">
            <v>Write Language</v>
          </cell>
        </row>
        <row r="220">
          <cell r="A220" t="str">
            <v>Mage of the Arcane Order</v>
          </cell>
          <cell r="C220" t="str">
            <v>Requirements:
Knowledge (Arcana): 8 ranks
Feats: Any two metamagic feats, one which must be Cooperative Spell.
Spells: Ability to cast arcane spells of 2nd level or higher.
Special: Prospective members must pay an initiation fee of 750 gp.
Weapon and Armor Proficiency: No additional proficiency gained.
Class Abilities:
Gains additional arcane spells per day per even class level of Mage of the Arcane Order.
1st: Guild Member, Spellpool I
2nd: Research Breakthrough
3rd: Bonus Language
4th: Spellpool II
5th: New Spell
6th: Bonus Language
7th: Spellpool III
8th: New Spell
9th: Research Breakthrough
10th: Regent</v>
          </cell>
          <cell r="D220" t="str">
            <v>WotC</v>
          </cell>
          <cell r="E220" t="str">
            <v>Tome &amp; Blood</v>
          </cell>
          <cell r="F220">
            <v>60</v>
          </cell>
          <cell r="G220">
            <v>10</v>
          </cell>
          <cell r="H220">
            <v>4</v>
          </cell>
          <cell r="I220">
            <v>0.5</v>
          </cell>
          <cell r="AF220">
            <v>0.33</v>
          </cell>
          <cell r="AL220">
            <v>0.33</v>
          </cell>
          <cell r="AR220">
            <v>0.5</v>
          </cell>
          <cell r="AX220">
            <v>2</v>
          </cell>
          <cell r="AY220">
            <v>1</v>
          </cell>
          <cell r="CS220">
            <v>2</v>
          </cell>
          <cell r="CT220" t="str">
            <v>Concentration</v>
          </cell>
          <cell r="CU220" t="str">
            <v>Craft (General)</v>
          </cell>
          <cell r="CV220" t="str">
            <v>Knowledge (Arcana)</v>
          </cell>
          <cell r="CW220" t="str">
            <v>Knowledge (General)</v>
          </cell>
          <cell r="CX220" t="str">
            <v>Knowledge (Nature)</v>
          </cell>
          <cell r="CY220" t="str">
            <v>Knowledge (Psionic)</v>
          </cell>
          <cell r="CZ220" t="str">
            <v>Knowledge (Religion)</v>
          </cell>
          <cell r="DA220" t="str">
            <v>Profession (General)</v>
          </cell>
          <cell r="DB220" t="str">
            <v>Speak Language</v>
          </cell>
          <cell r="DC220" t="str">
            <v>Spellcraft</v>
          </cell>
          <cell r="DD220" t="str">
            <v>Write Language</v>
          </cell>
        </row>
        <row r="221">
          <cell r="A221" t="str">
            <v>Mage-Killer</v>
          </cell>
          <cell r="C221" t="str">
            <v>Requirements:
Skills: Spellcraft: 10 ranks
Feats: Great Fortitude, Lightning Reflexes, Combat Casting, Martial Weapon Proficiency (any)
Spellcasting: Able to cast 4th-level arcane or divine spells.   Ability to cast at least three spells that require Fortitude saves and at least three spells that require Reflex saves.  (A spell that inflicts damage but allows no saving throw can substitute for any of these required spells).
Weapon and Armor Proficiency: No additional proficiency gained.
Class Abilities:
Gains additional spells per day per class level of Mage-Killer.
1st: Improved Saves
2nd: Augment Summoning
3rd: Improved Saves
4th: Spell Focus
5th: Improved Saves
6th: Spell Focus
7th: Improved Saves
8th: Spell Focus
9th: Improved Saves
10th: Spell Focus</v>
          </cell>
          <cell r="D221" t="str">
            <v>WotC</v>
          </cell>
          <cell r="E221" t="str">
            <v>Magic of Faerun</v>
          </cell>
          <cell r="F221">
            <v>32</v>
          </cell>
          <cell r="G221">
            <v>10</v>
          </cell>
          <cell r="H221">
            <v>4</v>
          </cell>
          <cell r="I221">
            <v>0.5</v>
          </cell>
          <cell r="AF221">
            <v>0.33</v>
          </cell>
          <cell r="AL221">
            <v>0.33</v>
          </cell>
          <cell r="AR221">
            <v>0.5</v>
          </cell>
          <cell r="CS221">
            <v>2</v>
          </cell>
          <cell r="CT221" t="str">
            <v>Concentration</v>
          </cell>
          <cell r="CU221" t="str">
            <v>Craft (General)</v>
          </cell>
          <cell r="CV221" t="str">
            <v>Gather Info</v>
          </cell>
          <cell r="CW221" t="str">
            <v>Intimidate</v>
          </cell>
          <cell r="CX221" t="str">
            <v>Knowledge (Arcana)</v>
          </cell>
          <cell r="CY221" t="str">
            <v>Knowledge (General)</v>
          </cell>
          <cell r="CZ221" t="str">
            <v>Knowledge (Nature)</v>
          </cell>
          <cell r="DA221" t="str">
            <v>Knowledge (Psionic)</v>
          </cell>
          <cell r="DB221" t="str">
            <v>Knowledge (Religion)</v>
          </cell>
          <cell r="DC221" t="str">
            <v>Speak Language</v>
          </cell>
          <cell r="DD221" t="str">
            <v>Spellcraft</v>
          </cell>
          <cell r="DE221" t="str">
            <v>Write Language</v>
          </cell>
        </row>
        <row r="222">
          <cell r="A222" t="str">
            <v>Magesmith</v>
          </cell>
          <cell r="C222" t="str">
            <v>Race:  Dwarf*
Feats:  Craft Magic Arms &amp; Armor, Master Artisan - Craft (Weaponsmithing or Blacksmithing)*
Skills:  Craft (Weaponsmithing) 5 ranks, Craft (Blacksmithing) 5 ranks
Spellcasting:  Able to cast 2nd level arcane or divine spells
Special:  Must have a magic weapon or suit of armor worth more than 10,000gp that was created by the aspiring magesmith.
*:  Non-dwarves, can take an additional Item Creation feat to qualify.
Weapon and Armor Proficiency:  The mage smith gains no proficiency in any weapons, armor, or shields.
Spellcasting:  +1 spell casting level in a previous class per every even class level.
1st:  Ignore Prerequisites (1st level), Bonus Feat
2nd:  Reduced XP Cost (5%)
3rd:  Fast Crafting (1,500 gp), Signature Rune (5lbs.)
5th:  Ignore Prerequisites (2nd level), Bonus Feat
6th:  Reduced XP Cost (10%)
7th:  Signature Rune (10lbs.)
8th:  Fast Crafting (2,000 gp)
9th:  Ignore Prerequisites (3rd level), Bonus Feat
10th:  Reduced XP Cost (20%)</v>
          </cell>
          <cell r="D222" t="str">
            <v>Green Ronin</v>
          </cell>
          <cell r="E222" t="str">
            <v>Hammer &amp; Helm</v>
          </cell>
          <cell r="F222">
            <v>36</v>
          </cell>
          <cell r="G222">
            <v>10</v>
          </cell>
          <cell r="H222">
            <v>6</v>
          </cell>
          <cell r="I222">
            <v>0.75</v>
          </cell>
          <cell r="AF222">
            <v>0.33</v>
          </cell>
          <cell r="AL222">
            <v>0.33</v>
          </cell>
          <cell r="AR222">
            <v>0.5</v>
          </cell>
          <cell r="AX222">
            <v>1</v>
          </cell>
          <cell r="AY222">
            <v>1</v>
          </cell>
          <cell r="AZ222" t="str">
            <v>List_Validation</v>
          </cell>
          <cell r="CS222">
            <v>4</v>
          </cell>
          <cell r="CT222" t="str">
            <v>Appraise</v>
          </cell>
          <cell r="CU222" t="str">
            <v>Concentration</v>
          </cell>
          <cell r="CV222" t="str">
            <v>Craft (General)</v>
          </cell>
          <cell r="CW222" t="str">
            <v>Diplomacy</v>
          </cell>
          <cell r="CX222" t="str">
            <v>Knowledge (Arcana)</v>
          </cell>
          <cell r="CY222" t="str">
            <v>Knowledge (Religion)</v>
          </cell>
          <cell r="CZ222" t="str">
            <v>Profession (General)</v>
          </cell>
          <cell r="DA222" t="str">
            <v>Spellcraft</v>
          </cell>
        </row>
        <row r="223">
          <cell r="A223" t="str">
            <v>Master Alchemist</v>
          </cell>
          <cell r="C223" t="str">
            <v>Requirements:
Skills: Alchemy: 10 ranks; Spellcraft: 10 ranks
Feats: Brew Potion, Magical Artisan (Potions), Skill Focus (Alchemy)
Spellcasting: Able to cast 4th-level arcane or divine spells.
Weapon and Armor Proficiency: No additional proficiency gained.
Class Abilities:
Gains additional spells per day per class level of Master Alchemist.
1st: Brew 2/day
2nd: Brew Potion (4th)
3rd: Brew Potion (5th)
4th: Brew Potion (6th)
5th: Brew 3/day
6th: Improved Identification
7th: Brew Potion (7th)
8th: Brew Potion (8th)
9th: Brew 4/day
10th: Brew Potion (9th)</v>
          </cell>
          <cell r="D223" t="str">
            <v>WotC</v>
          </cell>
          <cell r="E223" t="str">
            <v>Magic of Faerun</v>
          </cell>
          <cell r="F223">
            <v>32</v>
          </cell>
          <cell r="G223">
            <v>10</v>
          </cell>
          <cell r="H223">
            <v>4</v>
          </cell>
          <cell r="I223">
            <v>0.5</v>
          </cell>
          <cell r="AF223">
            <v>0.33</v>
          </cell>
          <cell r="AL223">
            <v>0.33</v>
          </cell>
          <cell r="AR223">
            <v>0.5</v>
          </cell>
          <cell r="CS223">
            <v>2</v>
          </cell>
          <cell r="CT223" t="str">
            <v>Concentration</v>
          </cell>
          <cell r="CU223" t="str">
            <v>Craft (General)</v>
          </cell>
          <cell r="CV223" t="str">
            <v>Knowledge (Arcana)</v>
          </cell>
          <cell r="CW223" t="str">
            <v>Profession (General)</v>
          </cell>
          <cell r="CX223" t="str">
            <v>Spellcraft</v>
          </cell>
        </row>
        <row r="224">
          <cell r="A224" t="str">
            <v>Master of Chains</v>
          </cell>
          <cell r="C224" t="str">
            <v>Requirements:
Alignment: Any nongood.
Feats: Exotic Weapon Proficiency (spiked chain), Expertise, Improved Trip, Improved Disarm, Weapon Focus (spiked chain), Weapon Specialization (spiked chain).
Escape Artist ranks: 6; Open Lock ranks: 4; Intimidate ranks: 4
Ability Score: Int 13+ (required for Expertise).
1 Scare
2 Climb fighting
3 Superior Weapon Focus
4 Chain bind
5 Chain armor, double chain
6 Deflect attacks
7 Superior Weapon Specialization
8 Superior barbed chain
9 Swinging attack
10 Chain mastery</v>
          </cell>
          <cell r="D224" t="str">
            <v>WotC</v>
          </cell>
          <cell r="E224" t="str">
            <v>Sword &amp; Fist</v>
          </cell>
          <cell r="F224">
            <v>27</v>
          </cell>
          <cell r="G224">
            <v>10</v>
          </cell>
          <cell r="H224">
            <v>10</v>
          </cell>
          <cell r="I224">
            <v>1</v>
          </cell>
          <cell r="AF224">
            <v>0.33</v>
          </cell>
          <cell r="AL224">
            <v>0.5</v>
          </cell>
          <cell r="AR224">
            <v>0.33</v>
          </cell>
          <cell r="CS224">
            <v>4</v>
          </cell>
          <cell r="CT224" t="str">
            <v>Balance</v>
          </cell>
          <cell r="CU224" t="str">
            <v>Climb</v>
          </cell>
          <cell r="CV224" t="str">
            <v>Craft (Metalworking)</v>
          </cell>
          <cell r="CW224" t="str">
            <v>Escape Artist</v>
          </cell>
          <cell r="CX224" t="str">
            <v>Heal</v>
          </cell>
          <cell r="CY224" t="str">
            <v>Intimidate</v>
          </cell>
          <cell r="CZ224" t="str">
            <v>Open Lock</v>
          </cell>
        </row>
        <row r="225">
          <cell r="A225" t="str">
            <v>Master of Shrouds</v>
          </cell>
          <cell r="C225" t="str">
            <v>Alignment: Any nongood
Base Will Save: +5
Concentration: 10 ranks; Spellcraft: 10 ranks
Spells: Ability to cast Divine Spells, and access to at least one of the following domains: Death, Evil, Protection.  A character who can cast at least one spell from a domain counts as having access for this purpose.
Special: Ability to channel negative energy.
Weapon and Armor Proficiency: Light, Medium, and Heavy Armor; Shields; Simple weapons.
Divine Oracles gain +1 spell casting level of existing class for each level.
1st: Extra Turning
3rd: Summon Undead I
5th: Summon Undead II
7th: Summon Undead III
9th: Summon Undead IV</v>
          </cell>
          <cell r="D225" t="str">
            <v>WotC</v>
          </cell>
          <cell r="E225" t="str">
            <v>Defenders of the Faith</v>
          </cell>
          <cell r="F225">
            <v>66</v>
          </cell>
          <cell r="G225">
            <v>10</v>
          </cell>
          <cell r="H225">
            <v>8</v>
          </cell>
          <cell r="I225">
            <v>1</v>
          </cell>
          <cell r="AF225">
            <v>0.33</v>
          </cell>
          <cell r="AL225">
            <v>0.33</v>
          </cell>
          <cell r="AR225">
            <v>0.5</v>
          </cell>
          <cell r="CS225">
            <v>2</v>
          </cell>
          <cell r="CT225" t="str">
            <v>Concentration</v>
          </cell>
          <cell r="CU225" t="str">
            <v>Craft (General)</v>
          </cell>
          <cell r="CV225" t="str">
            <v>Diplomacy</v>
          </cell>
          <cell r="CW225" t="str">
            <v>Knowledge (Arcana)</v>
          </cell>
          <cell r="CX225" t="str">
            <v>Knowledge (Religion)</v>
          </cell>
          <cell r="CY225" t="str">
            <v>Profession (General)</v>
          </cell>
          <cell r="CZ225" t="str">
            <v>Spellcraft</v>
          </cell>
        </row>
        <row r="226">
          <cell r="A226" t="str">
            <v>Master of the Akasha</v>
          </cell>
          <cell r="D226" t="str">
            <v>AEG</v>
          </cell>
          <cell r="E226" t="str">
            <v>Rokugan</v>
          </cell>
          <cell r="AF226">
            <v>0.33</v>
          </cell>
          <cell r="AL226">
            <v>0.33</v>
          </cell>
          <cell r="AR226">
            <v>0.33</v>
          </cell>
        </row>
        <row r="227">
          <cell r="A227" t="str">
            <v>Master Samurai</v>
          </cell>
          <cell r="C227" t="str">
            <v>Requirements:
Base Attack Bonus: +5
Knowledge (Nobility and Royalty) ranks: 4; Ride ranks: 4; Intimidate ranks: 4
Feats: Cleave, Improved Initiative, Mounted Archery, Mounted Combat, Power Attack, Weapon Focus (bastard sword)
1 Tumble bonus, Great Cleave
2 Blades of Fury, Supreme Cleave
3 Supreme Mobility
4 Blades of death
5 Ki strength 1/day
6 Ki attack 1/day
7 Ki strength 2/day
8 Ki attack 2/day
9 Ki strength 3/day
10 Ki attack 3/day</v>
          </cell>
          <cell r="D227" t="str">
            <v>WotC</v>
          </cell>
          <cell r="E227" t="str">
            <v>Sword &amp; Fist</v>
          </cell>
          <cell r="F227">
            <v>29</v>
          </cell>
          <cell r="G227">
            <v>10</v>
          </cell>
          <cell r="H227">
            <v>10</v>
          </cell>
          <cell r="I227">
            <v>1</v>
          </cell>
          <cell r="AF227">
            <v>0.33</v>
          </cell>
          <cell r="AL227">
            <v>0.5</v>
          </cell>
          <cell r="AR227">
            <v>0.5</v>
          </cell>
          <cell r="CS227">
            <v>2</v>
          </cell>
          <cell r="CT227" t="str">
            <v>Intimidate</v>
          </cell>
          <cell r="CU227" t="str">
            <v>Jump</v>
          </cell>
          <cell r="CV227" t="str">
            <v>Knowledge (Martial Honor)</v>
          </cell>
          <cell r="CW227" t="str">
            <v>Knowledge (Nobility/Royalty)</v>
          </cell>
          <cell r="CX227" t="str">
            <v>Ride</v>
          </cell>
          <cell r="CY227" t="str">
            <v>Tumble</v>
          </cell>
        </row>
        <row r="228">
          <cell r="A228" t="str">
            <v>Master Summoner</v>
          </cell>
          <cell r="D228" t="str">
            <v>Green Ronin</v>
          </cell>
          <cell r="E228" t="str">
            <v>Plot &amp; Poison</v>
          </cell>
          <cell r="AF228">
            <v>0.33</v>
          </cell>
          <cell r="AL228">
            <v>0.33</v>
          </cell>
          <cell r="AR228">
            <v>0.33</v>
          </cell>
        </row>
        <row r="229">
          <cell r="A229" t="str">
            <v>Mastermind</v>
          </cell>
          <cell r="D229" t="str">
            <v>AEG</v>
          </cell>
          <cell r="E229" t="str">
            <v>Rokugan</v>
          </cell>
          <cell r="AF229">
            <v>0.33</v>
          </cell>
          <cell r="AL229">
            <v>0.33</v>
          </cell>
          <cell r="AR229">
            <v>0.33</v>
          </cell>
        </row>
        <row r="230">
          <cell r="A230" t="str">
            <v>Matsu Elite Guard</v>
          </cell>
          <cell r="D230" t="str">
            <v>AEG</v>
          </cell>
          <cell r="E230" t="str">
            <v>Way of the Samurai</v>
          </cell>
          <cell r="AF230">
            <v>0.33</v>
          </cell>
          <cell r="AL230">
            <v>0.33</v>
          </cell>
          <cell r="AR230">
            <v>0.33</v>
          </cell>
        </row>
        <row r="231">
          <cell r="A231" t="str">
            <v>Meditant</v>
          </cell>
          <cell r="C231" t="str">
            <v>Feats:  Psychic Meditation (four times).
Alignment: Any lawful.
Skills:  Concentration: 8 ranks.
Special:  Ability to manifest two 3rd-level powers.
Weapon and Armor Proficiency:  Meditants gain no proficiency in any armor or weapons, though they retain any knowledge gained from former classes.
Powers and Power Points: Meditants gain power points per day and powers as though they gained a level of psion.
Psionic Combat: Psionic attack and defense modes are discovered as though the character were a psychic warrior of the same level as the prestige class.
Psicrystals: Meditant levels count toward the level of the psionic character for purposes determining psicrystal Intelligence and special abilities.
1st:  Psychic Meditation, Inner Peace 1                                        +1 Psion Level
2nd:  Psychic Meditation, Prepared Mind 1/day                             +1 Psion Level
3rd:  Psychic Meditation, Inner Peace 2                                        +1 Psion Level
4th:  Intense Psychic Meditation, Prepared Mind 2/day                            --
5th:  Intense Psychic Meditation, Inner Peace 3                            +1 Psion Level
6th:  Intense Psychic Meditation, Prepared Mind 3/day                  +1 Psion Level
7th:  Intense Psychic Meditation, Inner Peace 4                            +1 Psion Level
8th:  Intense Psychic Meditation, Prepared Mind 4/day                  +1 Psion Level
9th:  Intense Psychic Meditation, Ethereal Form                                     --
10th:Intense Psychic Meditation, Inner Harmony                           +1 Psion Level</v>
          </cell>
          <cell r="D231" t="str">
            <v>WotC</v>
          </cell>
          <cell r="E231" t="str">
            <v>Mind's Eye</v>
          </cell>
          <cell r="F231">
            <v>16</v>
          </cell>
          <cell r="G231">
            <v>10</v>
          </cell>
          <cell r="H231">
            <v>4</v>
          </cell>
          <cell r="I231">
            <v>0.75</v>
          </cell>
          <cell r="AF231">
            <v>0.33</v>
          </cell>
          <cell r="AL231">
            <v>0.33</v>
          </cell>
          <cell r="AR231">
            <v>0.5</v>
          </cell>
          <cell r="CS231">
            <v>4</v>
          </cell>
          <cell r="CT231" t="str">
            <v>Autohypnosis</v>
          </cell>
          <cell r="CU231" t="str">
            <v>Concentration</v>
          </cell>
          <cell r="CV231" t="str">
            <v>Diplomacy</v>
          </cell>
          <cell r="CW231" t="str">
            <v>Knowledge (Psionic)</v>
          </cell>
          <cell r="CX231" t="str">
            <v>Profession (General)</v>
          </cell>
          <cell r="CY231" t="str">
            <v>Psicraft</v>
          </cell>
          <cell r="CZ231" t="str">
            <v>Sense Motive</v>
          </cell>
          <cell r="DA231" t="str">
            <v>Stabilize Self</v>
          </cell>
        </row>
        <row r="232">
          <cell r="A232" t="str">
            <v>Mercenary Captain</v>
          </cell>
          <cell r="C232" t="str">
            <v>Alignment:  Any Lawful.
BAB:  +7
Feats:  Improved Initiative, Leadership, Weapon Focus (any), Weapon Specialization (any)
Skills:  Bluff 4 ranks, Intimidate 6 ranks, Ride 4 ranks, Sense Motive 4 ranks
Special:  Must be promoted by a superior officer or start as a leader of a new mercenary company.
Weapon and Armor Proficiency:  The mercenary captain is proficient with the use of all simple and martial weapons, as well as light, medium, &amp; heavy armor and shields.
1st:  Grizzles, War Cry
2nd:  Attack Drill
3rd:  Battle Music
4th:  Tactical Superiority
6th:  Strategic Mastery
7th:  Without Hesitation
9th:  Battle Brother
10th:  Battle Master</v>
          </cell>
          <cell r="D232" t="str">
            <v>AEG</v>
          </cell>
          <cell r="E232" t="str">
            <v>War</v>
          </cell>
          <cell r="F232">
            <v>67</v>
          </cell>
          <cell r="G232">
            <v>10</v>
          </cell>
          <cell r="H232">
            <v>10</v>
          </cell>
          <cell r="I232">
            <v>1</v>
          </cell>
          <cell r="AF232">
            <v>0.5</v>
          </cell>
          <cell r="AL232">
            <v>0.5</v>
          </cell>
          <cell r="AR232">
            <v>0.33</v>
          </cell>
          <cell r="CS232">
            <v>2</v>
          </cell>
          <cell r="CT232" t="str">
            <v>Bluff</v>
          </cell>
          <cell r="CU232" t="str">
            <v>Climb</v>
          </cell>
          <cell r="CV232" t="str">
            <v>Innuendo</v>
          </cell>
          <cell r="CW232" t="str">
            <v>Intimidate</v>
          </cell>
          <cell r="CX232" t="str">
            <v>Listen</v>
          </cell>
          <cell r="CY232" t="str">
            <v>Perform (General)</v>
          </cell>
          <cell r="CZ232" t="str">
            <v>Ride</v>
          </cell>
          <cell r="DA232" t="str">
            <v>Search</v>
          </cell>
          <cell r="DB232" t="str">
            <v>Sense Motive</v>
          </cell>
          <cell r="DC232" t="str">
            <v>Spot</v>
          </cell>
        </row>
        <row r="233">
          <cell r="A233" t="str">
            <v>Mercenary Ranger</v>
          </cell>
          <cell r="C233" t="str">
            <v>Weapon and Armor Proficiency:  The mercenary ranger is proficient with the use of all simple &amp; martial weapons and light &amp; medium armor &amp; shields.
1st:  Favored Enemy, Favored Terrain, Track
2nd:  Ranger Option
3rd:  Favored Terrain</v>
          </cell>
          <cell r="D233" t="str">
            <v>AEG</v>
          </cell>
          <cell r="E233" t="str">
            <v>Mercenaries</v>
          </cell>
          <cell r="F233">
            <v>34</v>
          </cell>
          <cell r="G233">
            <v>20</v>
          </cell>
          <cell r="H233">
            <v>10</v>
          </cell>
          <cell r="I233">
            <v>1</v>
          </cell>
          <cell r="AF233">
            <v>0.5</v>
          </cell>
          <cell r="AL233">
            <v>0.33</v>
          </cell>
          <cell r="AR233">
            <v>0.33</v>
          </cell>
          <cell r="AX233">
            <v>7</v>
          </cell>
          <cell r="AY233">
            <v>12</v>
          </cell>
          <cell r="AZ233" t="str">
            <v>List_Validation</v>
          </cell>
          <cell r="CS233">
            <v>4</v>
          </cell>
          <cell r="CT233" t="str">
            <v>Climb</v>
          </cell>
          <cell r="CU233" t="str">
            <v>Concentration</v>
          </cell>
          <cell r="CV233" t="str">
            <v>Craft (General)</v>
          </cell>
          <cell r="CW233" t="str">
            <v>Handle Animal</v>
          </cell>
          <cell r="CX233" t="str">
            <v>Heal</v>
          </cell>
          <cell r="CY233" t="str">
            <v>Hide</v>
          </cell>
          <cell r="CZ233" t="str">
            <v>Jump</v>
          </cell>
          <cell r="DA233" t="str">
            <v>Knowledge (Nature)</v>
          </cell>
          <cell r="DB233" t="str">
            <v>Listen</v>
          </cell>
          <cell r="DC233" t="str">
            <v>Move Silently</v>
          </cell>
          <cell r="DD233" t="str">
            <v>Profession (General)</v>
          </cell>
          <cell r="DE233" t="str">
            <v>Ride</v>
          </cell>
          <cell r="DF233" t="str">
            <v>Search</v>
          </cell>
          <cell r="DG233" t="str">
            <v>Spot</v>
          </cell>
          <cell r="DH233" t="str">
            <v>Survival</v>
          </cell>
          <cell r="DI233" t="str">
            <v>Swim</v>
          </cell>
          <cell r="DJ233" t="str">
            <v>Use Rope</v>
          </cell>
        </row>
        <row r="234">
          <cell r="A234" t="str">
            <v>Mighty Contender of Kord</v>
          </cell>
          <cell r="C234" t="str">
            <v>Requirements:
Base Fortitude Save: +6
Patron Diety: Kord
Alignment: Chaotic Good
Knowledge (Religion): 9
Feats: Endurance, Power Attack
Spellcasting: Able to cast Divine Spells
Mighty Contenders of Kord gain +1 spell casting level of existing class for each even level (level 2, 4, 6, etc.)
1st: Mighty Endurance; Feat of Strength
3rd: Surge of Strength
5th: Strength Increase
7th: Feat of Power
9th: Strength Increase
10th: Surge of Power</v>
          </cell>
          <cell r="D234" t="str">
            <v>Piazo</v>
          </cell>
          <cell r="E234" t="str">
            <v>Dragon 283</v>
          </cell>
          <cell r="F234">
            <v>46</v>
          </cell>
          <cell r="G234">
            <v>10</v>
          </cell>
          <cell r="H234">
            <v>10</v>
          </cell>
          <cell r="I234">
            <v>0.75</v>
          </cell>
          <cell r="AF234">
            <v>0.5</v>
          </cell>
          <cell r="AL234">
            <v>0.33</v>
          </cell>
          <cell r="AR234">
            <v>0.5</v>
          </cell>
          <cell r="CS234">
            <v>2</v>
          </cell>
          <cell r="CT234" t="str">
            <v>Concentration</v>
          </cell>
          <cell r="CU234" t="str">
            <v>Craft (General)</v>
          </cell>
          <cell r="CV234" t="str">
            <v>Diplomacy</v>
          </cell>
          <cell r="CW234" t="str">
            <v>Heal</v>
          </cell>
          <cell r="CX234" t="str">
            <v>Intimidate</v>
          </cell>
          <cell r="CY234" t="str">
            <v>Knowledge (Religion)</v>
          </cell>
          <cell r="CZ234" t="str">
            <v>Profession (General)</v>
          </cell>
          <cell r="DA234" t="str">
            <v>Sense Motive</v>
          </cell>
          <cell r="DB234" t="str">
            <v>Spellcraft</v>
          </cell>
        </row>
        <row r="235">
          <cell r="A235" t="str">
            <v>Mindbender</v>
          </cell>
          <cell r="C235" t="str">
            <v>Requirements:
Bluff: 4 ranks
Diplomacy: 4 ranks
Intimidate: 4 ranks
Sense Motive: 4 ranks
Feat: Leadership
Spells: Ability to cast arcane spells of 3rd level or higher.
Weapon and Armor Proficiency: No additional proficiency gained.
Class Abilities:
Gains additional arcane spells per day per odd class level of Mindbender.
1st: Telepathy, Skill Boost
2nd: Suggestion
3rd: Mindread
4th: Beguile
5th: Skill Boost
6th: Friends Forever
7th: Skill Boost
8th: Dominate
9th: Mass Beguile
10th: Thrall</v>
          </cell>
          <cell r="D235" t="str">
            <v>WotC</v>
          </cell>
          <cell r="E235" t="str">
            <v>Tome &amp; Blood</v>
          </cell>
          <cell r="F235">
            <v>63</v>
          </cell>
          <cell r="G235">
            <v>10</v>
          </cell>
          <cell r="H235">
            <v>4</v>
          </cell>
          <cell r="I235">
            <v>0.5</v>
          </cell>
          <cell r="AF235">
            <v>0.5</v>
          </cell>
          <cell r="AL235">
            <v>0.33</v>
          </cell>
          <cell r="AR235">
            <v>0.5</v>
          </cell>
          <cell r="CS235">
            <v>2</v>
          </cell>
          <cell r="CT235" t="str">
            <v>Bluff</v>
          </cell>
          <cell r="CU235" t="str">
            <v>Concentration</v>
          </cell>
          <cell r="CV235" t="str">
            <v>Diplomacy</v>
          </cell>
          <cell r="CW235" t="str">
            <v>Innuendo</v>
          </cell>
          <cell r="CX235" t="str">
            <v>Intimidate</v>
          </cell>
          <cell r="CY235" t="str">
            <v>Knowledge (Arcana)</v>
          </cell>
          <cell r="CZ235" t="str">
            <v>Knowledge (General)</v>
          </cell>
          <cell r="DA235" t="str">
            <v>Knowledge (Nature)</v>
          </cell>
          <cell r="DB235" t="str">
            <v>Knowledge (Psionic)</v>
          </cell>
          <cell r="DC235" t="str">
            <v>Knowledge (Religion)</v>
          </cell>
          <cell r="DD235" t="str">
            <v>Profession (General)</v>
          </cell>
          <cell r="DE235" t="str">
            <v>Sense Motive</v>
          </cell>
          <cell r="DF235" t="str">
            <v>Speak Language</v>
          </cell>
          <cell r="DG235" t="str">
            <v>Spellcraft</v>
          </cell>
          <cell r="DH235" t="str">
            <v>Write Language</v>
          </cell>
        </row>
        <row r="236">
          <cell r="A236" t="str">
            <v>Mirror Master</v>
          </cell>
          <cell r="C236" t="str">
            <v>Requirements:
Skills: Knowledge: Arcana - 5 ranks, Craft: Glassmaking - 5 ranks
Feats: Craft Wondrous Item, Mirror Sight
Spell Casting: Must be able to cast 3rd-level arcane spells.
Special: To gain this class, a character must either be an outsider, have an outsider in her lineage, or undergo a powerful ritual performed by at least three other mirror masters.
Weapon and Armor Proficiency: 
Class Abilities:
1st: Mirror Thoughts, Arcane Spell Casting
2nd: Mirrored Eyes, Bonus Spells (1st and 2nd)
4th: Piercing Gaze, Bonus Spells (3rd and 4th)
6th: Mirror Step (dimension door), Bonus Spells (5th)
8th: Mirror Step (teleport), Bonus Spells (6th)
10th: Mirror Step (plane shift), Bonus Spells (7th)</v>
          </cell>
          <cell r="D236" t="str">
            <v>Malhavoc</v>
          </cell>
          <cell r="E236" t="str">
            <v>BoEM</v>
          </cell>
          <cell r="F236">
            <v>8</v>
          </cell>
          <cell r="G236">
            <v>10</v>
          </cell>
          <cell r="H236">
            <v>4</v>
          </cell>
          <cell r="I236">
            <v>0.5</v>
          </cell>
          <cell r="AF236">
            <v>0.33</v>
          </cell>
          <cell r="AL236">
            <v>0.33</v>
          </cell>
          <cell r="AR236">
            <v>0.5</v>
          </cell>
          <cell r="CS236">
            <v>4</v>
          </cell>
          <cell r="CT236" t="str">
            <v>Concentration</v>
          </cell>
          <cell r="CU236" t="str">
            <v>Craft (General)</v>
          </cell>
          <cell r="CV236" t="str">
            <v>Knowledge (Arcana)</v>
          </cell>
          <cell r="CW236" t="str">
            <v>Profession (General)</v>
          </cell>
          <cell r="CX236" t="str">
            <v>Spellcraft</v>
          </cell>
        </row>
        <row r="237">
          <cell r="A237" t="str">
            <v>Mirumoto Elite Guard</v>
          </cell>
          <cell r="D237" t="str">
            <v>AEG</v>
          </cell>
          <cell r="E237" t="str">
            <v>Way of the Samurai</v>
          </cell>
          <cell r="AF237">
            <v>0.33</v>
          </cell>
          <cell r="AL237">
            <v>0.33</v>
          </cell>
          <cell r="AR237">
            <v>0.33</v>
          </cell>
        </row>
        <row r="238">
          <cell r="A238" t="str">
            <v>Monk</v>
          </cell>
          <cell r="C238" t="str">
            <v>Alignment: Any lawful.
Weapon and Armor Proficiency: club, crossbow (light or heavy), dagger, handaxe, javelin, kama, nunchaku, quarterstaff, shuriken, siangham, and sling. 
1 Unarmed Strike, stunning attack, evasion
2 Deflect Arrows feat    
3 Still mind     
4 Slow fall (20 ft.)     
5 Purity of body 
6 Slow fall (30 ft.), Improved Trip feat
7 Wholeness of body, Leap of the clouds
8 Slow fall (50 ft.)     
9 Improved evasion       
10 Ki strike (+1) 
11 Diamond body   
12 Abundant step  
13 Diamond soul, ki strike (+2)
15 Quivering palm 
16 Ki strike (+3) 
17 Timeless body, Tongue of the sun and moon
18 Slow fall (any distance)       
19 Empty body     
20 Perfect self</v>
          </cell>
          <cell r="D238" t="str">
            <v>WotC</v>
          </cell>
          <cell r="E238" t="str">
            <v>3.5e SRD</v>
          </cell>
          <cell r="G238">
            <v>20</v>
          </cell>
          <cell r="H238">
            <v>8</v>
          </cell>
          <cell r="I238">
            <v>0.75</v>
          </cell>
          <cell r="J238">
            <v>1</v>
          </cell>
          <cell r="AA238" t="str">
            <v>Wis</v>
          </cell>
          <cell r="AC238">
            <v>0.2</v>
          </cell>
          <cell r="AD238">
            <v>1</v>
          </cell>
          <cell r="AE238">
            <v>1</v>
          </cell>
          <cell r="AF238">
            <v>0.5</v>
          </cell>
          <cell r="AL238">
            <v>0.5</v>
          </cell>
          <cell r="AR238">
            <v>0.5</v>
          </cell>
          <cell r="BQ238">
            <v>2</v>
          </cell>
          <cell r="BR238">
            <v>2</v>
          </cell>
          <cell r="BT238">
            <v>1</v>
          </cell>
          <cell r="CC238">
            <v>0</v>
          </cell>
          <cell r="CI238">
            <v>1</v>
          </cell>
          <cell r="CJ238">
            <v>1</v>
          </cell>
          <cell r="CK238">
            <v>1</v>
          </cell>
          <cell r="CS238">
            <v>4</v>
          </cell>
          <cell r="CT238" t="str">
            <v>Balance</v>
          </cell>
          <cell r="CU238" t="str">
            <v>Climb</v>
          </cell>
          <cell r="CV238" t="str">
            <v>Concentration</v>
          </cell>
          <cell r="CW238" t="str">
            <v>Craft (General)</v>
          </cell>
          <cell r="CX238" t="str">
            <v>Diplomacy</v>
          </cell>
          <cell r="CY238" t="str">
            <v>Escape Artist</v>
          </cell>
          <cell r="CZ238" t="str">
            <v>Hide</v>
          </cell>
          <cell r="DA238" t="str">
            <v>Jump</v>
          </cell>
          <cell r="DB238" t="str">
            <v>Knowledge (Arcana)</v>
          </cell>
          <cell r="DC238" t="str">
            <v>Listen</v>
          </cell>
          <cell r="DD238" t="str">
            <v>Move Silently</v>
          </cell>
          <cell r="DE238" t="str">
            <v>Perform (General)</v>
          </cell>
          <cell r="DF238" t="str">
            <v>Profession (General)</v>
          </cell>
          <cell r="DG238" t="str">
            <v>Swim</v>
          </cell>
          <cell r="DH238" t="str">
            <v>Tumble</v>
          </cell>
        </row>
        <row r="239">
          <cell r="A239" t="str">
            <v>Mountain's Fury Devotee</v>
          </cell>
          <cell r="C239" t="str">
            <v>Alignment:  Any Chaotic
BAB:  +6
Feats:  Boar's Charge, Improved Bull Rush, Power Attack
Skills:  Craft (any) 7 ranks, Wilderness Lore 7 ranks
Spellcasting:  Able to cast 2nd level arcane or divine spells
Special:  Ability to rage.
Special:  Stonecunning ability.
Weapon and Armor Proficiency:  The mountain's fury devotee gains no proficiency in any weapons, armor, or shields.
1st:  Fury of Stone
2nd:  Additional Rage (1/day)
3rd:  Stoic Fury
4th:  Additional Rage (2/day)
5th:  Avalanche Charge</v>
          </cell>
          <cell r="D239" t="str">
            <v>Green Ronin</v>
          </cell>
          <cell r="E239" t="str">
            <v>Hammer &amp; Helm</v>
          </cell>
          <cell r="F239">
            <v>38</v>
          </cell>
          <cell r="G239">
            <v>5</v>
          </cell>
          <cell r="H239">
            <v>10</v>
          </cell>
          <cell r="I239">
            <v>1</v>
          </cell>
          <cell r="AF239">
            <v>0.5</v>
          </cell>
          <cell r="AL239">
            <v>0.33</v>
          </cell>
          <cell r="AR239">
            <v>0.33</v>
          </cell>
          <cell r="CS239">
            <v>4</v>
          </cell>
          <cell r="CT239" t="str">
            <v>Climb</v>
          </cell>
          <cell r="CU239" t="str">
            <v>Craft (General)</v>
          </cell>
          <cell r="CV239" t="str">
            <v>Handle Animal</v>
          </cell>
          <cell r="CW239" t="str">
            <v>Intimidate</v>
          </cell>
          <cell r="CX239" t="str">
            <v>Jump</v>
          </cell>
          <cell r="CY239" t="str">
            <v>Listen</v>
          </cell>
          <cell r="CZ239" t="str">
            <v>Ride</v>
          </cell>
          <cell r="DA239" t="str">
            <v>Spot</v>
          </cell>
          <cell r="DB239" t="str">
            <v>Survival</v>
          </cell>
          <cell r="DC239" t="str">
            <v>Swim</v>
          </cell>
        </row>
        <row r="240">
          <cell r="A240" t="str">
            <v>Mountebank</v>
          </cell>
          <cell r="D240" t="str">
            <v>Green Ronin</v>
          </cell>
          <cell r="E240" t="str">
            <v>Legion's of Hell</v>
          </cell>
          <cell r="AF240">
            <v>0.33</v>
          </cell>
          <cell r="AL240">
            <v>0.33</v>
          </cell>
          <cell r="AR240">
            <v>0.33</v>
          </cell>
        </row>
        <row r="241">
          <cell r="A241" t="str">
            <v>Myrmidon</v>
          </cell>
          <cell r="C241" t="str">
            <v>Weapon and Armor Proficiency:  The myrmidon is proficient with the use of all simple &amp; martial weapons and light &amp; medium armor &amp; shields.
1st:  Bonus Feat, Spell Casting
4th:  Bonus Feat
8th:  Bonus Feat
12th:  Bonus Feat
16th:  Bo</v>
          </cell>
          <cell r="D241" t="str">
            <v>AEG</v>
          </cell>
          <cell r="E241" t="str">
            <v>Mercenaries</v>
          </cell>
          <cell r="F241">
            <v>37</v>
          </cell>
          <cell r="G241">
            <v>20</v>
          </cell>
          <cell r="H241">
            <v>8</v>
          </cell>
          <cell r="I241">
            <v>0.75</v>
          </cell>
          <cell r="AF241">
            <v>0.5</v>
          </cell>
          <cell r="AL241">
            <v>0.33</v>
          </cell>
          <cell r="AR241">
            <v>0.5</v>
          </cell>
          <cell r="AX241">
            <v>1</v>
          </cell>
          <cell r="AY241">
            <v>4</v>
          </cell>
          <cell r="AZ241" t="str">
            <v>List_Validation</v>
          </cell>
          <cell r="CS241">
            <v>2</v>
          </cell>
          <cell r="CT241" t="str">
            <v>Climb</v>
          </cell>
          <cell r="CU241" t="str">
            <v>Concentration</v>
          </cell>
          <cell r="CV241" t="str">
            <v>Craft (General)</v>
          </cell>
          <cell r="CW241" t="str">
            <v>Jump</v>
          </cell>
          <cell r="CX241" t="str">
            <v>Knowledge (Arcana)</v>
          </cell>
          <cell r="CY241" t="str">
            <v>Profession (General)</v>
          </cell>
          <cell r="CZ241" t="str">
            <v>Ride</v>
          </cell>
          <cell r="DA241" t="str">
            <v>Spellcraft</v>
          </cell>
        </row>
        <row r="242">
          <cell r="A242" t="str">
            <v>Mystic</v>
          </cell>
          <cell r="C242" t="str">
            <v>Requirements:
Spellcraft ranks: 10
Knowledge (Arcana) ranks: 10
Knowledge (Religion) ranks: 5
Feats: Spell Penetration, Spell Focus, one metamagic feat, and one item creation feat.
1 Spell secret
2 Bonus language
3 Spell secret
4 Bonus language
5 Spell secret
6 Bonus language
7 Spell secret
8 Permanent maximum, bonus language
9 Spell secret
10 Permant quicken, bonus language</v>
          </cell>
          <cell r="D242" t="str">
            <v>Piazo</v>
          </cell>
          <cell r="E242" t="str">
            <v>Dragon 274</v>
          </cell>
          <cell r="F242">
            <v>49</v>
          </cell>
          <cell r="G242">
            <v>10</v>
          </cell>
          <cell r="H242">
            <v>6</v>
          </cell>
          <cell r="I242">
            <v>0.5</v>
          </cell>
          <cell r="AF242">
            <v>0.33</v>
          </cell>
          <cell r="AL242">
            <v>0.33</v>
          </cell>
          <cell r="AR242">
            <v>0.5</v>
          </cell>
          <cell r="CS242">
            <v>2</v>
          </cell>
          <cell r="CT242" t="str">
            <v>Concentration</v>
          </cell>
          <cell r="CU242" t="str">
            <v>Craft (General)</v>
          </cell>
          <cell r="CV242" t="str">
            <v>Knowledge (Arcana)</v>
          </cell>
          <cell r="CW242" t="str">
            <v>Knowledge (General)</v>
          </cell>
          <cell r="CX242" t="str">
            <v>Knowledge (Nature)</v>
          </cell>
          <cell r="CY242" t="str">
            <v>Knowledge (Psionic)</v>
          </cell>
          <cell r="CZ242" t="str">
            <v>Knowledge (Religion)</v>
          </cell>
          <cell r="DA242" t="str">
            <v>Speak Language</v>
          </cell>
          <cell r="DB242" t="str">
            <v>Spellcraft</v>
          </cell>
          <cell r="DC242" t="str">
            <v>Write Language</v>
          </cell>
        </row>
        <row r="243">
          <cell r="A243" t="str">
            <v>Mystic Wanderer</v>
          </cell>
          <cell r="C243" t="str">
            <v>Requirements:
Alignment: Any non-lawful
Skills: Alchemy: 3 ranks; Diplomacy: 8 ranks; Knowledge (Nature): 3 ranks; Perform: 3 ranks; Profession (Herbalist): 3 ranks
Feats: Iron Will
Spellcasting: Able to cast 3rd-level divine spells. 
Weapon and Armor Proficiency: No additional proficiency gained.
Class Abilities:
Gains additional divine spells per day per class level of Mystic Wanderer.
1st: Glory of the Divine, Sleep
2nd: Familiar, Lore of Nature
3rd: Gem Magic, Resist Charm
4th: Brew Potion
5th: Suggestion
6th: Greater Potion I
7th: Charm Monster
8th: Greater Potion II
9th: Mass Charm
10th: Greater Potion III, Timeless Body</v>
          </cell>
          <cell r="D243" t="str">
            <v>WotC</v>
          </cell>
          <cell r="E243" t="str">
            <v>Magic of Faerun</v>
          </cell>
          <cell r="F243">
            <v>35</v>
          </cell>
          <cell r="G243">
            <v>10</v>
          </cell>
          <cell r="H243">
            <v>8</v>
          </cell>
          <cell r="I243">
            <v>0.5</v>
          </cell>
          <cell r="AA243" t="str">
            <v>Chr</v>
          </cell>
          <cell r="AD243">
            <v>1</v>
          </cell>
          <cell r="AE243">
            <v>1</v>
          </cell>
          <cell r="AF243">
            <v>0.33</v>
          </cell>
          <cell r="AL243">
            <v>0.5</v>
          </cell>
          <cell r="AR243">
            <v>0.5</v>
          </cell>
          <cell r="CP243">
            <v>2</v>
          </cell>
          <cell r="CR243" t="str">
            <v>familiar</v>
          </cell>
          <cell r="CS243">
            <v>2</v>
          </cell>
          <cell r="CT243" t="str">
            <v>Concentration</v>
          </cell>
          <cell r="CU243" t="str">
            <v>Craft (General)</v>
          </cell>
          <cell r="CV243" t="str">
            <v>Diplomacy</v>
          </cell>
          <cell r="CW243" t="str">
            <v>Heal</v>
          </cell>
          <cell r="CX243" t="str">
            <v>Innuendo</v>
          </cell>
          <cell r="CY243" t="str">
            <v>Knowledge (Arcana)</v>
          </cell>
          <cell r="CZ243" t="str">
            <v>Knowledge (Nature)</v>
          </cell>
          <cell r="DA243" t="str">
            <v>Knowledge (Religion)</v>
          </cell>
          <cell r="DB243" t="str">
            <v>Perform (General)</v>
          </cell>
          <cell r="DC243" t="str">
            <v>Profession (General)</v>
          </cell>
          <cell r="DD243" t="str">
            <v>Spellcraft</v>
          </cell>
        </row>
        <row r="244">
          <cell r="A244" t="str">
            <v>Necromancer</v>
          </cell>
          <cell r="C24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244" t="str">
            <v>WotC</v>
          </cell>
          <cell r="E244" t="str">
            <v>3.5e SRD</v>
          </cell>
          <cell r="G244">
            <v>20</v>
          </cell>
          <cell r="H244">
            <v>4</v>
          </cell>
          <cell r="I244">
            <v>0.5</v>
          </cell>
          <cell r="AF244">
            <v>0.33</v>
          </cell>
          <cell r="AL244">
            <v>0.33</v>
          </cell>
          <cell r="AR244">
            <v>0.5</v>
          </cell>
          <cell r="AX244">
            <v>1</v>
          </cell>
          <cell r="AZ244" t="str">
            <v>Metamagic</v>
          </cell>
          <cell r="CP244">
            <v>1</v>
          </cell>
          <cell r="CR244" t="str">
            <v>familiar</v>
          </cell>
          <cell r="CS244">
            <v>2</v>
          </cell>
          <cell r="CT244" t="str">
            <v>Concentration</v>
          </cell>
          <cell r="CU244" t="str">
            <v>Craft (General)</v>
          </cell>
          <cell r="CV244" t="str">
            <v>Decipher Script</v>
          </cell>
          <cell r="CW244" t="str">
            <v>Knowledge (General)</v>
          </cell>
          <cell r="CX244" t="str">
            <v>Profession (General)</v>
          </cell>
          <cell r="CY244" t="str">
            <v>Spellcraft</v>
          </cell>
        </row>
        <row r="245">
          <cell r="A245" t="str">
            <v>Necromancer (GR)</v>
          </cell>
          <cell r="C245" t="str">
            <v>Weapon and Armor Proficiency:  The necromancer is proficient with the use of all simple weapons, but gains no proficiency in any type of armor or shields.
1st:  Create Familiar
2nd:  Scribe Scroll
4th:  Bonus Feat
5th:  Control Undead
7th:  Touch of Death
8th:  Bonus Feat
10th:  Improved Ghoul Touch
12th:  Bonus Feat
13th:  Grave Touch
15th:  Energy Drain
16th:  Bonus Feat
18th:  Touch of Undeath
20th:  Lich</v>
          </cell>
          <cell r="D245" t="str">
            <v>Green Ronin</v>
          </cell>
          <cell r="E245" t="str">
            <v>Secret College of Necromancy</v>
          </cell>
          <cell r="F245">
            <v>6</v>
          </cell>
          <cell r="G245">
            <v>20</v>
          </cell>
          <cell r="H245">
            <v>4</v>
          </cell>
          <cell r="I245">
            <v>0.5</v>
          </cell>
          <cell r="AF245">
            <v>0.33</v>
          </cell>
          <cell r="AL245">
            <v>0.33</v>
          </cell>
          <cell r="AR245">
            <v>0.5</v>
          </cell>
          <cell r="BO245">
            <v>3</v>
          </cell>
          <cell r="CP245">
            <v>1</v>
          </cell>
          <cell r="CR245" t="str">
            <v>familiar</v>
          </cell>
          <cell r="CS245">
            <v>3</v>
          </cell>
          <cell r="CT245" t="str">
            <v>Concentration</v>
          </cell>
          <cell r="CU245" t="str">
            <v>Craft (General)</v>
          </cell>
          <cell r="CV245" t="str">
            <v>Intimidate</v>
          </cell>
          <cell r="CW245" t="str">
            <v>Knowledge (Arcana)</v>
          </cell>
          <cell r="CX245" t="str">
            <v>Knowledge (General)</v>
          </cell>
          <cell r="CY245" t="str">
            <v>Knowledge (Nature)</v>
          </cell>
          <cell r="CZ245" t="str">
            <v>Knowledge (Psionic)</v>
          </cell>
          <cell r="DA245" t="str">
            <v>Knowledge (Religion)</v>
          </cell>
          <cell r="DB245" t="str">
            <v>Move Silently</v>
          </cell>
          <cell r="DC245" t="str">
            <v>Profession (General)</v>
          </cell>
          <cell r="DD245" t="str">
            <v>Ride</v>
          </cell>
          <cell r="DE245" t="str">
            <v>Speak Language</v>
          </cell>
          <cell r="DF245" t="str">
            <v>Spellcraft</v>
          </cell>
          <cell r="DG245" t="str">
            <v>Write Language</v>
          </cell>
        </row>
        <row r="246">
          <cell r="A246" t="str">
            <v>Nightcloak (Dragon Mag)</v>
          </cell>
          <cell r="C246" t="str">
            <v>Requirements:
Patron Deity: Shar
Alignment: Neutral Evil
Bluff: 2 ranks
Move Silently: 2 ranks
Perform: 4 ranks
Feats: Iron Will, Shadow Weave Magic, Spell Focus (Enchantment, Illusion, or Necromancy), &amp; Pernicious or Tenacious Magic
Spellcasting: Ability to cast 2nd level divine spells. Clerics must have access to the Darkness domain.
Weapon and Armor Proficiency: A nightcloak gains proficiency with all simple weapons, all types of armor, &amp; shields.
Spellcasting: Nightcloaks gain +1 level in an existing spellcasting class per level.
1st Darkness Spells
2nd Eyes of Shar
3rd Insidious Magic
4th Shadow Talk
5th Disk of Night
6th True Lies
7th Mind of Shar
8th Shar's Caress
9th Minion of Shar
10th Voice of Ineffable Evil</v>
          </cell>
          <cell r="D246" t="str">
            <v>Piazo</v>
          </cell>
          <cell r="E246" t="str">
            <v>Dragon 286</v>
          </cell>
          <cell r="F246">
            <v>82</v>
          </cell>
          <cell r="G246">
            <v>10</v>
          </cell>
          <cell r="H246">
            <v>8</v>
          </cell>
          <cell r="I246">
            <v>0.75</v>
          </cell>
          <cell r="AF246">
            <v>0.5</v>
          </cell>
          <cell r="AL246">
            <v>0.33</v>
          </cell>
          <cell r="AR246">
            <v>0.5</v>
          </cell>
          <cell r="CS246">
            <v>2</v>
          </cell>
          <cell r="CT246" t="str">
            <v>Bluff</v>
          </cell>
          <cell r="CU246" t="str">
            <v>Concentration</v>
          </cell>
          <cell r="CV246" t="str">
            <v>Craft (General)</v>
          </cell>
          <cell r="CW246" t="str">
            <v>Diplomacy</v>
          </cell>
          <cell r="CX246" t="str">
            <v>Heal</v>
          </cell>
          <cell r="CY246" t="str">
            <v>Knowledge (History)</v>
          </cell>
          <cell r="CZ246" t="str">
            <v>Knowledge (The Planes)</v>
          </cell>
          <cell r="DA246" t="str">
            <v>Knowledge (Arcana)</v>
          </cell>
          <cell r="DB246" t="str">
            <v>Knowledge (Religion)</v>
          </cell>
          <cell r="DC246" t="str">
            <v>Profession (General)</v>
          </cell>
          <cell r="DD246" t="str">
            <v>Sense Motive</v>
          </cell>
          <cell r="DE246" t="str">
            <v>Spellcraft</v>
          </cell>
        </row>
        <row r="247">
          <cell r="A247" t="str">
            <v>Nightcloak (FnP)</v>
          </cell>
          <cell r="D247" t="str">
            <v>WotC</v>
          </cell>
          <cell r="E247" t="str">
            <v>Faiths &amp; Pantheons</v>
          </cell>
          <cell r="AF247">
            <v>0.33</v>
          </cell>
          <cell r="AL247">
            <v>0.33</v>
          </cell>
          <cell r="AR247">
            <v>0.33</v>
          </cell>
        </row>
        <row r="248">
          <cell r="A248" t="str">
            <v>Nightcloak (Josh)</v>
          </cell>
          <cell r="D248" t="str">
            <v>JL</v>
          </cell>
          <cell r="AF248">
            <v>0.33</v>
          </cell>
          <cell r="AL248">
            <v>0.33</v>
          </cell>
          <cell r="AR248">
            <v>0.33</v>
          </cell>
        </row>
        <row r="249">
          <cell r="A249" t="str">
            <v>Nimbic Scholar</v>
          </cell>
          <cell r="D249" t="str">
            <v>JL</v>
          </cell>
          <cell r="AF249">
            <v>0.33</v>
          </cell>
          <cell r="AL249">
            <v>0.33</v>
          </cell>
          <cell r="AR249">
            <v>0.33</v>
          </cell>
        </row>
        <row r="250">
          <cell r="A250" t="str">
            <v>Ninja</v>
          </cell>
          <cell r="D250" t="str">
            <v>AEG</v>
          </cell>
          <cell r="E250" t="str">
            <v>Rokugan</v>
          </cell>
          <cell r="G250">
            <v>20</v>
          </cell>
          <cell r="H250">
            <v>6</v>
          </cell>
          <cell r="I250">
            <v>0.75</v>
          </cell>
          <cell r="AF250">
            <v>0.33</v>
          </cell>
          <cell r="AL250">
            <v>0.5</v>
          </cell>
          <cell r="AR250">
            <v>0.33</v>
          </cell>
        </row>
        <row r="251">
          <cell r="A251" t="str">
            <v>Ninja of the Crescent Moon</v>
          </cell>
          <cell r="C251" t="str">
            <v>Requirements:
Base Attack Bonus: +6
Feats: Improved Unarmed Strike, Deflect Arrows, Quick-Draw
Move Silently ranks: 10
Hide ranks: 10
Other: Evasion class feature, must contact Crescent Moon leadership.
1 Monk-like armor bonuses, sneak attack +1d6
2 Improved evasion, kuji-kiri
3 Poison use, sneak attack +2d6
4 AC bonus +1, fast climb, silencing attack
5 Fast sneak, sneak attack +3d6
6 Invisibility, opportunist
7 Gaseous form, sneak attack +4d6
8 Improved kuji-kiri
9 AC bonus +2, sneak attack +5d6
10 Always sneaky, Ethereal jaunt</v>
          </cell>
          <cell r="D251" t="str">
            <v>WotC</v>
          </cell>
          <cell r="E251" t="str">
            <v>Sword &amp; Fist</v>
          </cell>
          <cell r="F251">
            <v>30</v>
          </cell>
          <cell r="G251">
            <v>10</v>
          </cell>
          <cell r="H251">
            <v>8</v>
          </cell>
          <cell r="I251">
            <v>0.75</v>
          </cell>
          <cell r="S251" t="str">
            <v>Sneak Attack</v>
          </cell>
          <cell r="T251">
            <v>6</v>
          </cell>
          <cell r="U251">
            <v>1</v>
          </cell>
          <cell r="V251">
            <v>2</v>
          </cell>
          <cell r="AA251" t="str">
            <v>Wis</v>
          </cell>
          <cell r="AC251">
            <v>0.2</v>
          </cell>
          <cell r="AD251">
            <v>1</v>
          </cell>
          <cell r="AE251">
            <v>1</v>
          </cell>
          <cell r="AF251">
            <v>0.33</v>
          </cell>
          <cell r="AL251">
            <v>0.5</v>
          </cell>
          <cell r="AR251">
            <v>0.33</v>
          </cell>
          <cell r="CS251">
            <v>4</v>
          </cell>
          <cell r="CT251" t="str">
            <v>Balance</v>
          </cell>
          <cell r="CU251" t="str">
            <v>Climb</v>
          </cell>
          <cell r="CV251" t="str">
            <v>Craft (General)</v>
          </cell>
          <cell r="CW251" t="str">
            <v>Escape Artist</v>
          </cell>
          <cell r="CX251" t="str">
            <v>Hide</v>
          </cell>
          <cell r="CY251" t="str">
            <v>Jump</v>
          </cell>
          <cell r="CZ251" t="str">
            <v>Listen</v>
          </cell>
          <cell r="DA251" t="str">
            <v>Move Silently</v>
          </cell>
          <cell r="DB251" t="str">
            <v>Swim</v>
          </cell>
          <cell r="DC251" t="str">
            <v>Tumble</v>
          </cell>
        </row>
        <row r="252">
          <cell r="A252" t="str">
            <v>Ninja Spy</v>
          </cell>
          <cell r="D252" t="str">
            <v>WotC</v>
          </cell>
          <cell r="E252" t="str">
            <v>Song &amp; Silence</v>
          </cell>
          <cell r="AF252">
            <v>0.33</v>
          </cell>
          <cell r="AL252">
            <v>0.33</v>
          </cell>
          <cell r="AR252">
            <v>0.33</v>
          </cell>
        </row>
        <row r="253">
          <cell r="A253" t="str">
            <v>Nomad</v>
          </cell>
          <cell r="C253" t="str">
            <v>Alignment:  Any Non-lawful.
Weapon and Armor Proficiency:  The nomad is proficient with the use of all simple &amp; martial weapons and light armor.
1st:  Hidden Blades, Languages, Odd Jobs
2nd:  Bonus Feat
3rd:  Worldly
5th:  Heft
6th</v>
          </cell>
          <cell r="D253" t="str">
            <v>AEG</v>
          </cell>
          <cell r="E253" t="str">
            <v>Mercenaries</v>
          </cell>
          <cell r="F253">
            <v>39</v>
          </cell>
          <cell r="G253">
            <v>20</v>
          </cell>
          <cell r="H253">
            <v>6</v>
          </cell>
          <cell r="I253">
            <v>0.75</v>
          </cell>
          <cell r="AF253">
            <v>0.33</v>
          </cell>
          <cell r="AL253">
            <v>0.5</v>
          </cell>
          <cell r="AR253">
            <v>0.5</v>
          </cell>
          <cell r="AX253">
            <v>2</v>
          </cell>
          <cell r="AY253">
            <v>6</v>
          </cell>
          <cell r="AZ253" t="str">
            <v>List_Validation</v>
          </cell>
          <cell r="CS253">
            <v>4</v>
          </cell>
          <cell r="CT253" t="str">
            <v>Appraise</v>
          </cell>
          <cell r="CU253" t="str">
            <v>Bluff</v>
          </cell>
          <cell r="CV253" t="str">
            <v>Craft (General)</v>
          </cell>
          <cell r="CW253" t="str">
            <v>Decipher Script</v>
          </cell>
          <cell r="CX253" t="str">
            <v>Diplomacy</v>
          </cell>
          <cell r="CY253" t="str">
            <v>Disguise</v>
          </cell>
          <cell r="CZ253" t="str">
            <v>Forgery</v>
          </cell>
          <cell r="DA253" t="str">
            <v>Gather Info</v>
          </cell>
          <cell r="DB253" t="str">
            <v>Handle Animal</v>
          </cell>
          <cell r="DC253" t="str">
            <v>Hide</v>
          </cell>
          <cell r="DD253" t="str">
            <v>Innuendo</v>
          </cell>
          <cell r="DE253" t="str">
            <v>Intimidate</v>
          </cell>
          <cell r="DF253" t="str">
            <v>Listen</v>
          </cell>
          <cell r="DG253" t="str">
            <v>Perform (General)</v>
          </cell>
          <cell r="DH253" t="str">
            <v>Profession (General)</v>
          </cell>
          <cell r="DI253" t="str">
            <v>Ride</v>
          </cell>
          <cell r="DJ253" t="str">
            <v>Sense Motive</v>
          </cell>
          <cell r="DK253" t="str">
            <v>Sleight of Hand</v>
          </cell>
          <cell r="DL253" t="str">
            <v>Spot</v>
          </cell>
          <cell r="DM253" t="str">
            <v>Survival</v>
          </cell>
          <cell r="DN253" t="str">
            <v>Use Rope</v>
          </cell>
        </row>
        <row r="254">
          <cell r="A254" t="str">
            <v>Occult Slayer</v>
          </cell>
          <cell r="D254" t="str">
            <v>Piazo</v>
          </cell>
          <cell r="E254" t="str">
            <v>Dragon ?</v>
          </cell>
          <cell r="AF254">
            <v>0.33</v>
          </cell>
          <cell r="AL254">
            <v>0.33</v>
          </cell>
          <cell r="AR254">
            <v>0.33</v>
          </cell>
        </row>
        <row r="255">
          <cell r="A255" t="str">
            <v>Ocular Adept</v>
          </cell>
          <cell r="D255" t="str">
            <v>WotC</v>
          </cell>
          <cell r="E255" t="str">
            <v>Faiths &amp; Pantheons</v>
          </cell>
          <cell r="AF255">
            <v>0.33</v>
          </cell>
          <cell r="AL255">
            <v>0.33</v>
          </cell>
          <cell r="AR255">
            <v>0.33</v>
          </cell>
        </row>
        <row r="256">
          <cell r="A256" t="str">
            <v>Orc Scout</v>
          </cell>
          <cell r="C256" t="str">
            <v>Race:  Orc, half-orc, or tanarukk
BAB:  +5
Feats:  Alertness, Endurance, Stealthy
Skills:  Move Silently 6 ranks, Wilderness Lore 4 ranks
Weapon and Armor Proficiency:  The orc scout is proficient with the use of all simple and martial weapons as well as all light armor.
1st:  Fieldcraft +1, Blend into Wilds
2nd:  Bonus Feat, Fast Movement (40')
3rd:  Fieldcraft +2, Sneak Attack +1d6
4th:  Bonus feat
5th:  Fieldcraft +3, Fast Movement (50')</v>
          </cell>
          <cell r="D256" t="str">
            <v>WotC</v>
          </cell>
          <cell r="E256" t="str">
            <v>Silver Marches</v>
          </cell>
          <cell r="F256">
            <v>114</v>
          </cell>
          <cell r="G256">
            <v>5</v>
          </cell>
          <cell r="H256">
            <v>8</v>
          </cell>
          <cell r="I256">
            <v>0.75</v>
          </cell>
          <cell r="S256" t="str">
            <v>Sneak Attack</v>
          </cell>
          <cell r="T256">
            <v>6</v>
          </cell>
          <cell r="U256">
            <v>3</v>
          </cell>
          <cell r="V256">
            <v>3</v>
          </cell>
          <cell r="AF256">
            <v>0.33</v>
          </cell>
          <cell r="AL256">
            <v>0.5</v>
          </cell>
          <cell r="AR256">
            <v>0.33</v>
          </cell>
          <cell r="AX256">
            <v>2</v>
          </cell>
          <cell r="AZ256" t="str">
            <v>List_Validation</v>
          </cell>
          <cell r="CS256">
            <v>4</v>
          </cell>
          <cell r="CT256" t="str">
            <v>Climb</v>
          </cell>
          <cell r="CU256" t="str">
            <v>Craft (General)</v>
          </cell>
          <cell r="CV256" t="str">
            <v>Heal</v>
          </cell>
          <cell r="CW256" t="str">
            <v>Hide</v>
          </cell>
          <cell r="CX256" t="str">
            <v>Jump</v>
          </cell>
          <cell r="CY256" t="str">
            <v>Listen</v>
          </cell>
          <cell r="CZ256" t="str">
            <v>Move Silently</v>
          </cell>
          <cell r="DA256" t="str">
            <v>Search</v>
          </cell>
          <cell r="DB256" t="str">
            <v>Spot</v>
          </cell>
          <cell r="DC256" t="str">
            <v>Survival</v>
          </cell>
          <cell r="DD256" t="str">
            <v>Swim</v>
          </cell>
          <cell r="DE256" t="str">
            <v>Use Rope</v>
          </cell>
        </row>
        <row r="257">
          <cell r="A257" t="str">
            <v>Order of the Bow Initiate</v>
          </cell>
          <cell r="C257" t="str">
            <v>Requirements:
Base Attack Bonus: +5
Knowledge (Religion) ranks: 2
Proficiency: Longbow or shortbow or composite longbow or composite shortbow.
Feats: Point Blank Shot, Precise Shot, Rapid Shot, Weapon Focus (longbow or shortbow or the composite version of either), Weapon Specialization (longbow or shortbow or the composite version of either).
1 Ranged sneak attack +1d6
2 Close combat shot
3 Ranged sneak attack +1d6
4 Superior Weapon Focus
5 Ranged sneak attack +1d6
6 Free attack, Zen Archery
7 Superior Weapon Specialization
8 Ranged sneak attack +1d6
9 Banked shot
10 Ranged sneak attack +1d6</v>
          </cell>
          <cell r="D257" t="str">
            <v>WotC</v>
          </cell>
          <cell r="E257" t="str">
            <v>Sword &amp; Fist</v>
          </cell>
          <cell r="F257">
            <v>32</v>
          </cell>
          <cell r="G257">
            <v>10</v>
          </cell>
          <cell r="H257">
            <v>10</v>
          </cell>
          <cell r="I257">
            <v>1</v>
          </cell>
          <cell r="AF257">
            <v>0.33</v>
          </cell>
          <cell r="AL257">
            <v>0.5</v>
          </cell>
          <cell r="AR257">
            <v>0.5</v>
          </cell>
          <cell r="CS257">
            <v>2</v>
          </cell>
          <cell r="CT257" t="str">
            <v>Craft (Bowmaking)</v>
          </cell>
          <cell r="CU257" t="str">
            <v>Knowledge (Religion)</v>
          </cell>
          <cell r="CV257" t="str">
            <v>Ride</v>
          </cell>
          <cell r="CW257" t="str">
            <v>Spot</v>
          </cell>
          <cell r="CX257" t="str">
            <v>Swim</v>
          </cell>
        </row>
        <row r="258">
          <cell r="A258" t="str">
            <v>Outlaw of the Crimson Road</v>
          </cell>
          <cell r="D258" t="str">
            <v>WotC</v>
          </cell>
          <cell r="E258" t="str">
            <v>Song &amp; Silence</v>
          </cell>
          <cell r="AF258">
            <v>0.33</v>
          </cell>
          <cell r="AL258">
            <v>0.33</v>
          </cell>
          <cell r="AR258">
            <v>0.33</v>
          </cell>
        </row>
        <row r="259">
          <cell r="A259" t="str">
            <v>Paladin</v>
          </cell>
          <cell r="C259" t="str">
            <v>Alignment: Lawful Good
Weapon and Armor Proficiency: Paladins are proficient with all simple and martial weapons, with all types of armor (heavy, medium, and light), and with shields. 
1 Aura of Good, Detect Evil, Smite Evil 1/day
2 Divine Grace, Lay on Hands
3 Aura of Courage, Divine Health
4 Turn Undead
5 Smite Evil 2/day, Special mount
6 Remove Disease 1/week
9 Remove Disease 2/week
10 Smite Evil 3/day
12 Remove Disease 3/week
15 Remove Disease 4/week, Smite Evil 4/day
18 Remove Disease 5/week
20 Smite Evil 5/day</v>
          </cell>
          <cell r="D259" t="str">
            <v>WotC</v>
          </cell>
          <cell r="E259" t="str">
            <v>3.5e SRD</v>
          </cell>
          <cell r="G259">
            <v>20</v>
          </cell>
          <cell r="H259">
            <v>10</v>
          </cell>
          <cell r="I259">
            <v>1</v>
          </cell>
          <cell r="K259" t="str">
            <v>Evil</v>
          </cell>
          <cell r="L259" t="str">
            <v>Cha</v>
          </cell>
          <cell r="M259" t="str">
            <v>level</v>
          </cell>
          <cell r="N259">
            <v>1</v>
          </cell>
          <cell r="O259">
            <v>5</v>
          </cell>
          <cell r="AF259">
            <v>0.5</v>
          </cell>
          <cell r="AG259" t="str">
            <v>Cha</v>
          </cell>
          <cell r="AH259">
            <v>2</v>
          </cell>
          <cell r="AJ259">
            <v>5</v>
          </cell>
          <cell r="AL259">
            <v>0.33</v>
          </cell>
          <cell r="AM259" t="str">
            <v>Cha</v>
          </cell>
          <cell r="AN259">
            <v>2</v>
          </cell>
          <cell r="AP259">
            <v>5</v>
          </cell>
          <cell r="AR259">
            <v>0.33</v>
          </cell>
          <cell r="AS259" t="str">
            <v>Cha</v>
          </cell>
          <cell r="AT259">
            <v>2</v>
          </cell>
          <cell r="AV259">
            <v>5</v>
          </cell>
          <cell r="BO259">
            <v>3</v>
          </cell>
          <cell r="BP259">
            <v>-3</v>
          </cell>
          <cell r="CP259">
            <v>5</v>
          </cell>
          <cell r="CR259" t="str">
            <v>paladin</v>
          </cell>
          <cell r="CS259">
            <v>2</v>
          </cell>
          <cell r="CT259" t="str">
            <v>Concentration</v>
          </cell>
          <cell r="CU259" t="str">
            <v>Craft (General)</v>
          </cell>
          <cell r="CV259" t="str">
            <v>Diplomacy</v>
          </cell>
          <cell r="CW259" t="str">
            <v>Handle Animal</v>
          </cell>
          <cell r="CX259" t="str">
            <v>Heal</v>
          </cell>
          <cell r="CY259" t="str">
            <v>Knowledge (Nobility/Royalty)</v>
          </cell>
          <cell r="CZ259" t="str">
            <v>Knowledge (Religion)</v>
          </cell>
          <cell r="DA259" t="str">
            <v>Profession (General)</v>
          </cell>
          <cell r="DB259" t="str">
            <v>Ride</v>
          </cell>
          <cell r="DC259" t="str">
            <v>Sense Motive</v>
          </cell>
        </row>
        <row r="260">
          <cell r="A260" t="str">
            <v>Paladin of the Pale</v>
          </cell>
          <cell r="D260" t="str">
            <v>AEG</v>
          </cell>
          <cell r="E260" t="str">
            <v>Undead</v>
          </cell>
          <cell r="AF260">
            <v>0.33</v>
          </cell>
          <cell r="AL260">
            <v>0.33</v>
          </cell>
          <cell r="AR260">
            <v>0.33</v>
          </cell>
        </row>
        <row r="261">
          <cell r="A261" t="str">
            <v>Pale Master</v>
          </cell>
          <cell r="C261" t="str">
            <v>Requirements:
Alignment: Any nongood
Knowledge (Religion): 8 ranks
Feat: Skill Focus (Knowledge (Religion))
Spells: Ability to cast arcane spells of 3rd level or higher
Special: The candidate must have spent three or more days locked in a tomb with animate undead.  This contact may be peaceful or violent.  A character who is slain by the undead and later raised still meets the requirement, although the resulting level loss may delay compliance with other prerequisites.
Weapon and Armor Proficiency: No additional proficiency gained.
Class Abilities:
Gains additional arcane spells per day per odd class level of Pale Master.
1st: Bonemail +2
2nd: Animate Dead
3rd: Darkvision
4th: Summon Undead, Bonemail +4
5th: Deathless Vigor
6th: Undead Graft
7th: Tough as Bone
8th: Graft Upgrade, Bonemail +6
9th: Summon Greater Undead
10th: Deathless Mastery</v>
          </cell>
          <cell r="D261" t="str">
            <v>WotC</v>
          </cell>
          <cell r="E261" t="str">
            <v>Tome &amp; Blood</v>
          </cell>
          <cell r="F261">
            <v>65</v>
          </cell>
          <cell r="G261">
            <v>10</v>
          </cell>
          <cell r="H261">
            <v>6</v>
          </cell>
          <cell r="I261">
            <v>0.5</v>
          </cell>
          <cell r="AF261">
            <v>0.5</v>
          </cell>
          <cell r="AL261">
            <v>0.33</v>
          </cell>
          <cell r="AR261">
            <v>0.5</v>
          </cell>
          <cell r="CS261">
            <v>2</v>
          </cell>
          <cell r="CT261" t="str">
            <v>Concentration</v>
          </cell>
          <cell r="CU261" t="str">
            <v>Craft (General)</v>
          </cell>
          <cell r="CV261" t="str">
            <v>Diplomacy</v>
          </cell>
          <cell r="CW261" t="str">
            <v>Hide</v>
          </cell>
          <cell r="CX261" t="str">
            <v>Knowledge (Arcana)</v>
          </cell>
          <cell r="CY261" t="str">
            <v>Knowledge (General)</v>
          </cell>
          <cell r="CZ261" t="str">
            <v>Knowledge (Nature)</v>
          </cell>
          <cell r="DA261" t="str">
            <v>Knowledge (Psionic)</v>
          </cell>
          <cell r="DB261" t="str">
            <v>Knowledge (Religion)</v>
          </cell>
          <cell r="DC261" t="str">
            <v>Listen</v>
          </cell>
          <cell r="DD261" t="str">
            <v>Move Silently</v>
          </cell>
          <cell r="DE261" t="str">
            <v>Profession (General)</v>
          </cell>
          <cell r="DF261" t="str">
            <v>Speak Language</v>
          </cell>
          <cell r="DG261" t="str">
            <v>Spellcraft</v>
          </cell>
          <cell r="DH261" t="str">
            <v>Write Language</v>
          </cell>
        </row>
        <row r="262">
          <cell r="A262" t="str">
            <v>Peerless Archer</v>
          </cell>
          <cell r="C262" t="str">
            <v>BAB:  +7
Feats:  Point Blank Shot, Far Shot, Precise Shot, Quick Draw
Skills:  Craft (Bowmaking) 10 ranks
Proficiency :  Longbow, shortbow, composite longbow, or composite shortbow
Weapon and Armor Proficiency:  The peerless archer is proficient with the use of all simple and martial weapons, but gains no proficiency in any type of armor or shields.
1st:  Expert Bowyer, Ranged Sneak Attack +1d6
2nd:  Sharp Shooting 1, Fletching +1
3rd:  Power Shot
4th:  Ranged Sneak Attack +2d6, Fletching +2
5th:  Sharp Shooting 2
6th:  Fletching +3
7th:  Ranged Sneak Attack +3d6
8th:  Fletching +4
9th:  Sharp Shooting 3
10th:  Ranged Sneak Attack +4d6, Fletching +5</v>
          </cell>
          <cell r="D262" t="str">
            <v>WotC</v>
          </cell>
          <cell r="E262" t="str">
            <v>Silver Marches</v>
          </cell>
          <cell r="F262">
            <v>115</v>
          </cell>
          <cell r="G262">
            <v>10</v>
          </cell>
          <cell r="H262">
            <v>10</v>
          </cell>
          <cell r="I262">
            <v>1</v>
          </cell>
          <cell r="S262" t="str">
            <v>Ranged Sneak Attack</v>
          </cell>
          <cell r="T262">
            <v>6</v>
          </cell>
          <cell r="U262">
            <v>1</v>
          </cell>
          <cell r="V262">
            <v>3</v>
          </cell>
          <cell r="AF262">
            <v>0.5</v>
          </cell>
          <cell r="AL262">
            <v>0.33</v>
          </cell>
          <cell r="AR262">
            <v>0.5</v>
          </cell>
          <cell r="CS262">
            <v>2</v>
          </cell>
          <cell r="CT262" t="str">
            <v>Balance</v>
          </cell>
          <cell r="CU262" t="str">
            <v>Climb</v>
          </cell>
          <cell r="CV262" t="str">
            <v>Craft (Bowmaking)</v>
          </cell>
          <cell r="CW262" t="str">
            <v>Hide</v>
          </cell>
          <cell r="CX262" t="str">
            <v>Jump</v>
          </cell>
          <cell r="CY262" t="str">
            <v>Spot</v>
          </cell>
          <cell r="CZ262" t="str">
            <v>Survival</v>
          </cell>
          <cell r="DA262" t="str">
            <v>Swim</v>
          </cell>
        </row>
        <row r="263">
          <cell r="A263" t="str">
            <v>Plaguelord</v>
          </cell>
          <cell r="D263" t="str">
            <v>Green Ronin</v>
          </cell>
          <cell r="E263" t="str">
            <v>Legion's of Hell</v>
          </cell>
          <cell r="AF263">
            <v>0.33</v>
          </cell>
          <cell r="AL263">
            <v>0.33</v>
          </cell>
          <cell r="AR263">
            <v>0.33</v>
          </cell>
        </row>
        <row r="264">
          <cell r="A264" t="str">
            <v>Planar Champion</v>
          </cell>
          <cell r="D264" t="str">
            <v>WotC</v>
          </cell>
          <cell r="E264" t="str">
            <v>Manual of the Planes</v>
          </cell>
          <cell r="AF264">
            <v>0.33</v>
          </cell>
          <cell r="AL264">
            <v>0.33</v>
          </cell>
          <cell r="AR264">
            <v>0.33</v>
          </cell>
        </row>
        <row r="265">
          <cell r="A265" t="str">
            <v>Planeshifter</v>
          </cell>
          <cell r="D265" t="str">
            <v>WotC</v>
          </cell>
          <cell r="E265" t="str">
            <v>Manual of the Planes</v>
          </cell>
          <cell r="AF265">
            <v>0.33</v>
          </cell>
          <cell r="AL265">
            <v>0.33</v>
          </cell>
          <cell r="AR265">
            <v>0.33</v>
          </cell>
        </row>
        <row r="266">
          <cell r="A266" t="str">
            <v>Poison Fist</v>
          </cell>
          <cell r="D266" t="str">
            <v>Piazo</v>
          </cell>
          <cell r="E266" t="str">
            <v>Dragon ?</v>
          </cell>
          <cell r="AF266">
            <v>0.33</v>
          </cell>
          <cell r="AL266">
            <v>0.33</v>
          </cell>
          <cell r="AR266">
            <v>0.33</v>
          </cell>
        </row>
        <row r="267">
          <cell r="A267" t="str">
            <v>Prairie Runner</v>
          </cell>
          <cell r="D267" t="str">
            <v>Piazo</v>
          </cell>
          <cell r="E267" t="str">
            <v>Dragon ?</v>
          </cell>
          <cell r="AF267">
            <v>0.33</v>
          </cell>
          <cell r="AL267">
            <v>0.33</v>
          </cell>
          <cell r="AR267">
            <v>0.33</v>
          </cell>
        </row>
        <row r="268">
          <cell r="A268" t="str">
            <v>Psi-Hunter</v>
          </cell>
          <cell r="C268" t="str">
            <v>Requirements:
Base Attack Bonus: +5
Knowledge (Psionics) ranks: 3
Feats: Track, Iron Will
Spellcasting: Must be able to cast arcane spells
1 Detect Psionics, Mental Defense 1
2 Hamper Psionics
3 Mental Defense 2
4 Psychic Stab
5 Invisible to Psionics
6 Mental Defense 3
7 Power Resistance, Hamper Psionics
8 Null Psionics Prison
9 Mental Defense 4
10 Mete Out Mental Justice</v>
          </cell>
          <cell r="D268" t="str">
            <v>Piazo</v>
          </cell>
          <cell r="E268" t="str">
            <v>Dragon 281</v>
          </cell>
          <cell r="F268">
            <v>84</v>
          </cell>
          <cell r="G268">
            <v>10</v>
          </cell>
          <cell r="H268">
            <v>8</v>
          </cell>
          <cell r="I268">
            <v>1</v>
          </cell>
          <cell r="AF268">
            <v>0.33</v>
          </cell>
          <cell r="AL268">
            <v>0.33</v>
          </cell>
          <cell r="AR268">
            <v>0.5</v>
          </cell>
          <cell r="CS268">
            <v>4</v>
          </cell>
          <cell r="CT268" t="str">
            <v>Climb</v>
          </cell>
          <cell r="CU268" t="str">
            <v>Craft (General)</v>
          </cell>
          <cell r="CV268" t="str">
            <v>Intimidate</v>
          </cell>
          <cell r="CW268" t="str">
            <v>Jump</v>
          </cell>
          <cell r="CX268" t="str">
            <v>Knowledge (Psionic)</v>
          </cell>
          <cell r="CY268" t="str">
            <v>Profession (General)</v>
          </cell>
          <cell r="CZ268" t="str">
            <v>Search</v>
          </cell>
          <cell r="DA268" t="str">
            <v>Spellcraft</v>
          </cell>
          <cell r="DB268" t="str">
            <v>Spot</v>
          </cell>
          <cell r="DC268" t="str">
            <v>Survival</v>
          </cell>
        </row>
        <row r="269">
          <cell r="A269" t="str">
            <v>Psion - Egoist</v>
          </cell>
          <cell r="C269"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69" t="str">
            <v>WotC</v>
          </cell>
          <cell r="E269" t="str">
            <v>PsiHB</v>
          </cell>
          <cell r="F269">
            <v>6</v>
          </cell>
          <cell r="G269">
            <v>20</v>
          </cell>
          <cell r="H269">
            <v>4</v>
          </cell>
          <cell r="I269">
            <v>0.5</v>
          </cell>
          <cell r="AF269">
            <v>0.33</v>
          </cell>
          <cell r="AL269">
            <v>0.33</v>
          </cell>
          <cell r="AR269">
            <v>0.5</v>
          </cell>
          <cell r="CS269">
            <v>4</v>
          </cell>
          <cell r="CT269" t="str">
            <v>Autohypnosis</v>
          </cell>
          <cell r="CU269" t="str">
            <v>Climb</v>
          </cell>
          <cell r="CV269" t="str">
            <v>Concentration</v>
          </cell>
          <cell r="CW269" t="str">
            <v>Jump</v>
          </cell>
          <cell r="CX269" t="str">
            <v>Knowledge (Psionic)</v>
          </cell>
          <cell r="CY269" t="str">
            <v>Psicraft</v>
          </cell>
          <cell r="CZ269" t="str">
            <v>Stabilize Self</v>
          </cell>
          <cell r="DA269" t="str">
            <v>Swim</v>
          </cell>
        </row>
        <row r="270">
          <cell r="A270" t="str">
            <v>Psion - Nomad</v>
          </cell>
          <cell r="C270"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0" t="str">
            <v>WotC</v>
          </cell>
          <cell r="E270" t="str">
            <v>PsiHB</v>
          </cell>
          <cell r="F270">
            <v>6</v>
          </cell>
          <cell r="G270">
            <v>20</v>
          </cell>
          <cell r="H270">
            <v>4</v>
          </cell>
          <cell r="I270">
            <v>0.5</v>
          </cell>
          <cell r="AF270">
            <v>0.33</v>
          </cell>
          <cell r="AL270">
            <v>0.33</v>
          </cell>
          <cell r="AR270">
            <v>0.5</v>
          </cell>
          <cell r="CS270">
            <v>4</v>
          </cell>
          <cell r="CT270" t="str">
            <v>Concentration</v>
          </cell>
          <cell r="CU270" t="str">
            <v>Escape Artist</v>
          </cell>
          <cell r="CV270" t="str">
            <v>Jump</v>
          </cell>
          <cell r="CW270" t="str">
            <v>Knowledge (Psionic)</v>
          </cell>
          <cell r="CX270" t="str">
            <v>Psicraft</v>
          </cell>
          <cell r="CY270" t="str">
            <v>Ride</v>
          </cell>
          <cell r="CZ270" t="str">
            <v>Swim</v>
          </cell>
          <cell r="DA270" t="str">
            <v>Use Rope</v>
          </cell>
        </row>
        <row r="271">
          <cell r="A271" t="str">
            <v>Psion - Savant</v>
          </cell>
          <cell r="C271"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1" t="str">
            <v>WotC</v>
          </cell>
          <cell r="E271" t="str">
            <v>PsiHB</v>
          </cell>
          <cell r="F271">
            <v>6</v>
          </cell>
          <cell r="G271">
            <v>20</v>
          </cell>
          <cell r="H271">
            <v>4</v>
          </cell>
          <cell r="I271">
            <v>0.5</v>
          </cell>
          <cell r="AF271">
            <v>0.33</v>
          </cell>
          <cell r="AL271">
            <v>0.33</v>
          </cell>
          <cell r="AR271">
            <v>0.5</v>
          </cell>
          <cell r="CS271">
            <v>4</v>
          </cell>
          <cell r="CT271" t="str">
            <v>Autohypnosis</v>
          </cell>
          <cell r="CU271" t="str">
            <v>Concentration</v>
          </cell>
          <cell r="CV271" t="str">
            <v>Disable Device</v>
          </cell>
          <cell r="CW271" t="str">
            <v>Knowledge (Psionic)</v>
          </cell>
          <cell r="CX271" t="str">
            <v>Psicraft</v>
          </cell>
          <cell r="CY271" t="str">
            <v>Search</v>
          </cell>
          <cell r="CZ271" t="str">
            <v>Sleight of Hand</v>
          </cell>
        </row>
        <row r="272">
          <cell r="A272" t="str">
            <v>Psion - Seer</v>
          </cell>
          <cell r="C272"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2" t="str">
            <v>WotC</v>
          </cell>
          <cell r="E272" t="str">
            <v>PsiHB</v>
          </cell>
          <cell r="F272">
            <v>6</v>
          </cell>
          <cell r="G272">
            <v>20</v>
          </cell>
          <cell r="H272">
            <v>4</v>
          </cell>
          <cell r="I272">
            <v>0.5</v>
          </cell>
          <cell r="AF272">
            <v>0.33</v>
          </cell>
          <cell r="AL272">
            <v>0.33</v>
          </cell>
          <cell r="AR272">
            <v>0.5</v>
          </cell>
          <cell r="CS272">
            <v>4</v>
          </cell>
          <cell r="CT272" t="str">
            <v>Concentration</v>
          </cell>
          <cell r="CU272" t="str">
            <v>Gather Info</v>
          </cell>
          <cell r="CV272" t="str">
            <v>Knowledge (Psionic)</v>
          </cell>
          <cell r="CW272" t="str">
            <v>Listen</v>
          </cell>
          <cell r="CX272" t="str">
            <v>Psicraft</v>
          </cell>
          <cell r="CY272" t="str">
            <v>Sense Motive</v>
          </cell>
          <cell r="CZ272" t="str">
            <v>Spot</v>
          </cell>
        </row>
        <row r="273">
          <cell r="A273" t="str">
            <v>Psion - Shaper</v>
          </cell>
          <cell r="C273"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3" t="str">
            <v>WotC</v>
          </cell>
          <cell r="E273" t="str">
            <v>PsiHB</v>
          </cell>
          <cell r="F273">
            <v>6</v>
          </cell>
          <cell r="G273">
            <v>20</v>
          </cell>
          <cell r="H273">
            <v>4</v>
          </cell>
          <cell r="I273">
            <v>0.5</v>
          </cell>
          <cell r="AF273">
            <v>0.33</v>
          </cell>
          <cell r="AL273">
            <v>0.33</v>
          </cell>
          <cell r="AR273">
            <v>0.5</v>
          </cell>
          <cell r="CS273">
            <v>4</v>
          </cell>
          <cell r="CT273" t="str">
            <v>Appraise</v>
          </cell>
          <cell r="CU273" t="str">
            <v>Concentration</v>
          </cell>
          <cell r="CV273" t="str">
            <v>Craft (General)</v>
          </cell>
          <cell r="CW273" t="str">
            <v>Disguise</v>
          </cell>
          <cell r="CX273" t="str">
            <v>Knowledge (Psionic)</v>
          </cell>
          <cell r="CY273" t="str">
            <v>Perform (General)</v>
          </cell>
          <cell r="CZ273" t="str">
            <v>Psicraft</v>
          </cell>
        </row>
        <row r="274">
          <cell r="A274" t="str">
            <v>Psion - Telepath</v>
          </cell>
          <cell r="C274"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4" t="str">
            <v>WotC</v>
          </cell>
          <cell r="E274" t="str">
            <v>PsiHB</v>
          </cell>
          <cell r="F274">
            <v>6</v>
          </cell>
          <cell r="G274">
            <v>20</v>
          </cell>
          <cell r="H274">
            <v>4</v>
          </cell>
          <cell r="I274">
            <v>0.5</v>
          </cell>
          <cell r="AF274">
            <v>0.33</v>
          </cell>
          <cell r="AL274">
            <v>0.33</v>
          </cell>
          <cell r="AR274">
            <v>0.5</v>
          </cell>
          <cell r="CS274">
            <v>4</v>
          </cell>
          <cell r="CT274" t="str">
            <v>Bluff</v>
          </cell>
          <cell r="CU274" t="str">
            <v>Concentration</v>
          </cell>
          <cell r="CV274" t="str">
            <v>Diplomacy</v>
          </cell>
          <cell r="CW274" t="str">
            <v>Gather Info</v>
          </cell>
          <cell r="CX274" t="str">
            <v>Knowledge (Psionic)</v>
          </cell>
          <cell r="CY274" t="str">
            <v>Psicraft</v>
          </cell>
          <cell r="CZ274" t="str">
            <v>Sense Motive</v>
          </cell>
        </row>
        <row r="275">
          <cell r="A275" t="str">
            <v>Psychic Warrior</v>
          </cell>
          <cell r="C275" t="str">
            <v xml:space="preserve">Weapon and Armor Proficiency: The psychic warrior is proficient with the use of all simple and martial weapons and all armor (light, medium, and heavy) and shields. 
1st:  Bonus Feat, 2 Psionic Combat Modes           
Psionic Combat Modes at Lvl 3, 7, 9, 10, 12, 13, 15, 16         
Bonus Feat at Lvl 2, 5, 8, 11, 14, 17, 20         
5th:  Weapon Specialization           
</v>
          </cell>
          <cell r="D275" t="str">
            <v>WotC</v>
          </cell>
          <cell r="E275" t="str">
            <v>PsiHB</v>
          </cell>
          <cell r="F275">
            <v>13</v>
          </cell>
          <cell r="G275">
            <v>20</v>
          </cell>
          <cell r="H275">
            <v>8</v>
          </cell>
          <cell r="I275">
            <v>0.75</v>
          </cell>
          <cell r="AF275">
            <v>0.5</v>
          </cell>
          <cell r="AL275">
            <v>0.33</v>
          </cell>
          <cell r="AR275">
            <v>0.33</v>
          </cell>
          <cell r="AX275">
            <v>1</v>
          </cell>
          <cell r="AY275">
            <v>2</v>
          </cell>
          <cell r="AZ275" t="str">
            <v>FighterBonus</v>
          </cell>
          <cell r="CS275">
            <v>2</v>
          </cell>
          <cell r="CT275" t="str">
            <v>Autohypnosis</v>
          </cell>
          <cell r="CU275" t="str">
            <v>Balance</v>
          </cell>
          <cell r="CV275" t="str">
            <v>Climb</v>
          </cell>
          <cell r="CW275" t="str">
            <v>Concentration</v>
          </cell>
          <cell r="CX275" t="str">
            <v>Jump</v>
          </cell>
          <cell r="CY275" t="str">
            <v>Stabilize Self</v>
          </cell>
          <cell r="CZ275" t="str">
            <v>Swim</v>
          </cell>
          <cell r="DA275" t="str">
            <v>Tumble</v>
          </cell>
          <cell r="DB275" t="str">
            <v>Use Psionic Device</v>
          </cell>
        </row>
        <row r="276">
          <cell r="A276" t="str">
            <v>Puppet</v>
          </cell>
          <cell r="D276" t="str">
            <v>AEG</v>
          </cell>
          <cell r="E276" t="str">
            <v>Undead</v>
          </cell>
          <cell r="AF276">
            <v>0.33</v>
          </cell>
          <cell r="AL276">
            <v>0.33</v>
          </cell>
          <cell r="AR276">
            <v>0.33</v>
          </cell>
        </row>
        <row r="277">
          <cell r="A277" t="str">
            <v>Purple Dragon Highknight</v>
          </cell>
          <cell r="C277" t="str">
            <v>Requirements:
Alignment: Any Good
Base Attack Bonus: +8
Feats: Dodge, Endurance, Great Fortitude
1st: Dauntless Guard
2nd: Uncanny Dodge (Dex bonus to AC)
3rd: Magic Resistance 1
4th: Natural Armor +1
5th: Poison Resistance
6th: Magic Resistance 2
7th: Uncanny Dodge (can't be flanked)
8th: Natural Armor +2
9th: Magic Resistance 3
10th: Poison Resistance (immunity to secondary dmg)</v>
          </cell>
          <cell r="D277" t="str">
            <v>Piazo</v>
          </cell>
          <cell r="E277" t="str">
            <v>Dragon Annual 5</v>
          </cell>
          <cell r="F277">
            <v>62</v>
          </cell>
          <cell r="G277">
            <v>10</v>
          </cell>
          <cell r="H277">
            <v>10</v>
          </cell>
          <cell r="I277">
            <v>1</v>
          </cell>
          <cell r="AF277">
            <v>0.5</v>
          </cell>
          <cell r="AL277">
            <v>0.33</v>
          </cell>
          <cell r="AR277">
            <v>0.33</v>
          </cell>
          <cell r="CS277">
            <v>2</v>
          </cell>
          <cell r="CT277" t="str">
            <v>Concentration</v>
          </cell>
          <cell r="CU277" t="str">
            <v>Diplomacy</v>
          </cell>
          <cell r="CV277" t="str">
            <v>Listen</v>
          </cell>
          <cell r="CW277" t="str">
            <v>Move Silently</v>
          </cell>
          <cell r="CX277" t="str">
            <v>Sense Motive</v>
          </cell>
          <cell r="CY277" t="str">
            <v>Spot</v>
          </cell>
        </row>
        <row r="278">
          <cell r="A278" t="str">
            <v>Purple Dragon Knight</v>
          </cell>
          <cell r="C278" t="str">
            <v>Requirements:
Alignment: Any non-evil and non-chaotic.
Base Attack Bonus: +4
Diplomacy &lt;or&gt; Intimidate: 1 rank
Listen: 2 ranks
Ride: 2 ranks
Spot: 2 ranks
Feats: Leadership, Mounted Combat
Special: Membership in the Purple Dragons
Weapon and Armor Proficiency: Light, Medium Armor; Shields; Simple Weapons
Class Abilities:
1st: Rallying Cry; Heroic Shield
2nd: Inspire Courage (1/day)
3rd: Fear
4th: Oath of Wrath; Inspire Courage (2/day)
5th: Final Stand</v>
          </cell>
          <cell r="D278" t="str">
            <v>WotC</v>
          </cell>
          <cell r="E278" t="str">
            <v>FRCS</v>
          </cell>
          <cell r="F278">
            <v>49</v>
          </cell>
          <cell r="G278">
            <v>5</v>
          </cell>
          <cell r="H278">
            <v>10</v>
          </cell>
          <cell r="I278">
            <v>1</v>
          </cell>
          <cell r="AF278">
            <v>0.5</v>
          </cell>
          <cell r="AL278">
            <v>0.33</v>
          </cell>
          <cell r="AR278">
            <v>0.33</v>
          </cell>
          <cell r="CS278">
            <v>2</v>
          </cell>
          <cell r="CT278" t="str">
            <v>Climb</v>
          </cell>
          <cell r="CU278" t="str">
            <v>Diplomacy</v>
          </cell>
          <cell r="CV278" t="str">
            <v>Intimidate</v>
          </cell>
          <cell r="CW278" t="str">
            <v>Jump</v>
          </cell>
          <cell r="CX278" t="str">
            <v>Ride</v>
          </cell>
          <cell r="CY278" t="str">
            <v>Swim</v>
          </cell>
        </row>
        <row r="279">
          <cell r="A279" t="str">
            <v>Radiant Servant of Pelor</v>
          </cell>
          <cell r="C279" t="str">
            <v>Requirements:
Base Attack Bonus: +5
Base Will Save: +5
Patron Diety: Pelor
Alignment: Neutral Good
Knowledge (Religion): 9; Heal: 5; Knowledge (Undead): 3
Feats: Extra Turning
Spellcasting: Able to cast Divine Spells
Radiant Servants of Pelor gain +1 spell casting level of existing class for each level.
1st: Radiance; Turn Undead; Extra Greater Turning
2nd: Empower Healing; Divine Health
3rd:Aura of Warding
5th: Additional Domain
6th: Maximize Healing
8th: Positive Energy Burst
10th: Supreme Healing</v>
          </cell>
          <cell r="D279" t="str">
            <v>Piazo</v>
          </cell>
          <cell r="E279" t="str">
            <v>Dragon 283</v>
          </cell>
          <cell r="F279">
            <v>42</v>
          </cell>
          <cell r="G279">
            <v>10</v>
          </cell>
          <cell r="H279">
            <v>6</v>
          </cell>
          <cell r="I279">
            <v>0.75</v>
          </cell>
          <cell r="AF279">
            <v>0.5</v>
          </cell>
          <cell r="AL279">
            <v>0.33</v>
          </cell>
          <cell r="AR279">
            <v>0.5</v>
          </cell>
          <cell r="CS279">
            <v>2</v>
          </cell>
          <cell r="CT279" t="str">
            <v>Concentration</v>
          </cell>
          <cell r="CU279" t="str">
            <v>Craft (General)</v>
          </cell>
          <cell r="CV279" t="str">
            <v>Diplomacy</v>
          </cell>
          <cell r="CW279" t="str">
            <v>Heal</v>
          </cell>
          <cell r="CX279" t="str">
            <v>Knowledge (Arcana)</v>
          </cell>
          <cell r="CY279" t="str">
            <v>Knowledge (Religion)</v>
          </cell>
          <cell r="CZ279" t="str">
            <v>Profession (General)</v>
          </cell>
          <cell r="DA279" t="str">
            <v>Sense Motive</v>
          </cell>
          <cell r="DB279" t="str">
            <v>Spellcraft</v>
          </cell>
        </row>
        <row r="280">
          <cell r="A280" t="str">
            <v>Rage Mage</v>
          </cell>
          <cell r="C280" t="str">
            <v>Requirements:
Alignment: Any non-lawful
Base Attack Bonus: +5
Feats: Combat Casting
Special Ability: Must be able to rage.
Special: Must be able to cast (at least) 1st level Arcane spells.
1 Spell rage 1x/day
2 Spell bonus
4 Spell rage 2x/day
5 Overcome spell failure
8 Spell rage 3x/day
10 Spell retention, no longer winded after rage</v>
          </cell>
          <cell r="D280" t="str">
            <v>Piazo</v>
          </cell>
          <cell r="E280" t="str">
            <v>Dragon 277</v>
          </cell>
          <cell r="F280">
            <v>98</v>
          </cell>
          <cell r="G280">
            <v>10</v>
          </cell>
          <cell r="H280">
            <v>6</v>
          </cell>
          <cell r="I280">
            <v>0.75</v>
          </cell>
          <cell r="AF280">
            <v>0.5</v>
          </cell>
          <cell r="AL280">
            <v>0.33</v>
          </cell>
          <cell r="AR280">
            <v>0.5</v>
          </cell>
          <cell r="CS280">
            <v>2</v>
          </cell>
          <cell r="CT280" t="str">
            <v>Concentration</v>
          </cell>
          <cell r="CU280" t="str">
            <v>Knowledge (Arcana)</v>
          </cell>
          <cell r="CV280" t="str">
            <v>Profession (General)</v>
          </cell>
          <cell r="CW280" t="str">
            <v>Spellcraft</v>
          </cell>
        </row>
        <row r="281">
          <cell r="A281" t="str">
            <v>Raider</v>
          </cell>
          <cell r="D281" t="str">
            <v>AEG</v>
          </cell>
          <cell r="E281" t="str">
            <v>Undead</v>
          </cell>
          <cell r="AF281">
            <v>0.33</v>
          </cell>
          <cell r="AL281">
            <v>0.33</v>
          </cell>
          <cell r="AR281">
            <v>0.33</v>
          </cell>
        </row>
        <row r="282">
          <cell r="A282" t="str">
            <v>Rake</v>
          </cell>
          <cell r="C282" t="str">
            <v>BAB:  +4
Feats:  Expertise
Skills:  Bluff 8 ranks, Intimidate 8 ranks
Weapon and Armor Proficiency:  The rake is proficient with the use of all simple and martial weapons, as well as light armor.
1st:  Sneak Attack +1d6
2nd:  Taunt:  Intimidate
3rd:  Sneak Attack +2d6, Bonus Feat
4th:  Taunt:  Enrage
5th:  Sneak Attack +3d6
6th:  Humiliating Strike, Bonus Feat
7th:  Sneak Attack +4d6
8th:  Taunt:  Stun
9th:  Sneak Attack +5d6, Bonus Feat
10th:  Taunt:  Rally</v>
          </cell>
          <cell r="D282" t="str">
            <v>AEG</v>
          </cell>
          <cell r="E282" t="str">
            <v>War</v>
          </cell>
          <cell r="F282">
            <v>69</v>
          </cell>
          <cell r="G282">
            <v>10</v>
          </cell>
          <cell r="H282">
            <v>6</v>
          </cell>
          <cell r="I282">
            <v>0.75</v>
          </cell>
          <cell r="S282" t="str">
            <v>Sneak Attack</v>
          </cell>
          <cell r="T282">
            <v>6</v>
          </cell>
          <cell r="U282">
            <v>1</v>
          </cell>
          <cell r="V282">
            <v>2</v>
          </cell>
          <cell r="AF282">
            <v>0.33</v>
          </cell>
          <cell r="AL282">
            <v>0.5</v>
          </cell>
          <cell r="AR282">
            <v>0.33</v>
          </cell>
          <cell r="AX282">
            <v>3</v>
          </cell>
          <cell r="AY282">
            <v>3</v>
          </cell>
          <cell r="AZ282" t="str">
            <v>List_Validation</v>
          </cell>
          <cell r="CS282">
            <v>4</v>
          </cell>
          <cell r="CT282" t="str">
            <v>Balance</v>
          </cell>
          <cell r="CU282" t="str">
            <v>Bluff</v>
          </cell>
          <cell r="CV282" t="str">
            <v>Climb</v>
          </cell>
          <cell r="CW282" t="str">
            <v>Gather Info</v>
          </cell>
          <cell r="CX282" t="str">
            <v>Innuendo</v>
          </cell>
          <cell r="CY282" t="str">
            <v>Intimidate</v>
          </cell>
          <cell r="CZ282" t="str">
            <v>Jump</v>
          </cell>
          <cell r="DA282" t="str">
            <v>Perform (General)</v>
          </cell>
          <cell r="DB282" t="str">
            <v>Sleight of Hand</v>
          </cell>
          <cell r="DC282" t="str">
            <v>Tumble</v>
          </cell>
        </row>
        <row r="283">
          <cell r="A283" t="str">
            <v>Ranger (Monte Cook)</v>
          </cell>
          <cell r="C283" t="str">
            <v>Alignment: Any.
Weapon and Armor Proficiency: A ranger is proficient with all simple and martial weapons, light armor, medium armor, and shields. 
1st: Bonus Feat, Track, 1st favored enemy
4th: Bonus Feat
5th: 2nd favored enemy
7th: Bonus Feat
10th: Bonus Feat, 3rd favored enemy
13th: Bonus Feat
15th: 4th favored enemy
16th: Bonus Feat
19th: Bonus Feat
20th: 5th favored enemy
Note: This version is as on the website- one bonus feat per three levels.</v>
          </cell>
          <cell r="D283" t="str">
            <v>Malhavoc</v>
          </cell>
          <cell r="E283" t="str">
            <v>www.montecook.com</v>
          </cell>
          <cell r="G283">
            <v>20</v>
          </cell>
          <cell r="H283">
            <v>8</v>
          </cell>
          <cell r="I283">
            <v>1</v>
          </cell>
          <cell r="AF283">
            <v>0.5</v>
          </cell>
          <cell r="AL283">
            <v>0.5</v>
          </cell>
          <cell r="AR283">
            <v>0.33</v>
          </cell>
          <cell r="AX283">
            <v>1</v>
          </cell>
          <cell r="AY283">
            <v>1</v>
          </cell>
          <cell r="AZ283" t="str">
            <v>List_Validation</v>
          </cell>
          <cell r="CS283">
            <v>6</v>
          </cell>
          <cell r="CT283" t="str">
            <v>Climb</v>
          </cell>
          <cell r="CU283" t="str">
            <v>Concentration</v>
          </cell>
          <cell r="CV283" t="str">
            <v>Craft (General)</v>
          </cell>
          <cell r="CW283" t="str">
            <v>Handle Animal</v>
          </cell>
          <cell r="CX283" t="str">
            <v>Heal</v>
          </cell>
          <cell r="CY283" t="str">
            <v>Hide</v>
          </cell>
          <cell r="CZ283" t="str">
            <v>Jump</v>
          </cell>
          <cell r="DA283" t="str">
            <v>Knowledge (Nature)</v>
          </cell>
          <cell r="DB283" t="str">
            <v>Listen</v>
          </cell>
          <cell r="DC283" t="str">
            <v>Move Silently</v>
          </cell>
          <cell r="DD283" t="str">
            <v>Profession (General)</v>
          </cell>
          <cell r="DE283" t="str">
            <v>Ride</v>
          </cell>
          <cell r="DF283" t="str">
            <v>Search</v>
          </cell>
          <cell r="DG283" t="str">
            <v>Spot</v>
          </cell>
          <cell r="DH283" t="str">
            <v>Survival</v>
          </cell>
          <cell r="DI283" t="str">
            <v>Swim</v>
          </cell>
          <cell r="DJ283" t="str">
            <v>Use Rope</v>
          </cell>
        </row>
        <row r="284">
          <cell r="A284" t="str">
            <v>Ranger (WotC)</v>
          </cell>
          <cell r="C284" t="str">
            <v>Alignment: Any.
Weapon and Armor Proficiency: A ranger is proficient with all simple and martial weapons, light armor, medium armor, and shields. 
1 Track, 1st favored enemy
5 2nd favored enemy
10 3rd favored enemy      
15 4th favored enemy
20 5th favored enemy</v>
          </cell>
          <cell r="D284" t="str">
            <v>WotC</v>
          </cell>
          <cell r="E284" t="str">
            <v>3.5e SRD</v>
          </cell>
          <cell r="G284">
            <v>20</v>
          </cell>
          <cell r="H284">
            <v>8</v>
          </cell>
          <cell r="I284">
            <v>1</v>
          </cell>
          <cell r="AF284">
            <v>0.5</v>
          </cell>
          <cell r="AL284">
            <v>0.5</v>
          </cell>
          <cell r="AR284">
            <v>0.33</v>
          </cell>
          <cell r="CP284">
            <v>4</v>
          </cell>
          <cell r="CS284">
            <v>6</v>
          </cell>
          <cell r="CT284" t="str">
            <v>Climb</v>
          </cell>
          <cell r="CU284" t="str">
            <v>Concentration</v>
          </cell>
          <cell r="CV284" t="str">
            <v>Craft (General)</v>
          </cell>
          <cell r="CW284" t="str">
            <v>Handle Animal</v>
          </cell>
          <cell r="CX284" t="str">
            <v>Heal</v>
          </cell>
          <cell r="CY284" t="str">
            <v>Hide</v>
          </cell>
          <cell r="CZ284" t="str">
            <v>Jump</v>
          </cell>
          <cell r="DA284" t="str">
            <v>Knowledge (Dungeoneering)</v>
          </cell>
          <cell r="DB284" t="str">
            <v>Knowledge (Geography)</v>
          </cell>
          <cell r="DC284" t="str">
            <v>Knowledge (Nature)</v>
          </cell>
          <cell r="DD284" t="str">
            <v>Listen</v>
          </cell>
          <cell r="DE284" t="str">
            <v>Move Silently</v>
          </cell>
          <cell r="DF284" t="str">
            <v>Profession (General)</v>
          </cell>
          <cell r="DG284" t="str">
            <v>Ride</v>
          </cell>
          <cell r="DH284" t="str">
            <v>Search</v>
          </cell>
          <cell r="DI284" t="str">
            <v>Spot</v>
          </cell>
          <cell r="DJ284" t="str">
            <v>Survival</v>
          </cell>
          <cell r="DK284" t="str">
            <v>Swim</v>
          </cell>
          <cell r="DL284" t="str">
            <v>Use Rope</v>
          </cell>
        </row>
        <row r="285">
          <cell r="A285" t="str">
            <v>Ratling Shaman</v>
          </cell>
          <cell r="D285" t="str">
            <v>AEG</v>
          </cell>
          <cell r="E285" t="str">
            <v>Rokugan</v>
          </cell>
          <cell r="AF285">
            <v>0.33</v>
          </cell>
          <cell r="AL285">
            <v>0.33</v>
          </cell>
          <cell r="AR285">
            <v>0.33</v>
          </cell>
        </row>
        <row r="286">
          <cell r="A286" t="str">
            <v>Ravager</v>
          </cell>
          <cell r="C286" t="str">
            <v>Requirements:
Alignment: Chaotic evil, chaotic neutral, neutral evil.
Base Attack Bonus: +5
Feats: Dirty Fighting, Power Attack, Sunder
Intimidate ranks: 3; Knowledge (Religion) ranks: 3; Wilderness Lore ranks: 4
Other: Must survive the Ravager initiation rites. (See the Ravager organization description on page 50 of Sword and Fist.)
1 Pain touch 1/day
2 Aura of fear 10' 1/day
3 Cruelest cut 1/day
4 Pain touch 2/day
5 Aura of fear 10' 2/day
6 Cruelest cut 2/day
7 Pain touch 3/day
8 Aura of fear 10' 3/day
9 Cruelest cut 3/day
10 Visage of terror</v>
          </cell>
          <cell r="D286" t="str">
            <v>WotC</v>
          </cell>
          <cell r="E286" t="str">
            <v>Sword &amp; Fist</v>
          </cell>
          <cell r="F286">
            <v>33</v>
          </cell>
          <cell r="G286">
            <v>10</v>
          </cell>
          <cell r="H286">
            <v>10</v>
          </cell>
          <cell r="I286">
            <v>1</v>
          </cell>
          <cell r="AF286">
            <v>0.5</v>
          </cell>
          <cell r="AL286">
            <v>0.33</v>
          </cell>
          <cell r="AR286">
            <v>0.33</v>
          </cell>
          <cell r="CS286">
            <v>2</v>
          </cell>
          <cell r="CT286" t="str">
            <v>Intimidate</v>
          </cell>
          <cell r="CU286" t="str">
            <v>Knowledge (Religion)</v>
          </cell>
          <cell r="CV286" t="str">
            <v>Move Silently</v>
          </cell>
          <cell r="CW286" t="str">
            <v>Profession (General)</v>
          </cell>
          <cell r="CX286" t="str">
            <v>Ride</v>
          </cell>
        </row>
        <row r="287">
          <cell r="A287" t="str">
            <v>Reaping Mauler</v>
          </cell>
          <cell r="D287" t="str">
            <v>Piazo</v>
          </cell>
          <cell r="E287" t="str">
            <v>Dragon ?</v>
          </cell>
          <cell r="AF287">
            <v>0.33</v>
          </cell>
          <cell r="AL287">
            <v>0.33</v>
          </cell>
          <cell r="AR287">
            <v>0.33</v>
          </cell>
        </row>
        <row r="288">
          <cell r="A288" t="str">
            <v>Red Avenger</v>
          </cell>
          <cell r="C288" t="str">
            <v>Requirements:
Base Attack Bonus: +5
Feats: Improved Unarmed Strike, Stunning Fist
Listen ranks: 8; Tumble ranks: 8
1 Stunning shout 1/day
2 Ki save 1/day
3 Ki skill 1/day
4 Ki healing 1/day
5 Deadly shout 1/day, stunning shout 2/day
6 Ki save 2/day
7 Ki skill 2/day
8 Ki healing 2/day
9 Deadly shout 1/day, stunning shout 3/day
10 Free ki
Note: the Base Attack Bonus does not follow a proper progression (.5, .75, or 1).  Please adjust in the "Weapons" section as indicated there.</v>
          </cell>
          <cell r="D288" t="str">
            <v>WotC</v>
          </cell>
          <cell r="E288" t="str">
            <v>Sword &amp; Fist</v>
          </cell>
          <cell r="F288">
            <v>34</v>
          </cell>
          <cell r="G288">
            <v>10</v>
          </cell>
          <cell r="H288">
            <v>8</v>
          </cell>
          <cell r="I288">
            <v>0.75</v>
          </cell>
          <cell r="AF288">
            <v>0.5</v>
          </cell>
          <cell r="AL288">
            <v>0.5</v>
          </cell>
          <cell r="AR288">
            <v>0.5</v>
          </cell>
          <cell r="CS288">
            <v>4</v>
          </cell>
          <cell r="CT288" t="str">
            <v>Balance</v>
          </cell>
          <cell r="CU288" t="str">
            <v>Gather Info</v>
          </cell>
          <cell r="CV288" t="str">
            <v>Hide</v>
          </cell>
          <cell r="CW288" t="str">
            <v>Listen</v>
          </cell>
          <cell r="CX288" t="str">
            <v>Move Silently</v>
          </cell>
          <cell r="CY288" t="str">
            <v>Spot</v>
          </cell>
          <cell r="CZ288" t="str">
            <v>Tumble</v>
          </cell>
        </row>
        <row r="289">
          <cell r="A289" t="str">
            <v>Red Wizard</v>
          </cell>
          <cell r="C289" t="str">
            <v>Requirements:
Alignment: Any non-good.
Race: Human from Thay
Spellcraft: 8 ranks
Feats: Tattoo Focus and a total of three metamagic feats or item creation feats.
Spellcasting: Ability to cast 3rd-level Arcane spells.
Weapon and Armor Proficiency: No additional proficiency gained.
Class Abilities:
Gains additional spells per day per class level of Red Wizard.
1st: Enhanced Specialization; Specialist Defense +1
2nd: Spell Power +1
3rd: Specialist Defense +2
4th: Spell Power +2
5th: Bonus Feat; Circle Leader
6th: Spell power +3
7th: Specialist Defense +3; Scribe Tattoo
8th: Spell Power +4
9th: Specialist Defense +4
10th: Great Circle Leader; Spell Power +5</v>
          </cell>
          <cell r="D289" t="str">
            <v>WotC</v>
          </cell>
          <cell r="E289" t="str">
            <v>FRCS</v>
          </cell>
          <cell r="F289">
            <v>50</v>
          </cell>
          <cell r="G289">
            <v>10</v>
          </cell>
          <cell r="H289">
            <v>4</v>
          </cell>
          <cell r="I289">
            <v>0.5</v>
          </cell>
          <cell r="AF289">
            <v>0.33</v>
          </cell>
          <cell r="AL289">
            <v>0.33</v>
          </cell>
          <cell r="AR289">
            <v>0.5</v>
          </cell>
          <cell r="AX289">
            <v>5</v>
          </cell>
          <cell r="AY289">
            <v>1</v>
          </cell>
          <cell r="CS289">
            <v>2</v>
          </cell>
          <cell r="CT289" t="str">
            <v>Concentration</v>
          </cell>
          <cell r="CU289" t="str">
            <v>Craft (General)</v>
          </cell>
          <cell r="CV289" t="str">
            <v>Innuendo</v>
          </cell>
          <cell r="CW289" t="str">
            <v>Intimidate</v>
          </cell>
          <cell r="CX289" t="str">
            <v>Knowledge (Arcana)</v>
          </cell>
          <cell r="CY289" t="str">
            <v>Knowledge (General)</v>
          </cell>
          <cell r="CZ289" t="str">
            <v>Knowledge (Nature)</v>
          </cell>
          <cell r="DA289" t="str">
            <v>Knowledge (Psionic)</v>
          </cell>
          <cell r="DB289" t="str">
            <v>Knowledge (Religion)</v>
          </cell>
          <cell r="DC289" t="str">
            <v>Profession (General)</v>
          </cell>
          <cell r="DD289" t="str">
            <v>Speak Language</v>
          </cell>
          <cell r="DE289" t="str">
            <v>Spellcraft</v>
          </cell>
          <cell r="DF289" t="str">
            <v>Write Language</v>
          </cell>
        </row>
        <row r="290">
          <cell r="A290" t="str">
            <v>Risen</v>
          </cell>
          <cell r="D290" t="str">
            <v>AEG</v>
          </cell>
          <cell r="E290" t="str">
            <v>Undead</v>
          </cell>
          <cell r="AF290">
            <v>0.33</v>
          </cell>
          <cell r="AL290">
            <v>0.33</v>
          </cell>
          <cell r="AR290">
            <v>0.33</v>
          </cell>
        </row>
        <row r="291">
          <cell r="A291" t="str">
            <v>Rogue</v>
          </cell>
          <cell r="C291" t="str">
            <v>Alignment: Any.
Weapon and Armor Proficiency: crossbow (hand or light), dagger (any type), dart, light mace, sap, shortbow (normal and composite), and short sword. Medium-size rogues: club, heavy crossbow, heavy mace, morningstar, quarterstaff, and rapier. Rogues are proficient with light armor but not with shields.
1 Sneak attack +1d6
2 Evasion
3 Uncanny dodge (Dex bonus to AC), Sneak attack +2d6
5 Sneak attack +3d6
6 Uncanny dodge (can't be flanked)      
7 Sneak attack +4d6
9 Sneak attack +5d6
10 Special ability
11 Uncanny dodge (+1 against traps), Sneak attack +6d6
13 Sneak attack +7d6, special ability
14 Uncanny dodge (+2 against traps)
15 Sneak attack +8d6
16 Special ability
17 Uncanny dodge (+3 against traps), Sneak attack +9d6
19 Sneak attack +10d6, special ability
20 Uncanny dodge (+4 against traps)</v>
          </cell>
          <cell r="D291" t="str">
            <v>WotC</v>
          </cell>
          <cell r="E291" t="str">
            <v>3.5e SRD</v>
          </cell>
          <cell r="G291">
            <v>20</v>
          </cell>
          <cell r="H291">
            <v>6</v>
          </cell>
          <cell r="I291">
            <v>0.75</v>
          </cell>
          <cell r="S291" t="str">
            <v>Sneak Attack</v>
          </cell>
          <cell r="T291">
            <v>6</v>
          </cell>
          <cell r="U291">
            <v>1</v>
          </cell>
          <cell r="V291">
            <v>2</v>
          </cell>
          <cell r="AF291">
            <v>0.33</v>
          </cell>
          <cell r="AL291">
            <v>0.5</v>
          </cell>
          <cell r="AR291">
            <v>0.33</v>
          </cell>
          <cell r="CS291">
            <v>8</v>
          </cell>
          <cell r="CT291" t="str">
            <v>Appraise</v>
          </cell>
          <cell r="CU291" t="str">
            <v>Balance</v>
          </cell>
          <cell r="CV291" t="str">
            <v>Bluff</v>
          </cell>
          <cell r="CW291" t="str">
            <v>Climb</v>
          </cell>
          <cell r="CX291" t="str">
            <v>Craft (General)</v>
          </cell>
          <cell r="CY291" t="str">
            <v>Decipher Script</v>
          </cell>
          <cell r="CZ291" t="str">
            <v>Diplomacy</v>
          </cell>
          <cell r="DA291" t="str">
            <v>Disable Device</v>
          </cell>
          <cell r="DB291" t="str">
            <v>Disguise</v>
          </cell>
          <cell r="DC291" t="str">
            <v>Escape Artist</v>
          </cell>
          <cell r="DD291" t="str">
            <v>Forgery</v>
          </cell>
          <cell r="DE291" t="str">
            <v>Gather Info</v>
          </cell>
          <cell r="DF291" t="str">
            <v>Hide</v>
          </cell>
          <cell r="DG291" t="str">
            <v>Innuendo</v>
          </cell>
          <cell r="DH291" t="str">
            <v>Intimidate</v>
          </cell>
          <cell r="DI291" t="str">
            <v>Jump</v>
          </cell>
          <cell r="DJ291" t="str">
            <v>Listen</v>
          </cell>
          <cell r="DK291" t="str">
            <v>Move Silently</v>
          </cell>
          <cell r="DL291" t="str">
            <v>Open Lock</v>
          </cell>
          <cell r="DM291" t="str">
            <v>Perform (General)</v>
          </cell>
          <cell r="DN291" t="str">
            <v>Profession (General)</v>
          </cell>
          <cell r="DO291" t="str">
            <v>Search</v>
          </cell>
          <cell r="DP291" t="str">
            <v>Sense Motive</v>
          </cell>
          <cell r="DQ291" t="str">
            <v>Sleight of Hand</v>
          </cell>
          <cell r="DR291" t="str">
            <v>Spot</v>
          </cell>
          <cell r="DS291" t="str">
            <v>Swim</v>
          </cell>
          <cell r="DT291" t="str">
            <v>Tumble</v>
          </cell>
          <cell r="DU291" t="str">
            <v>Use Magic Device</v>
          </cell>
          <cell r="DV291" t="str">
            <v>Use Rope</v>
          </cell>
        </row>
        <row r="292">
          <cell r="A292" t="str">
            <v>Royal Explorer</v>
          </cell>
          <cell r="D292" t="str">
            <v>WotC</v>
          </cell>
          <cell r="E292" t="str">
            <v>Song &amp; Silence</v>
          </cell>
          <cell r="AF292">
            <v>0.33</v>
          </cell>
          <cell r="AL292">
            <v>0.33</v>
          </cell>
          <cell r="AR292">
            <v>0.33</v>
          </cell>
        </row>
        <row r="293">
          <cell r="A293" t="str">
            <v>Runecaster</v>
          </cell>
          <cell r="C293" t="str">
            <v>Requirements:
Craft: 8 ranks
Spellcraft: 8 ranks
Feats: Inscribe Rune
Spellcasting: Ability to cast 3rd-level divine spells
Weapon and Armor Proficiency: No additional proficiency gained.
Class Abilities:
Gains additional spells per day per class level of Runecaster.
1st: Rune Craft +1
2nd: Rune Power +1
3rd: Improved Runecasting
4th: Rune Craft +2
5th: Rune Power +2
6th: Maximize Rune
7th: Rune Craft +3
8th: Improved Runecasting
9th: Rune Power +3
10th: Rune Chant</v>
          </cell>
          <cell r="D293" t="str">
            <v>WotC</v>
          </cell>
          <cell r="E293" t="str">
            <v>FRCS</v>
          </cell>
          <cell r="F293">
            <v>52</v>
          </cell>
          <cell r="G293">
            <v>10</v>
          </cell>
          <cell r="H293">
            <v>8</v>
          </cell>
          <cell r="I293">
            <v>0.5</v>
          </cell>
          <cell r="AF293">
            <v>0.33</v>
          </cell>
          <cell r="AL293">
            <v>0.33</v>
          </cell>
          <cell r="AR293">
            <v>0.5</v>
          </cell>
          <cell r="CS293">
            <v>2</v>
          </cell>
          <cell r="CT293" t="str">
            <v>Concentration</v>
          </cell>
          <cell r="CU293" t="str">
            <v>Craft (General)</v>
          </cell>
          <cell r="CV293" t="str">
            <v>Diplomacy</v>
          </cell>
          <cell r="CW293" t="str">
            <v>Heal</v>
          </cell>
          <cell r="CX293" t="str">
            <v>Knowledge (Arcana)</v>
          </cell>
          <cell r="CY293" t="str">
            <v>Knowledge (Religion)</v>
          </cell>
          <cell r="CZ293" t="str">
            <v>Profession (General)</v>
          </cell>
          <cell r="DA293" t="str">
            <v>Spellcraft</v>
          </cell>
        </row>
        <row r="294">
          <cell r="A294" t="str">
            <v>Sacred Exorcist</v>
          </cell>
          <cell r="C294" t="str">
            <v>Alignment: Any Good
Knowledge (The Planes): 7 ranks; Knowledge (Religion): 10 ranks
Spells: Ability to cast Dismissal or Dispel Evil
Special: Adopting this prestige class requires the sanction of a church or order that ordains sacred exorcists.  Only characters judged by their church to be exemplary in faith and devotion, strong of will and upright in morality, are made sacred exorcists.
Weapon and Armor Proficiency: All Simple weapons.
Sacred Exorcists gain +1 spell casting level of existing class for each level.
1st: Prestige Domain: Exorcism; Chosen Foe +1; Turn Undead
2nd: Resist Possession; Detect Evil
3rd: Extra Turning
4th: Dispel Evil 1/week; Chosen Foe +2
5th: Consecrated Presence
6th: Extra Turning
7th: Dispel Evil 2/week
8th: Chosen Foe +3
9th: Extra Turning
10th: Dispel Evil 3/week</v>
          </cell>
          <cell r="D294" t="str">
            <v>WotC</v>
          </cell>
          <cell r="E294" t="str">
            <v>Defenders of the Faith</v>
          </cell>
          <cell r="F294">
            <v>68</v>
          </cell>
          <cell r="G294">
            <v>10</v>
          </cell>
          <cell r="H294">
            <v>8</v>
          </cell>
          <cell r="I294">
            <v>0.75</v>
          </cell>
          <cell r="AF294">
            <v>0.33</v>
          </cell>
          <cell r="AL294">
            <v>0.33</v>
          </cell>
          <cell r="AR294">
            <v>0.5</v>
          </cell>
          <cell r="BJ294">
            <v>1</v>
          </cell>
          <cell r="BO294">
            <v>3</v>
          </cell>
          <cell r="CS294">
            <v>2</v>
          </cell>
          <cell r="CT294" t="str">
            <v>Concentration</v>
          </cell>
          <cell r="CU294" t="str">
            <v>Craft (General)</v>
          </cell>
          <cell r="CV294" t="str">
            <v>Heal</v>
          </cell>
          <cell r="CW294" t="str">
            <v>Intimidate</v>
          </cell>
          <cell r="CX294" t="str">
            <v>Knowledge (Arcana)</v>
          </cell>
          <cell r="CY294" t="str">
            <v>Knowledge (Religion)</v>
          </cell>
          <cell r="CZ294" t="str">
            <v>Profession (General)</v>
          </cell>
          <cell r="DA294" t="str">
            <v>Spellcraft</v>
          </cell>
        </row>
        <row r="295">
          <cell r="A295" t="str">
            <v>Sacred Fist</v>
          </cell>
          <cell r="C295" t="str">
            <v>Base Attack Bonus: +4
Feats: Alertness, Combat Reflexes, Improved Unarmed Strike
Spells: Ability to cast Divine spells.
Weapon and Armor Proficiency: Sacred Fists surrender the use of weapons and shields.  They may use only Light armor without breaking their religious discipline.
1st: Code of Conduct; Divine Spells; Free Domain; Unarmed Fighting (1d4 for small, 1d6 medium); Puissant Fists (+1); Flurry Attack
2nd: Evasion; Combat Casting
3rd: Uncanny Dodge (Dex bonus to AC); Puissant Fists (+2)
5th: Uncanny Dodge (Can't be flanked); Unarmed Fighting (1d6 / 1d8)
6th: Blindsight; Puissant Fists (+3) 
7th: Sacred Flame
8th: No shadow blows; Unarmed Fighting (1d8 / 1d10)
9th: Puissant Fists (+3) 
10th: Inner Armor; Unarmed Fighting (1d10 / 1d12)
Note: Unarmed Damage will have to be "overridden" for the above.</v>
          </cell>
          <cell r="D295" t="str">
            <v>WotC</v>
          </cell>
          <cell r="E295" t="str">
            <v>Defenders of the Faith</v>
          </cell>
          <cell r="F295">
            <v>70</v>
          </cell>
          <cell r="G295">
            <v>10</v>
          </cell>
          <cell r="H295">
            <v>8</v>
          </cell>
          <cell r="I295">
            <v>1</v>
          </cell>
          <cell r="AF295">
            <v>0.5</v>
          </cell>
          <cell r="AL295">
            <v>0.5</v>
          </cell>
          <cell r="AR295">
            <v>0.33</v>
          </cell>
          <cell r="BJ295">
            <v>1</v>
          </cell>
          <cell r="CS295">
            <v>4</v>
          </cell>
          <cell r="CT295" t="str">
            <v>Balance</v>
          </cell>
          <cell r="CU295" t="str">
            <v>Concentration</v>
          </cell>
          <cell r="CV295" t="str">
            <v>Escape Artist</v>
          </cell>
          <cell r="CW295" t="str">
            <v>Heal</v>
          </cell>
          <cell r="CX295" t="str">
            <v>Jump</v>
          </cell>
          <cell r="CY295" t="str">
            <v>Profession (General)</v>
          </cell>
          <cell r="CZ295" t="str">
            <v>Tumble</v>
          </cell>
        </row>
        <row r="296">
          <cell r="A296" t="str">
            <v>Sacred Theurgist</v>
          </cell>
          <cell r="D296" t="str">
            <v>AEG</v>
          </cell>
          <cell r="E296" t="str">
            <v>Undead</v>
          </cell>
          <cell r="AF296">
            <v>0.33</v>
          </cell>
          <cell r="AL296">
            <v>0.33</v>
          </cell>
          <cell r="AR296">
            <v>0.33</v>
          </cell>
        </row>
        <row r="297">
          <cell r="A297" t="str">
            <v>Samurai (AEG)</v>
          </cell>
          <cell r="D297" t="str">
            <v>AEG</v>
          </cell>
          <cell r="E297" t="str">
            <v>Rokugan</v>
          </cell>
          <cell r="AF297">
            <v>0.33</v>
          </cell>
          <cell r="AL297">
            <v>0.33</v>
          </cell>
          <cell r="AR297">
            <v>0.33</v>
          </cell>
        </row>
        <row r="298">
          <cell r="A298" t="str">
            <v>Samurai (WotC)</v>
          </cell>
          <cell r="C298" t="str">
            <v>Alignment:  Any Lawful
Special:  Code of Conduct
Weapon and Armor Proficiency:  The samurai is proficient with the use of all simple and martial weapons and all armor (light, medium, and heavy) and shields.
1st:  Ancestral Daisho
Bonus feats at levels 2, 4, 7, 10, 13, 16, and 19.</v>
          </cell>
          <cell r="D298" t="str">
            <v>WotC</v>
          </cell>
          <cell r="E298" t="str">
            <v>OA</v>
          </cell>
          <cell r="F298">
            <v>20</v>
          </cell>
          <cell r="G298">
            <v>20</v>
          </cell>
          <cell r="H298">
            <v>10</v>
          </cell>
          <cell r="I298">
            <v>1</v>
          </cell>
          <cell r="AF298">
            <v>0.5</v>
          </cell>
          <cell r="AL298">
            <v>0.33</v>
          </cell>
          <cell r="AR298">
            <v>0.5</v>
          </cell>
          <cell r="AX298">
            <v>2</v>
          </cell>
          <cell r="AY298">
            <v>1</v>
          </cell>
          <cell r="AZ298" t="str">
            <v>List_Validation</v>
          </cell>
          <cell r="CS298">
            <v>4</v>
          </cell>
          <cell r="CT298" t="str">
            <v>Climb</v>
          </cell>
          <cell r="CU298" t="str">
            <v>Craft (General)</v>
          </cell>
          <cell r="CV298" t="str">
            <v>Diplomacy</v>
          </cell>
          <cell r="CW298" t="str">
            <v>Iaijiutsu Focus</v>
          </cell>
          <cell r="CX298" t="str">
            <v>Intimidate</v>
          </cell>
          <cell r="CY298" t="str">
            <v>Jump</v>
          </cell>
          <cell r="CZ298" t="str">
            <v>Perform (General)</v>
          </cell>
          <cell r="DA298" t="str">
            <v>Profession (General)</v>
          </cell>
          <cell r="DB298" t="str">
            <v>Ride</v>
          </cell>
          <cell r="DC298" t="str">
            <v>Sense Motive</v>
          </cell>
          <cell r="DD298" t="str">
            <v>Swim</v>
          </cell>
        </row>
        <row r="299">
          <cell r="A299" t="str">
            <v>Scout</v>
          </cell>
          <cell r="C299" t="str">
            <v>Weapon and Armor Proficiency:  The scout is proficient with the use of all simple &amp; martial weapons and light armor.
1st:  Bonus Feat, Ranged Sneak Attack +1d6
2nd:  Scan Area
3rd:  Bonus Feat, Ranged Sneak Attack +2d6
4th:  Forward</v>
          </cell>
          <cell r="D299" t="str">
            <v>AEG</v>
          </cell>
          <cell r="E299" t="str">
            <v>Mercenaries</v>
          </cell>
          <cell r="F299">
            <v>42</v>
          </cell>
          <cell r="G299">
            <v>10</v>
          </cell>
          <cell r="H299">
            <v>8</v>
          </cell>
          <cell r="I299">
            <v>1</v>
          </cell>
          <cell r="S299" t="str">
            <v>Ranged Sneak Attack</v>
          </cell>
          <cell r="T299">
            <v>6</v>
          </cell>
          <cell r="U299">
            <v>1</v>
          </cell>
          <cell r="V299">
            <v>2</v>
          </cell>
          <cell r="AF299">
            <v>0.33</v>
          </cell>
          <cell r="AL299">
            <v>0.5</v>
          </cell>
          <cell r="AR299">
            <v>0.33</v>
          </cell>
          <cell r="AX299">
            <v>1</v>
          </cell>
          <cell r="AY299">
            <v>3</v>
          </cell>
          <cell r="AZ299" t="str">
            <v>List_Validation</v>
          </cell>
          <cell r="CS299">
            <v>4</v>
          </cell>
          <cell r="CT299" t="str">
            <v>Climb</v>
          </cell>
          <cell r="CU299" t="str">
            <v>Craft (General)</v>
          </cell>
          <cell r="CV299" t="str">
            <v>Handle Animal</v>
          </cell>
          <cell r="CW299" t="str">
            <v>Hide</v>
          </cell>
          <cell r="CX299" t="str">
            <v>Jump</v>
          </cell>
          <cell r="CY299" t="str">
            <v>Listen</v>
          </cell>
          <cell r="CZ299" t="str">
            <v>Move Silently</v>
          </cell>
          <cell r="DA299" t="str">
            <v>Profession (General)</v>
          </cell>
          <cell r="DB299" t="str">
            <v>Ride</v>
          </cell>
          <cell r="DC299" t="str">
            <v>Spot</v>
          </cell>
          <cell r="DD299" t="str">
            <v>Survival</v>
          </cell>
          <cell r="DE299" t="str">
            <v>Swim</v>
          </cell>
        </row>
        <row r="300">
          <cell r="A300" t="str">
            <v>Sensate</v>
          </cell>
          <cell r="C300" t="str">
            <v>Requirements:
Intuit Direction: 5 ranks
Spot: 7 ranks
Listen: 7 ranks
Feats: Alertness, Skill Focus - Knowledge (Any) 
Weapon and Armor Proficiency: A sensate gains proficiency in all simple weapons &amp; light armor.
1st Darkvision, Heightened Senses +5
2nd Dramatic Recount
3rd Sense Link (1/day)
4th Heightened Senses +10
5th Sense Link (2/day), Energy Acceptance
6th Sensory Overload (Equal)
7th Sense Link (3/day), Heightened Senses +15
8th  Sensory Overload (Double), Shared Spell Experience
9th Sense Link (4/day), Scent
10th  Sensory Overload (Triple), Heightened Senses +20, Blindsight</v>
          </cell>
          <cell r="D300" t="str">
            <v>Piazo</v>
          </cell>
          <cell r="E300" t="str">
            <v>Dragon 287</v>
          </cell>
          <cell r="F300">
            <v>48</v>
          </cell>
          <cell r="G300">
            <v>10</v>
          </cell>
          <cell r="H300">
            <v>6</v>
          </cell>
          <cell r="I300">
            <v>0.75</v>
          </cell>
          <cell r="AF300">
            <v>0.33</v>
          </cell>
          <cell r="AL300">
            <v>0.33</v>
          </cell>
          <cell r="AR300">
            <v>0.5</v>
          </cell>
          <cell r="CS300">
            <v>2</v>
          </cell>
          <cell r="CT300" t="str">
            <v>Balance</v>
          </cell>
          <cell r="CU300" t="str">
            <v>Bluff</v>
          </cell>
          <cell r="CV300" t="str">
            <v>Concentration</v>
          </cell>
          <cell r="CW300" t="str">
            <v>Craft (General)</v>
          </cell>
          <cell r="CX300" t="str">
            <v>Disguise</v>
          </cell>
          <cell r="CY300" t="str">
            <v>Gather Info</v>
          </cell>
          <cell r="CZ300" t="str">
            <v>Handle Animal</v>
          </cell>
          <cell r="DA300" t="str">
            <v>Heal</v>
          </cell>
          <cell r="DB300" t="str">
            <v>Knowledge (Arcana)</v>
          </cell>
          <cell r="DC300" t="str">
            <v>Knowledge (General)</v>
          </cell>
          <cell r="DD300" t="str">
            <v>Knowledge (Nature)</v>
          </cell>
          <cell r="DE300" t="str">
            <v>Knowledge (Psionic)</v>
          </cell>
          <cell r="DF300" t="str">
            <v>Knowledge (Religion)</v>
          </cell>
          <cell r="DG300" t="str">
            <v>Listen</v>
          </cell>
          <cell r="DH300" t="str">
            <v>Perform (General)</v>
          </cell>
          <cell r="DI300" t="str">
            <v>Ride</v>
          </cell>
          <cell r="DJ300" t="str">
            <v>Speak Language</v>
          </cell>
          <cell r="DK300" t="str">
            <v>Spellcraft</v>
          </cell>
          <cell r="DL300" t="str">
            <v>Swim</v>
          </cell>
          <cell r="DM300" t="str">
            <v>Tumble</v>
          </cell>
          <cell r="DN300" t="str">
            <v>Write Language</v>
          </cell>
        </row>
        <row r="301">
          <cell r="A301" t="str">
            <v>Sentinel</v>
          </cell>
          <cell r="C301" t="str">
            <v>Alignment: Neutral Good
Weapon and Armor Proficiency: Sentinels are proficient with all simple and martial weapons, with all types of armor (heavy, medium, and light), and with shields. 
1 Aura of Good, Detect Evil, Smite Evil 1/day
2 Divine Grace, Resist Fiendish Lure
3 Aura of Courage, Celestial Fortitude
4 Turn Outsider
5 Smite Evil 2/day, Celestial Minion
8 Dispell Evil 1/week
12 Dispell Evil 2/week
10 Smite Evil 3/day
16 Dispell Evil 3/week
15 Smite Evil 4/day
20 Dispell Evil 4/week, Smite Evil 5/day</v>
          </cell>
          <cell r="D301" t="str">
            <v>Piazo</v>
          </cell>
          <cell r="E301" t="str">
            <v>Dragon 310</v>
          </cell>
          <cell r="F301">
            <v>50</v>
          </cell>
          <cell r="G301">
            <v>20</v>
          </cell>
          <cell r="H301">
            <v>10</v>
          </cell>
          <cell r="I301">
            <v>1</v>
          </cell>
          <cell r="K301" t="str">
            <v>Evil</v>
          </cell>
          <cell r="L301" t="str">
            <v>Cha</v>
          </cell>
          <cell r="M301" t="str">
            <v>level</v>
          </cell>
          <cell r="N301">
            <v>1</v>
          </cell>
          <cell r="O301">
            <v>5</v>
          </cell>
          <cell r="AF301">
            <v>0.5</v>
          </cell>
          <cell r="AG301" t="str">
            <v>Cha</v>
          </cell>
          <cell r="AH301">
            <v>2</v>
          </cell>
          <cell r="AJ301">
            <v>5</v>
          </cell>
          <cell r="AL301">
            <v>0.33</v>
          </cell>
          <cell r="AM301" t="str">
            <v>Cha</v>
          </cell>
          <cell r="AN301">
            <v>2</v>
          </cell>
          <cell r="AP301">
            <v>5</v>
          </cell>
          <cell r="AR301">
            <v>0.33</v>
          </cell>
          <cell r="AS301" t="str">
            <v>Cha</v>
          </cell>
          <cell r="AT301">
            <v>2</v>
          </cell>
          <cell r="AV301">
            <v>5</v>
          </cell>
          <cell r="BO301">
            <v>3</v>
          </cell>
          <cell r="BP301">
            <v>-3</v>
          </cell>
          <cell r="CP301">
            <v>5</v>
          </cell>
          <cell r="CR301" t="str">
            <v>paladin</v>
          </cell>
          <cell r="CS301">
            <v>2</v>
          </cell>
          <cell r="CT301" t="str">
            <v>Concentration</v>
          </cell>
          <cell r="CU301" t="str">
            <v>Craft (General)</v>
          </cell>
          <cell r="CV301" t="str">
            <v>Knowledge (The Planes)</v>
          </cell>
          <cell r="CW301" t="str">
            <v>Knowledge (Religion)</v>
          </cell>
          <cell r="CX301" t="str">
            <v>Listen</v>
          </cell>
          <cell r="CY301" t="str">
            <v>Profession (General)</v>
          </cell>
          <cell r="CZ301" t="str">
            <v>Search</v>
          </cell>
          <cell r="DA301" t="str">
            <v>Sense Motive</v>
          </cell>
          <cell r="DB301" t="str">
            <v>Spot</v>
          </cell>
          <cell r="DC301" t="str">
            <v>Survival</v>
          </cell>
        </row>
        <row r="302">
          <cell r="A302" t="str">
            <v>Seppun Miharu</v>
          </cell>
          <cell r="D302" t="str">
            <v>AEG</v>
          </cell>
          <cell r="E302" t="str">
            <v>Way of the Samurai</v>
          </cell>
          <cell r="AF302">
            <v>0.33</v>
          </cell>
          <cell r="AL302">
            <v>0.33</v>
          </cell>
          <cell r="AR302">
            <v>0.33</v>
          </cell>
        </row>
        <row r="303">
          <cell r="A303" t="str">
            <v>Shadow Adept</v>
          </cell>
          <cell r="C303" t="str">
            <v>Requirements:
Alignment: Any non-good
Knowledge (Arcana): 8 ranks
Spellcraft: 8 ranks
Spellcasting: Ability to cast 3rd-level arcane or divine spells
Feats: Shadow Weave Magic and any Metamagic feat.
Weapon and Armor Proficiency: No additional proficiency gained.
Class Abilities:
Gains additional spells per day per class level of Shadow Adept.
1st: Shadow Feats
2nd: Shadow Defense +1; Low-Light Vision
3rd: Spell Power +1
4th: Shield of Shadows
5th: Metamagic Feat; Shadow Defense +2
6th: Spell Power +2
7th: Shadow Walk; Darkvision
8th: Shadow Defense +3; Greater Shield of Shadows
9th: Spell Power +3
10th: Shadow Double</v>
          </cell>
          <cell r="D303" t="str">
            <v>WotC</v>
          </cell>
          <cell r="E303" t="str">
            <v>FRCS</v>
          </cell>
          <cell r="F303">
            <v>40</v>
          </cell>
          <cell r="G303">
            <v>10</v>
          </cell>
          <cell r="H303">
            <v>4</v>
          </cell>
          <cell r="I303">
            <v>0.5</v>
          </cell>
          <cell r="AF303">
            <v>0.33</v>
          </cell>
          <cell r="AL303">
            <v>0.33</v>
          </cell>
          <cell r="AR303">
            <v>0.5</v>
          </cell>
          <cell r="AX303">
            <v>5</v>
          </cell>
          <cell r="AY303">
            <v>1</v>
          </cell>
          <cell r="CS303">
            <v>2</v>
          </cell>
          <cell r="CT303" t="str">
            <v>Bluff</v>
          </cell>
          <cell r="CU303" t="str">
            <v>Concentration</v>
          </cell>
          <cell r="CV303" t="str">
            <v>Craft (General)</v>
          </cell>
          <cell r="CW303" t="str">
            <v>Disguise</v>
          </cell>
          <cell r="CX303" t="str">
            <v>Hide</v>
          </cell>
          <cell r="CY303" t="str">
            <v>Knowledge (Arcana)</v>
          </cell>
          <cell r="CZ303" t="str">
            <v>Knowledge (General)</v>
          </cell>
          <cell r="DA303" t="str">
            <v>Knowledge (Nature)</v>
          </cell>
          <cell r="DB303" t="str">
            <v>Knowledge (Psionic)</v>
          </cell>
          <cell r="DC303" t="str">
            <v>Knowledge (Religion)</v>
          </cell>
          <cell r="DD303" t="str">
            <v>Profession (General)</v>
          </cell>
          <cell r="DE303" t="str">
            <v>Speak Language</v>
          </cell>
          <cell r="DF303" t="str">
            <v>Spellcraft</v>
          </cell>
          <cell r="DG303" t="str">
            <v>Write Language</v>
          </cell>
        </row>
        <row r="304">
          <cell r="A304" t="str">
            <v>Shadow Mage</v>
          </cell>
          <cell r="C304" t="str">
            <v>Alignment:  Any Non-lawful
Feats:  Silent Spell, Still Spell
Skills:  Hide 4 ranks, Knowledge (Arcana) 3 ranks
Weapon and Armor Proficiency:  The shadow mage gains no additional proficiency with any weapons or armor.
Spell Casting:  The shadow mages gains +1 level of existing class per level.  They gain access to any spells on the assassin spell list as well as any spells available from previous classes.
1st:  Shadow Shift +2
2nd:  Darkvision 3/day
3rd:  Deeper Darkness 3/day
4th:  Shadow Familiar
5th:  Shadow Shift +4
6th:  Mislead 3/day
7th:  Shadow Walk 3/day
8th:  Teleport Without Error 1/day
9th:  Shadow Shift +6
10th:  Shape Shift 1/day</v>
          </cell>
          <cell r="D304" t="str">
            <v>Green Ronin</v>
          </cell>
          <cell r="E304" t="str">
            <v>Assassin's Handbook</v>
          </cell>
          <cell r="F304">
            <v>10</v>
          </cell>
          <cell r="G304">
            <v>10</v>
          </cell>
          <cell r="H304">
            <v>4</v>
          </cell>
          <cell r="I304">
            <v>0.5</v>
          </cell>
          <cell r="AF304">
            <v>0.33</v>
          </cell>
          <cell r="AL304">
            <v>0.33</v>
          </cell>
          <cell r="AR304">
            <v>0.5</v>
          </cell>
          <cell r="CP304">
            <v>4</v>
          </cell>
          <cell r="CR304" t="str">
            <v>familiar</v>
          </cell>
          <cell r="CS304">
            <v>4</v>
          </cell>
          <cell r="CT304" t="str">
            <v>Bluff</v>
          </cell>
          <cell r="CU304" t="str">
            <v>Concentration</v>
          </cell>
          <cell r="CV304" t="str">
            <v>Craft (General)</v>
          </cell>
          <cell r="CW304" t="str">
            <v>Gather Info</v>
          </cell>
          <cell r="CX304" t="str">
            <v>Hide</v>
          </cell>
          <cell r="CY304" t="str">
            <v>Knowledge (The Planes)</v>
          </cell>
          <cell r="CZ304" t="str">
            <v>Knowledge (Arcana)</v>
          </cell>
          <cell r="DA304" t="str">
            <v>Profession (General)</v>
          </cell>
          <cell r="DB304" t="str">
            <v>Spellcraft</v>
          </cell>
          <cell r="DC304" t="str">
            <v>Spot</v>
          </cell>
        </row>
        <row r="305">
          <cell r="A305" t="str">
            <v>Shadow Scout</v>
          </cell>
          <cell r="D305" t="str">
            <v>WotC</v>
          </cell>
          <cell r="E305" t="str">
            <v>OA</v>
          </cell>
          <cell r="AF305">
            <v>0.33</v>
          </cell>
          <cell r="AL305">
            <v>0.33</v>
          </cell>
          <cell r="AR305">
            <v>0.33</v>
          </cell>
        </row>
        <row r="306">
          <cell r="A306" t="str">
            <v>Shadowdancer</v>
          </cell>
          <cell r="C306" t="str">
            <v>Requirements:
Move Silently: 8 ranks; Hide: 10 ranks; Perform: 5 ranks
Feats: Dodge, Mobility, Combat Reflexes. 
Weapon and Armor Proficiency: Shadowdancers are proficient with the club, crossbow (hand, light, or heavy), dagger (any type), dart, mace, morningstar, quarterstaff, rapier, sap, shortbow (normal and composite), and short sword. Shadowdancers are proficient with light armor but not with shields.
1st Hide in plain sight
2nd Evasion, darkvision, uncanny dodge (Dex bonus to AC)
3rd Shadow illusion, summon shadow
4th Shadow jump (20 ft.)
5th Defensive roll, uncanny dodge (can’t be flanked)
6th Shadow jump (40 ft.), summon shadow
7th Slippery mind
8th Shadow jump (80 ft).
9th Summon shadow
10th Shadow jump (160 ft.), improved evasion, uncanny dodge (+1 vs. traps)</v>
          </cell>
          <cell r="D306" t="str">
            <v>WotC</v>
          </cell>
          <cell r="E306" t="str">
            <v>3.5e SRD</v>
          </cell>
          <cell r="G306">
            <v>10</v>
          </cell>
          <cell r="H306">
            <v>6</v>
          </cell>
          <cell r="I306">
            <v>0.75</v>
          </cell>
          <cell r="AF306">
            <v>0.33</v>
          </cell>
          <cell r="AL306">
            <v>0.5</v>
          </cell>
          <cell r="AR306">
            <v>0.33</v>
          </cell>
          <cell r="CS306">
            <v>6</v>
          </cell>
          <cell r="CT306" t="str">
            <v>Balance</v>
          </cell>
          <cell r="CU306" t="str">
            <v>Bluff</v>
          </cell>
          <cell r="CV306" t="str">
            <v>Decipher Script</v>
          </cell>
          <cell r="CW306" t="str">
            <v>Diplomacy</v>
          </cell>
          <cell r="CX306" t="str">
            <v>Disguise</v>
          </cell>
          <cell r="CY306" t="str">
            <v>Escape Artist</v>
          </cell>
          <cell r="CZ306" t="str">
            <v>Hide</v>
          </cell>
          <cell r="DA306" t="str">
            <v>Jump</v>
          </cell>
          <cell r="DB306" t="str">
            <v>Listen</v>
          </cell>
          <cell r="DC306" t="str">
            <v>Move Silently</v>
          </cell>
          <cell r="DD306" t="str">
            <v>Perform (General)</v>
          </cell>
          <cell r="DE306" t="str">
            <v>Profession (General)</v>
          </cell>
          <cell r="DF306" t="str">
            <v>Search</v>
          </cell>
          <cell r="DG306" t="str">
            <v>Sleight of Hand</v>
          </cell>
          <cell r="DH306" t="str">
            <v>Spot</v>
          </cell>
          <cell r="DI306" t="str">
            <v>Tumble</v>
          </cell>
          <cell r="DJ306" t="str">
            <v>Use Rope</v>
          </cell>
        </row>
        <row r="307">
          <cell r="A307" t="str">
            <v>Shadowlands Veteran</v>
          </cell>
          <cell r="D307" t="str">
            <v>AEG</v>
          </cell>
          <cell r="E307" t="str">
            <v>Rokugan</v>
          </cell>
          <cell r="AF307">
            <v>0.33</v>
          </cell>
          <cell r="AL307">
            <v>0.33</v>
          </cell>
          <cell r="AR307">
            <v>0.33</v>
          </cell>
        </row>
        <row r="308">
          <cell r="A308" t="str">
            <v>Shaman (WotC)</v>
          </cell>
          <cell r="C308" t="str">
            <v>Alignment:  Any.
Weapon and Armor Proficiency:  The shaman is proficient with the use of all simple weapons and light armor.
1st:  Divine Spells, Domains, Spontaneous Casting, Unarmed Strike, Animal Companion
2nd:  Spirit Sight
3rd:  Turn or Rebuke Undead
4th:  Bonus Feat
5th:  Spirit's Favor
8th:  Bonus Feat
11th:  3rd Domain
12th:  Bonus Feat
16th:  Bonus Feat
20th:  Bonus Feat</v>
          </cell>
          <cell r="D308" t="str">
            <v>WotC</v>
          </cell>
          <cell r="E308" t="str">
            <v>OA</v>
          </cell>
          <cell r="F308">
            <v>22</v>
          </cell>
          <cell r="G308">
            <v>20</v>
          </cell>
          <cell r="H308">
            <v>6</v>
          </cell>
          <cell r="I308">
            <v>0.75</v>
          </cell>
          <cell r="AF308">
            <v>0.33</v>
          </cell>
          <cell r="AG308" t="str">
            <v>Cha</v>
          </cell>
          <cell r="AH308">
            <v>5</v>
          </cell>
          <cell r="AJ308">
            <v>5</v>
          </cell>
          <cell r="AL308">
            <v>0.33</v>
          </cell>
          <cell r="AM308" t="str">
            <v>Cha</v>
          </cell>
          <cell r="AN308">
            <v>5</v>
          </cell>
          <cell r="AP308">
            <v>5</v>
          </cell>
          <cell r="AR308">
            <v>0.5</v>
          </cell>
          <cell r="AS308" t="str">
            <v>Cha</v>
          </cell>
          <cell r="AT308">
            <v>5</v>
          </cell>
          <cell r="AV308">
            <v>5</v>
          </cell>
          <cell r="AX308">
            <v>4</v>
          </cell>
          <cell r="AY308">
            <v>4</v>
          </cell>
          <cell r="AZ308" t="str">
            <v>List_Validation</v>
          </cell>
          <cell r="BJ308">
            <v>1</v>
          </cell>
          <cell r="BO308">
            <v>3</v>
          </cell>
          <cell r="BP308">
            <v>-2</v>
          </cell>
          <cell r="CP308">
            <v>1</v>
          </cell>
          <cell r="CR308" t="str">
            <v>celestial</v>
          </cell>
          <cell r="CS308">
            <v>4</v>
          </cell>
          <cell r="CT308" t="str">
            <v>Concentration</v>
          </cell>
          <cell r="CU308" t="str">
            <v>Craft (General)</v>
          </cell>
          <cell r="CV308" t="str">
            <v>Diplomacy</v>
          </cell>
          <cell r="CW308" t="str">
            <v>Heal</v>
          </cell>
          <cell r="CX308" t="str">
            <v>Knowledge (Spirit Realms)</v>
          </cell>
          <cell r="CY308" t="str">
            <v>Knowledge (Arcana)</v>
          </cell>
          <cell r="CZ308" t="str">
            <v>Knowledge (Religion)</v>
          </cell>
          <cell r="DA308" t="str">
            <v>Profession (General)</v>
          </cell>
          <cell r="DB308" t="str">
            <v>Spellcraft</v>
          </cell>
        </row>
        <row r="309">
          <cell r="A309" t="str">
            <v>Shapeshifter</v>
          </cell>
          <cell r="D309" t="str">
            <v>WotC</v>
          </cell>
          <cell r="E309" t="str">
            <v>OA</v>
          </cell>
          <cell r="AF309">
            <v>0.33</v>
          </cell>
          <cell r="AL309">
            <v>0.33</v>
          </cell>
          <cell r="AR309">
            <v>0.33</v>
          </cell>
        </row>
        <row r="310">
          <cell r="A310" t="str">
            <v>Sharpshooter</v>
          </cell>
          <cell r="C310" t="str">
            <v>Alignment:  Any Lawful.
BAB:  +5
Feats:  Far Shot, Point Blank Shot, Precise Shot, Weapon Focus (any bow)
Weapon and Armor Proficiency:  The sharpshooter is proficient with the use of all simple weapons, as well as light armor.
1st:  Eagle Eye Shot
2nd:  Low Light Vision
3rd:  Disarming Shot
4th:  Bonus Feat
5th:  Stumbling Shot
6th:  Intimidating Shot
7th:  Covering Fire
8th:  Bonus Feat
9th:  Immobilizing Shot
10th: Master of the Dead</v>
          </cell>
          <cell r="D310" t="str">
            <v>AEG</v>
          </cell>
          <cell r="E310" t="str">
            <v>War</v>
          </cell>
          <cell r="F310">
            <v>72</v>
          </cell>
          <cell r="G310">
            <v>10</v>
          </cell>
          <cell r="H310">
            <v>8</v>
          </cell>
          <cell r="I310">
            <v>1</v>
          </cell>
          <cell r="AF310">
            <v>0.5</v>
          </cell>
          <cell r="AL310">
            <v>0.33</v>
          </cell>
          <cell r="AR310">
            <v>0.33</v>
          </cell>
          <cell r="AX310">
            <v>4</v>
          </cell>
          <cell r="AY310">
            <v>4</v>
          </cell>
          <cell r="AZ310" t="str">
            <v>List_Validation</v>
          </cell>
          <cell r="CS310">
            <v>2</v>
          </cell>
          <cell r="CT310" t="str">
            <v>Climb</v>
          </cell>
          <cell r="CU310" t="str">
            <v>Craft (General)</v>
          </cell>
          <cell r="CV310" t="str">
            <v>Handle Animal</v>
          </cell>
          <cell r="CW310" t="str">
            <v>Intimidate</v>
          </cell>
          <cell r="CX310" t="str">
            <v>Jump</v>
          </cell>
          <cell r="CY310" t="str">
            <v>Ride</v>
          </cell>
          <cell r="CZ310" t="str">
            <v>Spot</v>
          </cell>
          <cell r="DA310" t="str">
            <v>Swim</v>
          </cell>
        </row>
        <row r="311">
          <cell r="A311" t="str">
            <v>Shiba Elite Guard</v>
          </cell>
          <cell r="D311" t="str">
            <v>AEG</v>
          </cell>
          <cell r="E311" t="str">
            <v>Way of the Samurai</v>
          </cell>
          <cell r="AF311">
            <v>0.33</v>
          </cell>
          <cell r="AL311">
            <v>0.33</v>
          </cell>
          <cell r="AR311">
            <v>0.33</v>
          </cell>
        </row>
        <row r="312">
          <cell r="A312" t="str">
            <v>Shieldbearer</v>
          </cell>
          <cell r="C312" t="str">
            <v>BAB:  +5
Feats:  Alertness, Combat Reflexes, Lightning Reflexes
Weapon and Armor Proficiency:  The shieldbearer is proficient with the use of all simple &amp; martial weapons , as well as light, medium, &amp; heavy armor and shields.
1st:  Shield Another
2nd:  Bonus Fighter Feat
3rd:  Hinder Enemy
4th:  Shield Push
5th:  Bonus Fighter Feat
6th:  Stand Ground
7th:  Defend
8th:  Retributive Strike
9th:  Bonus Fighter Feat
10th: Fortify</v>
          </cell>
          <cell r="D312" t="str">
            <v>AEG</v>
          </cell>
          <cell r="E312" t="str">
            <v>War</v>
          </cell>
          <cell r="F312">
            <v>74</v>
          </cell>
          <cell r="G312">
            <v>10</v>
          </cell>
          <cell r="H312">
            <v>10</v>
          </cell>
          <cell r="I312">
            <v>1</v>
          </cell>
          <cell r="AF312">
            <v>0.5</v>
          </cell>
          <cell r="AL312">
            <v>0.33</v>
          </cell>
          <cell r="AR312">
            <v>0.33</v>
          </cell>
          <cell r="AX312">
            <v>2</v>
          </cell>
          <cell r="AZ312" t="str">
            <v>FighterBonus</v>
          </cell>
          <cell r="CS312">
            <v>2</v>
          </cell>
          <cell r="CT312" t="str">
            <v>Balance</v>
          </cell>
          <cell r="CU312" t="str">
            <v>Climb</v>
          </cell>
          <cell r="CV312" t="str">
            <v>Craft (General)</v>
          </cell>
          <cell r="CW312" t="str">
            <v>Escape Artist</v>
          </cell>
          <cell r="CX312" t="str">
            <v>Handle Animal</v>
          </cell>
          <cell r="CY312" t="str">
            <v>Jump</v>
          </cell>
          <cell r="CZ312" t="str">
            <v>Ride</v>
          </cell>
          <cell r="DA312" t="str">
            <v>Spot</v>
          </cell>
          <cell r="DB312" t="str">
            <v>Swim</v>
          </cell>
        </row>
        <row r="313">
          <cell r="A313" t="str">
            <v>Shining Blade of Heironeous</v>
          </cell>
          <cell r="C313" t="str">
            <v>Requirements:
Base Attack Bonus: +7
Base Will Save: +3
Patron Diety: Heironeous
Alignment: Lawful Good
Knowledge (Religion): 7
Spellcasting: Able to cast Divine Spells
Shining Blades of Heironeous gain +1 spell casting level of existing class for each even level (level 2, 4, 6, etc.)
1st: Detect Evil, Smite Evil 1/day
2nd: Shock Blade 1/day
4th: Smite Evil 2/day
5th: Holy Blade 2/day
7th: Smite Evil 3/day
9th: Radiant Blade 3/day
10th: Celestial Transformation; Smite Evil 4/day
Note: Paladins may multiclass freely with this class.</v>
          </cell>
          <cell r="D313" t="str">
            <v>Piazo</v>
          </cell>
          <cell r="E313" t="str">
            <v>Dragon 283</v>
          </cell>
          <cell r="F313">
            <v>40</v>
          </cell>
          <cell r="G313">
            <v>10</v>
          </cell>
          <cell r="H313">
            <v>10</v>
          </cell>
          <cell r="I313">
            <v>0.75</v>
          </cell>
          <cell r="K313" t="str">
            <v>Evil</v>
          </cell>
          <cell r="L313" t="str">
            <v>Chr</v>
          </cell>
          <cell r="M313" t="str">
            <v>level</v>
          </cell>
          <cell r="N313">
            <v>1</v>
          </cell>
          <cell r="O313">
            <v>3</v>
          </cell>
          <cell r="AF313">
            <v>0.5</v>
          </cell>
          <cell r="AL313">
            <v>0.33</v>
          </cell>
          <cell r="AR313">
            <v>0.5</v>
          </cell>
          <cell r="CS313">
            <v>2</v>
          </cell>
          <cell r="CT313" t="str">
            <v>Concentration</v>
          </cell>
          <cell r="CU313" t="str">
            <v>Craft (General)</v>
          </cell>
          <cell r="CV313" t="str">
            <v>Knowledge (Religion)</v>
          </cell>
          <cell r="CW313" t="str">
            <v>Spellcraft</v>
          </cell>
        </row>
        <row r="314">
          <cell r="A314" t="str">
            <v>Shinjo Elite Guard</v>
          </cell>
          <cell r="D314" t="str">
            <v>AEG</v>
          </cell>
          <cell r="E314" t="str">
            <v>Way of the Samurai</v>
          </cell>
          <cell r="AF314">
            <v>0.33</v>
          </cell>
          <cell r="AL314">
            <v>0.33</v>
          </cell>
          <cell r="AR314">
            <v>0.33</v>
          </cell>
        </row>
        <row r="315">
          <cell r="A315" t="str">
            <v>Shinjo Explorer</v>
          </cell>
          <cell r="D315" t="str">
            <v>AEG</v>
          </cell>
          <cell r="E315" t="str">
            <v>Rokugan</v>
          </cell>
          <cell r="AF315">
            <v>0.33</v>
          </cell>
          <cell r="AL315">
            <v>0.33</v>
          </cell>
          <cell r="AR315">
            <v>0.33</v>
          </cell>
        </row>
        <row r="316">
          <cell r="A316" t="str">
            <v>Shintao Monk</v>
          </cell>
          <cell r="D316" t="str">
            <v>AEG</v>
          </cell>
          <cell r="E316" t="str">
            <v>Rokugan</v>
          </cell>
          <cell r="AF316">
            <v>0.33</v>
          </cell>
          <cell r="AL316">
            <v>0.33</v>
          </cell>
          <cell r="AR316">
            <v>0.33</v>
          </cell>
        </row>
        <row r="317">
          <cell r="A317" t="str">
            <v>Shock Trooper</v>
          </cell>
          <cell r="D317" t="str">
            <v>AEG</v>
          </cell>
          <cell r="E317" t="str">
            <v>Dungeons</v>
          </cell>
          <cell r="AF317">
            <v>0.33</v>
          </cell>
          <cell r="AL317">
            <v>0.33</v>
          </cell>
          <cell r="AR317">
            <v>0.33</v>
          </cell>
        </row>
        <row r="318">
          <cell r="A318" t="str">
            <v>Shugenja (AEG)</v>
          </cell>
          <cell r="D318" t="str">
            <v>AEG</v>
          </cell>
          <cell r="E318" t="str">
            <v>Rokugan</v>
          </cell>
          <cell r="G318">
            <v>20</v>
          </cell>
          <cell r="H318">
            <v>6</v>
          </cell>
          <cell r="I318">
            <v>0.5</v>
          </cell>
          <cell r="AF318">
            <v>0.33</v>
          </cell>
          <cell r="AL318">
            <v>0.33</v>
          </cell>
          <cell r="AR318">
            <v>0.5</v>
          </cell>
          <cell r="CS318">
            <v>4</v>
          </cell>
          <cell r="CT318" t="str">
            <v>Concentration</v>
          </cell>
          <cell r="CU318" t="str">
            <v>Craft (General)</v>
          </cell>
          <cell r="CV318" t="str">
            <v>Diplomacy</v>
          </cell>
          <cell r="CW318" t="str">
            <v>Heal</v>
          </cell>
          <cell r="CX318" t="str">
            <v>Knowledge (Arcana)</v>
          </cell>
          <cell r="CY318" t="str">
            <v>Knowledge (General)</v>
          </cell>
          <cell r="CZ318" t="str">
            <v>Knowledge (Nature)</v>
          </cell>
          <cell r="DA318" t="str">
            <v>Knowledge (Psionic)</v>
          </cell>
          <cell r="DB318" t="str">
            <v>Knowledge (Religion)</v>
          </cell>
          <cell r="DC318" t="str">
            <v>Profession (General)</v>
          </cell>
          <cell r="DD318" t="str">
            <v>Speak Language</v>
          </cell>
          <cell r="DE318" t="str">
            <v>Spellcraft</v>
          </cell>
          <cell r="DF318" t="str">
            <v>Write Language</v>
          </cell>
        </row>
        <row r="319">
          <cell r="A319" t="str">
            <v>Shugenja (Air) (AEG)</v>
          </cell>
          <cell r="D319" t="str">
            <v>AEG</v>
          </cell>
          <cell r="E319" t="str">
            <v>Rokugan</v>
          </cell>
          <cell r="G319">
            <v>20</v>
          </cell>
          <cell r="H319">
            <v>6</v>
          </cell>
          <cell r="I319">
            <v>0.5</v>
          </cell>
          <cell r="AF319">
            <v>0.33</v>
          </cell>
          <cell r="AL319">
            <v>0.33</v>
          </cell>
          <cell r="AR319">
            <v>0.5</v>
          </cell>
          <cell r="CS319">
            <v>4</v>
          </cell>
          <cell r="CT319" t="str">
            <v>Concentration</v>
          </cell>
          <cell r="CU319" t="str">
            <v>Craft (General)</v>
          </cell>
          <cell r="CV319" t="str">
            <v>Diplomacy</v>
          </cell>
          <cell r="CW319" t="str">
            <v>Heal</v>
          </cell>
          <cell r="CX319" t="str">
            <v>Knowledge (Arcana)</v>
          </cell>
          <cell r="CY319" t="str">
            <v>Knowledge (General)</v>
          </cell>
          <cell r="CZ319" t="str">
            <v>Knowledge (Nature)</v>
          </cell>
          <cell r="DA319" t="str">
            <v>Knowledge (Psionic)</v>
          </cell>
          <cell r="DB319" t="str">
            <v>Knowledge (Religion)</v>
          </cell>
          <cell r="DC319" t="str">
            <v>Profession (General)</v>
          </cell>
          <cell r="DD319" t="str">
            <v>Speak Language</v>
          </cell>
          <cell r="DE319" t="str">
            <v>Spellcraft</v>
          </cell>
          <cell r="DF319" t="str">
            <v>Write Language</v>
          </cell>
        </row>
        <row r="320">
          <cell r="A320" t="str">
            <v>Shugenja (Earth) (AEG)</v>
          </cell>
          <cell r="D320" t="str">
            <v>AEG</v>
          </cell>
          <cell r="E320" t="str">
            <v>Rokugan</v>
          </cell>
          <cell r="G320">
            <v>20</v>
          </cell>
          <cell r="H320">
            <v>6</v>
          </cell>
          <cell r="I320">
            <v>0.5</v>
          </cell>
          <cell r="AF320">
            <v>0.33</v>
          </cell>
          <cell r="AL320">
            <v>0.33</v>
          </cell>
          <cell r="AR320">
            <v>0.5</v>
          </cell>
          <cell r="CS320">
            <v>4</v>
          </cell>
          <cell r="CT320" t="str">
            <v>Concentration</v>
          </cell>
          <cell r="CU320" t="str">
            <v>Craft (General)</v>
          </cell>
          <cell r="CV320" t="str">
            <v>Diplomacy</v>
          </cell>
          <cell r="CW320" t="str">
            <v>Heal</v>
          </cell>
          <cell r="CX320" t="str">
            <v>Knowledge (Arcana)</v>
          </cell>
          <cell r="CY320" t="str">
            <v>Knowledge (General)</v>
          </cell>
          <cell r="CZ320" t="str">
            <v>Knowledge (Nature)</v>
          </cell>
          <cell r="DA320" t="str">
            <v>Knowledge (Psionic)</v>
          </cell>
          <cell r="DB320" t="str">
            <v>Knowledge (Religion)</v>
          </cell>
          <cell r="DC320" t="str">
            <v>Profession (General)</v>
          </cell>
          <cell r="DD320" t="str">
            <v>Speak Language</v>
          </cell>
          <cell r="DE320" t="str">
            <v>Spellcraft</v>
          </cell>
          <cell r="DF320" t="str">
            <v>Write Language</v>
          </cell>
        </row>
        <row r="321">
          <cell r="A321" t="str">
            <v>Shugenja (Fire) (AEG)</v>
          </cell>
          <cell r="D321" t="str">
            <v>AEG</v>
          </cell>
          <cell r="E321" t="str">
            <v>Rokugan</v>
          </cell>
          <cell r="G321">
            <v>20</v>
          </cell>
          <cell r="H321">
            <v>6</v>
          </cell>
          <cell r="I321">
            <v>0.5</v>
          </cell>
          <cell r="AF321">
            <v>0.33</v>
          </cell>
          <cell r="AL321">
            <v>0.33</v>
          </cell>
          <cell r="AR321">
            <v>0.5</v>
          </cell>
          <cell r="CS321">
            <v>4</v>
          </cell>
          <cell r="CT321" t="str">
            <v>Concentration</v>
          </cell>
          <cell r="CU321" t="str">
            <v>Craft (General)</v>
          </cell>
          <cell r="CV321" t="str">
            <v>Diplomacy</v>
          </cell>
          <cell r="CW321" t="str">
            <v>Heal</v>
          </cell>
          <cell r="CX321" t="str">
            <v>Knowledge (Arcana)</v>
          </cell>
          <cell r="CY321" t="str">
            <v>Knowledge (General)</v>
          </cell>
          <cell r="CZ321" t="str">
            <v>Knowledge (Nature)</v>
          </cell>
          <cell r="DA321" t="str">
            <v>Knowledge (Psionic)</v>
          </cell>
          <cell r="DB321" t="str">
            <v>Knowledge (Religion)</v>
          </cell>
          <cell r="DC321" t="str">
            <v>Profession (General)</v>
          </cell>
          <cell r="DD321" t="str">
            <v>Speak Language</v>
          </cell>
          <cell r="DE321" t="str">
            <v>Spellcraft</v>
          </cell>
          <cell r="DF321" t="str">
            <v>Write Language</v>
          </cell>
        </row>
        <row r="322">
          <cell r="A322" t="str">
            <v>Shugenja (Water) (AEG)</v>
          </cell>
          <cell r="D322" t="str">
            <v>AEG</v>
          </cell>
          <cell r="E322" t="str">
            <v>Rokugan</v>
          </cell>
          <cell r="G322">
            <v>20</v>
          </cell>
          <cell r="H322">
            <v>6</v>
          </cell>
          <cell r="I322">
            <v>0.5</v>
          </cell>
          <cell r="AF322">
            <v>0.33</v>
          </cell>
          <cell r="AL322">
            <v>0.33</v>
          </cell>
          <cell r="AR322">
            <v>0.5</v>
          </cell>
          <cell r="CS322">
            <v>4</v>
          </cell>
          <cell r="CT322" t="str">
            <v>Concentration</v>
          </cell>
          <cell r="CU322" t="str">
            <v>Craft (General)</v>
          </cell>
          <cell r="CV322" t="str">
            <v>Diplomacy</v>
          </cell>
          <cell r="CW322" t="str">
            <v>Heal</v>
          </cell>
          <cell r="CX322" t="str">
            <v>Knowledge (Arcana)</v>
          </cell>
          <cell r="CY322" t="str">
            <v>Knowledge (General)</v>
          </cell>
          <cell r="CZ322" t="str">
            <v>Knowledge (Nature)</v>
          </cell>
          <cell r="DA322" t="str">
            <v>Knowledge (Psionic)</v>
          </cell>
          <cell r="DB322" t="str">
            <v>Knowledge (Religion)</v>
          </cell>
          <cell r="DC322" t="str">
            <v>Profession (General)</v>
          </cell>
          <cell r="DD322" t="str">
            <v>Speak Language</v>
          </cell>
          <cell r="DE322" t="str">
            <v>Spellcraft</v>
          </cell>
          <cell r="DF322" t="str">
            <v>Write Language</v>
          </cell>
        </row>
        <row r="323">
          <cell r="A323" t="str">
            <v>Shugenja (WotC)</v>
          </cell>
          <cell r="C323" t="str">
            <v>Alignment:  Any.
Weapon and Armor Proficiency:  The shugenja is proficient with the use of all simple weapons and the wakizashi.  They are not proficient with any type of armor or shields.
1st:  Divine Spell Casting, Element Focus, Sense Elements</v>
          </cell>
          <cell r="D323" t="str">
            <v>WotC</v>
          </cell>
          <cell r="E323" t="str">
            <v>OA</v>
          </cell>
          <cell r="F323">
            <v>24</v>
          </cell>
          <cell r="G323">
            <v>20</v>
          </cell>
          <cell r="H323">
            <v>6</v>
          </cell>
          <cell r="I323">
            <v>0.5</v>
          </cell>
          <cell r="AF323">
            <v>0.33</v>
          </cell>
          <cell r="AL323">
            <v>0.33</v>
          </cell>
          <cell r="AR323">
            <v>0.5</v>
          </cell>
          <cell r="CS323">
            <v>4</v>
          </cell>
          <cell r="CT323" t="str">
            <v>Concentration</v>
          </cell>
          <cell r="CU323" t="str">
            <v>Craft (General)</v>
          </cell>
          <cell r="CV323" t="str">
            <v>Diplomacy</v>
          </cell>
          <cell r="CW323" t="str">
            <v>Heal</v>
          </cell>
          <cell r="CX323" t="str">
            <v>Knowledge (Arcana)</v>
          </cell>
          <cell r="CY323" t="str">
            <v>Knowledge (General)</v>
          </cell>
          <cell r="CZ323" t="str">
            <v>Knowledge (Nature)</v>
          </cell>
          <cell r="DA323" t="str">
            <v>Knowledge (Psionic)</v>
          </cell>
          <cell r="DB323" t="str">
            <v>Knowledge (Religion)</v>
          </cell>
          <cell r="DC323" t="str">
            <v>Profession (General)</v>
          </cell>
          <cell r="DD323" t="str">
            <v>Speak Language</v>
          </cell>
          <cell r="DE323" t="str">
            <v>Spellcraft</v>
          </cell>
          <cell r="DF323" t="str">
            <v>Write Language</v>
          </cell>
        </row>
        <row r="324">
          <cell r="A324" t="str">
            <v>Sibylite</v>
          </cell>
          <cell r="C324" t="str">
            <v>Alignment:  Any.
Weapon and Armor Proficiency:  The shugenja is proficient with the use of all simple weapons and the wakizashi.  They are not proficient with any type of armor or shields.
1st:  Divine Spell Casting, Elem</v>
          </cell>
          <cell r="D324" t="str">
            <v>WotC</v>
          </cell>
          <cell r="E324" t="str">
            <v>OA</v>
          </cell>
          <cell r="F324">
            <v>24</v>
          </cell>
          <cell r="G324">
            <v>20</v>
          </cell>
          <cell r="H324">
            <v>6</v>
          </cell>
          <cell r="I324">
            <v>0.5</v>
          </cell>
          <cell r="AF324">
            <v>0.33</v>
          </cell>
          <cell r="AL324">
            <v>0.33</v>
          </cell>
          <cell r="AR324">
            <v>0.5</v>
          </cell>
          <cell r="CS324">
            <v>4</v>
          </cell>
          <cell r="CT324" t="str">
            <v>Concentration</v>
          </cell>
          <cell r="CU324" t="str">
            <v>Craft (General)</v>
          </cell>
          <cell r="CV324" t="str">
            <v>Diplomacy</v>
          </cell>
          <cell r="CW324" t="str">
            <v>Heal</v>
          </cell>
          <cell r="CX324" t="str">
            <v>Knowledge (Arcana)</v>
          </cell>
          <cell r="CY324" t="str">
            <v>Knowledge (General)</v>
          </cell>
          <cell r="CZ324" t="str">
            <v>Knowledge (Nature)</v>
          </cell>
          <cell r="DA324" t="str">
            <v>Knowledge (Psionic)</v>
          </cell>
          <cell r="DB324" t="str">
            <v>Knowledge (Religion)</v>
          </cell>
          <cell r="DC324" t="str">
            <v>Profession (General)</v>
          </cell>
          <cell r="DD324" t="str">
            <v>Speak Language</v>
          </cell>
          <cell r="DE324" t="str">
            <v>Spellcraft</v>
          </cell>
          <cell r="DF324" t="str">
            <v>Write Language</v>
          </cell>
        </row>
        <row r="325">
          <cell r="A325" t="str">
            <v>Siegemaster</v>
          </cell>
          <cell r="D325" t="str">
            <v>AEG</v>
          </cell>
          <cell r="E325" t="str">
            <v>Rokugan</v>
          </cell>
          <cell r="AF325">
            <v>0.33</v>
          </cell>
          <cell r="AL325">
            <v>0.33</v>
          </cell>
          <cell r="AR325">
            <v>0.33</v>
          </cell>
        </row>
        <row r="326">
          <cell r="A326" t="str">
            <v>Silverstar (Dragon Mag)</v>
          </cell>
          <cell r="C326" t="str">
            <v>Requirements:
Patron Deity: Selûne
Alignment: Chaotic Good
BAB: +4
Intuit Direction: 2 ranks
Sense Motive: 2 ranks
Feats: Blind-fighting, Dodge, Mobility, Spring Attack
Spellcasting: Ability to cast 2nd level divine spells. Clerics must have access to the Moon domain.
Weapon and Armor Proficiency: A silverstar gains proficiency with all simple weapons, all types of armor, &amp; shields.
Spellcasting: Silverstars gain +1 level in an existing spellcasting class per level.
1st Moon Spells
2nd Lunar Sight
3rd Moon's hand +2
4th Tears of Selûne (1/day)
5th Prophet's Sight (1/day)
6th Selûnite Lycanthrope
7th Moonshield
8th Prophet's Sight (2/day)
9th Tears of Selûne (2/day), Moon's hand +3
10th Moonfire</v>
          </cell>
          <cell r="D326" t="str">
            <v>Piazo</v>
          </cell>
          <cell r="E326" t="str">
            <v>Dragon 285</v>
          </cell>
          <cell r="F326">
            <v>84</v>
          </cell>
          <cell r="G326">
            <v>10</v>
          </cell>
          <cell r="H326">
            <v>8</v>
          </cell>
          <cell r="I326">
            <v>0.75</v>
          </cell>
          <cell r="AF326">
            <v>0.5</v>
          </cell>
          <cell r="AL326">
            <v>0.33</v>
          </cell>
          <cell r="AR326">
            <v>0.5</v>
          </cell>
          <cell r="CS326">
            <v>2</v>
          </cell>
          <cell r="CT326" t="str">
            <v>Concentration</v>
          </cell>
          <cell r="CU326" t="str">
            <v>Craft (General)</v>
          </cell>
          <cell r="CV326" t="str">
            <v>Diplomacy</v>
          </cell>
          <cell r="CW326" t="str">
            <v>Heal</v>
          </cell>
          <cell r="CX326" t="str">
            <v>Knowledge (Geography)</v>
          </cell>
          <cell r="CY326" t="str">
            <v>Knowledge (Local)</v>
          </cell>
          <cell r="CZ326" t="str">
            <v>Knowledge (The Planes)</v>
          </cell>
          <cell r="DA326" t="str">
            <v>Knowledge (Arcana)</v>
          </cell>
          <cell r="DB326" t="str">
            <v>Knowledge (Nature)</v>
          </cell>
          <cell r="DC326" t="str">
            <v>Knowledge (Religion)</v>
          </cell>
          <cell r="DD326" t="str">
            <v>Sense Motive</v>
          </cell>
          <cell r="DE326" t="str">
            <v>Spellcraft</v>
          </cell>
          <cell r="DF326" t="str">
            <v>Survival</v>
          </cell>
        </row>
        <row r="327">
          <cell r="A327" t="str">
            <v>Silverstar (FnP)</v>
          </cell>
          <cell r="D327" t="str">
            <v>WotC</v>
          </cell>
          <cell r="E327" t="str">
            <v>Faiths &amp; Pantheons</v>
          </cell>
          <cell r="AF327">
            <v>0.33</v>
          </cell>
          <cell r="AL327">
            <v>0.33</v>
          </cell>
          <cell r="AR327">
            <v>0.33</v>
          </cell>
        </row>
        <row r="328">
          <cell r="A328" t="str">
            <v>Singh Rager</v>
          </cell>
          <cell r="D328" t="str">
            <v>AEG</v>
          </cell>
          <cell r="E328" t="str">
            <v>Rokugan</v>
          </cell>
          <cell r="AF328">
            <v>0.33</v>
          </cell>
          <cell r="AL328">
            <v>0.33</v>
          </cell>
          <cell r="AR328">
            <v>0.33</v>
          </cell>
        </row>
        <row r="329">
          <cell r="A329" t="str">
            <v>Sinker</v>
          </cell>
          <cell r="C329" t="str">
            <v>Requirements:
BAB: +5
Disable Device: 5 ranks
Knowledge (Architecture &amp; Engineering): 3 ranks
Feats: Great Fortitude, Power Attack, Sunder
Spells: Sinkers gain spells starting at 3rd level.
Weapon and Armor Proficiency: A sinker gains proficiency in all simple &amp; martial weapons as well as all armor &amp; shields.
1st Entropic Blow (1/day)
2nd Sifting
3rd Destructive Expertise, Entropic Blow (2/day)
5th Entropic Blow (3/day)
7th Entropic Blow (4/day)
9th Entropic Blow (5/day)
10th Disintegrate</v>
          </cell>
          <cell r="D329" t="str">
            <v>Piazo</v>
          </cell>
          <cell r="E329" t="str">
            <v>Dragon 287</v>
          </cell>
          <cell r="F329">
            <v>49</v>
          </cell>
          <cell r="G329">
            <v>10</v>
          </cell>
          <cell r="H329">
            <v>10</v>
          </cell>
          <cell r="I329">
            <v>0.75</v>
          </cell>
          <cell r="K329" t="str">
            <v>Entropic</v>
          </cell>
          <cell r="L329" t="str">
            <v>Chr</v>
          </cell>
          <cell r="M329" t="str">
            <v>level</v>
          </cell>
          <cell r="N329">
            <v>1</v>
          </cell>
          <cell r="AF329">
            <v>0.5</v>
          </cell>
          <cell r="AL329">
            <v>0.33</v>
          </cell>
          <cell r="AR329">
            <v>0.33</v>
          </cell>
          <cell r="CS329">
            <v>2</v>
          </cell>
          <cell r="CT329" t="str">
            <v>Bluff</v>
          </cell>
          <cell r="CU329" t="str">
            <v>Disable Device</v>
          </cell>
          <cell r="CV329" t="str">
            <v>Disguise</v>
          </cell>
          <cell r="CW329" t="str">
            <v>Innuendo</v>
          </cell>
          <cell r="CX329" t="str">
            <v>Knowledge (Architecture)</v>
          </cell>
          <cell r="CY329" t="str">
            <v>Knowledge (Engineering)</v>
          </cell>
          <cell r="CZ329" t="str">
            <v>Sense Motive</v>
          </cell>
        </row>
        <row r="330">
          <cell r="A330" t="str">
            <v>Sohei</v>
          </cell>
          <cell r="C330" t="str">
            <v>Alignment:  Any Lawful.
Weapon and Armor Proficiency:  The sohei is proficient with the use of all simple &amp; martial weapons and all types of armor.  They have no proficiency with any shields.
1st:  Ki Frenzy 1/day, Weapon Focus
3rd:  Ki Frenzy 2/day, Deflect Arrows
5th:  Remain Conscious, Strength of Mind
7th:  Ki Frenzy 3/day, Defensive Strike
9th:  Mettle 
11th:  Ki Frenzy 4/day, Damage Reduction 1/--
14th:  Damage Reduction 2/--
15th:  Ki Frenzy 5/day
17th:  Damage Reduction 3/--
19th:  Ki Frenzy 6/day
20th:  Damage Reduction 4/--</v>
          </cell>
          <cell r="D330" t="str">
            <v>WotC</v>
          </cell>
          <cell r="E330" t="str">
            <v>OA</v>
          </cell>
          <cell r="F330">
            <v>27</v>
          </cell>
          <cell r="G330">
            <v>20</v>
          </cell>
          <cell r="H330">
            <v>10</v>
          </cell>
          <cell r="I330">
            <v>0.75</v>
          </cell>
          <cell r="S330" t="str">
            <v>Ki Frenzy</v>
          </cell>
          <cell r="T330">
            <v>6</v>
          </cell>
          <cell r="U330">
            <v>1</v>
          </cell>
          <cell r="V330">
            <v>3.25</v>
          </cell>
          <cell r="AF330">
            <v>0.5</v>
          </cell>
          <cell r="AL330">
            <v>0.33</v>
          </cell>
          <cell r="AR330">
            <v>0.5</v>
          </cell>
          <cell r="BQ330">
            <v>1</v>
          </cell>
          <cell r="BR330">
            <v>11</v>
          </cell>
          <cell r="BS330">
            <v>3</v>
          </cell>
          <cell r="BT330" t="str">
            <v>--</v>
          </cell>
          <cell r="CS330">
            <v>2</v>
          </cell>
          <cell r="CT330" t="str">
            <v>Concentration</v>
          </cell>
          <cell r="CU330" t="str">
            <v>Craft (General)</v>
          </cell>
          <cell r="CV330" t="str">
            <v>Diplomacy</v>
          </cell>
          <cell r="CW330" t="str">
            <v>Heal</v>
          </cell>
          <cell r="CX330" t="str">
            <v>Iaijiutsu Focus</v>
          </cell>
          <cell r="CY330" t="str">
            <v>Knowledge (Religion)</v>
          </cell>
          <cell r="CZ330" t="str">
            <v>Profession (General)</v>
          </cell>
        </row>
        <row r="331">
          <cell r="A331" t="str">
            <v>Song Mage</v>
          </cell>
          <cell r="D331" t="str">
            <v>Malhavoc</v>
          </cell>
          <cell r="E331" t="str">
            <v>BoEM2</v>
          </cell>
          <cell r="AF331">
            <v>0.33</v>
          </cell>
          <cell r="AL331">
            <v>0.33</v>
          </cell>
          <cell r="AR331">
            <v>0.33</v>
          </cell>
        </row>
        <row r="332">
          <cell r="A332" t="str">
            <v>Sorcerer (Monte Cook)</v>
          </cell>
          <cell r="D332" t="str">
            <v>Malhavoc</v>
          </cell>
          <cell r="E332" t="str">
            <v>BoEM</v>
          </cell>
          <cell r="G332">
            <v>20</v>
          </cell>
          <cell r="AF332">
            <v>0.33</v>
          </cell>
          <cell r="AL332">
            <v>0.33</v>
          </cell>
          <cell r="AR332">
            <v>0.33</v>
          </cell>
        </row>
        <row r="333">
          <cell r="A333" t="str">
            <v>Sorcerer (WotC)</v>
          </cell>
          <cell r="C333" t="str">
            <v>Alignment: Any.
Weapon and Armor Proficiency: Sorcerers are proficient with all simple weapons. They are not proficient with any type of armor, nor with shields. 
1 Summon familiar</v>
          </cell>
          <cell r="D333" t="str">
            <v>WotC</v>
          </cell>
          <cell r="E333" t="str">
            <v>3.5e SRD</v>
          </cell>
          <cell r="G333">
            <v>20</v>
          </cell>
          <cell r="H333">
            <v>4</v>
          </cell>
          <cell r="I333">
            <v>0.5</v>
          </cell>
          <cell r="AF333">
            <v>0.33</v>
          </cell>
          <cell r="AL333">
            <v>0.33</v>
          </cell>
          <cell r="AR333">
            <v>0.5</v>
          </cell>
          <cell r="CP333">
            <v>1</v>
          </cell>
          <cell r="CR333" t="str">
            <v>familiar</v>
          </cell>
          <cell r="CS333">
            <v>2</v>
          </cell>
          <cell r="CT333" t="str">
            <v>Concentration</v>
          </cell>
          <cell r="CU333" t="str">
            <v>Craft (General)</v>
          </cell>
          <cell r="CV333" t="str">
            <v>Knowledge (Arcana)</v>
          </cell>
          <cell r="CW333" t="str">
            <v>Profession (General)</v>
          </cell>
          <cell r="CX333" t="str">
            <v>Spellcraft</v>
          </cell>
        </row>
        <row r="334">
          <cell r="A334" t="str">
            <v>Spell Addict</v>
          </cell>
          <cell r="C334" t="str">
            <v>Alignment:  Any chaotic
Skills:  Concentration 8 ranks, Knowledge (Arcana) 5 ranks, Spellcraft 5 ranks
Feats:  Skill Focus: Spellcraft, Skill Focus: Knowledge(Arcana)
Spellcasting:  Must be able to cast 1st level arcane spells.
Weapon and Armor Proficiency:  The spell addict gains no proficiency with any weapons, armor, or shields.
Spellcasting:  Spell addicts gain +2 caster levels every odd level &amp; +1 caster level every even level.  (+8 total for all 5 levels.)
1st:  Wild Casting
2nd:  Crippling Casting
3rd:  Engorged Spell
4th:  Bonus Feat
5th:  Power Casting</v>
          </cell>
          <cell r="D334" t="str">
            <v>Green Ronin</v>
          </cell>
          <cell r="E334" t="str">
            <v>Plot &amp; Poison</v>
          </cell>
          <cell r="F334">
            <v>72</v>
          </cell>
          <cell r="G334">
            <v>5</v>
          </cell>
          <cell r="H334">
            <v>2</v>
          </cell>
          <cell r="I334">
            <v>0.5</v>
          </cell>
          <cell r="AF334">
            <v>0.33</v>
          </cell>
          <cell r="AL334">
            <v>0.33</v>
          </cell>
          <cell r="AR334">
            <v>0.33</v>
          </cell>
          <cell r="AX334">
            <v>4</v>
          </cell>
          <cell r="AZ334" t="str">
            <v>WizardBonus</v>
          </cell>
          <cell r="CS334">
            <v>1</v>
          </cell>
          <cell r="CT334" t="str">
            <v>Concentration</v>
          </cell>
          <cell r="CU334" t="str">
            <v>Knowledge (Arcana)</v>
          </cell>
          <cell r="CV334" t="str">
            <v>Spellcraft</v>
          </cell>
        </row>
        <row r="335">
          <cell r="A335" t="str">
            <v>Spellbreaker</v>
          </cell>
          <cell r="C335" t="str">
            <v>Race:  Dwarf
BAB:  +5
Skills:  Knowledge (Arcana) 5 ranks, Spellcraft 5 ranks
Special:  Non-dwarves can get this training, but the clan that teaches the outsider will only do so for an extraordinary accomplishment.
Weapon and Armor Proficiency:  The spellbreaker is proficient with the use of all simple &amp; martial weapons , as well as light, medium, &amp; heavy armor and shields.
1st:  Neutralize Magic 1/day
2nd:  Disrupt Spellcaster
3rd:  Neutralize Magic 2/day
4th:  Empty Mind 1/day
5th:  Neutralize Magic 3/day
6th:  Disrupting Strike
7th:  Neutralize Magic 4/day
8th:  Disruptive Fist, Empty Mind 2/day
9th:  Neutralize Magic 5/day
10th: Shattering Strike, Empty Mind 3/day</v>
          </cell>
          <cell r="D335" t="str">
            <v>AEG</v>
          </cell>
          <cell r="E335" t="str">
            <v>War</v>
          </cell>
          <cell r="F335">
            <v>76</v>
          </cell>
          <cell r="G335">
            <v>10</v>
          </cell>
          <cell r="H335">
            <v>8</v>
          </cell>
          <cell r="I335">
            <v>0.75</v>
          </cell>
          <cell r="AF335">
            <v>0.5</v>
          </cell>
          <cell r="AL335">
            <v>0.5</v>
          </cell>
          <cell r="AR335">
            <v>0.5</v>
          </cell>
          <cell r="CS335">
            <v>2</v>
          </cell>
          <cell r="CT335" t="str">
            <v>Climb</v>
          </cell>
          <cell r="CU335" t="str">
            <v>Craft (General)</v>
          </cell>
          <cell r="CV335" t="str">
            <v>Handle Animal</v>
          </cell>
          <cell r="CW335" t="str">
            <v>Jump</v>
          </cell>
          <cell r="CX335" t="str">
            <v>Knowledge (Arcana)</v>
          </cell>
          <cell r="CY335" t="str">
            <v>Ride</v>
          </cell>
          <cell r="CZ335" t="str">
            <v>Spellcraft</v>
          </cell>
          <cell r="DA335" t="str">
            <v>Swim</v>
          </cell>
        </row>
        <row r="336">
          <cell r="A336" t="str">
            <v>Spelldancer</v>
          </cell>
          <cell r="C336" t="str">
            <v>Requirements:
Skills: Concentration: 4 ranks; Perform (Dance): 6 ranks; Tumble: 4 ranks
Feats: Combat Casting, Dodge, Endurance, Mobility
Spellcasting: Able to cast 3rd-level spells. 
Weapon and Armor Proficiency: Simple weapons.
Class Abilities:
Gains additional spells per day per class level of Spelldancer.
1st: Spelldance
2nd: Enthralling Dance, Evasion
3rd: Cooperative Dance
4th: Sleep Dance
5th: Confusing Dance</v>
          </cell>
          <cell r="D336" t="str">
            <v>WotC</v>
          </cell>
          <cell r="E336" t="str">
            <v>Magic of Faerun</v>
          </cell>
          <cell r="F336">
            <v>37</v>
          </cell>
          <cell r="G336">
            <v>5</v>
          </cell>
          <cell r="H336">
            <v>6</v>
          </cell>
          <cell r="I336">
            <v>0.5</v>
          </cell>
          <cell r="AF336">
            <v>0.33</v>
          </cell>
          <cell r="AL336">
            <v>0.5</v>
          </cell>
          <cell r="AR336">
            <v>0.5</v>
          </cell>
          <cell r="CP336">
            <v>1</v>
          </cell>
          <cell r="CR336" t="str">
            <v>familiar</v>
          </cell>
          <cell r="CS336">
            <v>4</v>
          </cell>
          <cell r="CT336" t="str">
            <v>Concentration</v>
          </cell>
          <cell r="CU336" t="str">
            <v>Craft (General)</v>
          </cell>
          <cell r="CV336" t="str">
            <v>Jump</v>
          </cell>
          <cell r="CW336" t="str">
            <v>Knowledge (Arcana)</v>
          </cell>
          <cell r="CX336" t="str">
            <v>Perform (General)</v>
          </cell>
          <cell r="CY336" t="str">
            <v>Profession (General)</v>
          </cell>
          <cell r="CZ336" t="str">
            <v>Spellcraft</v>
          </cell>
          <cell r="DA336" t="str">
            <v>Swim</v>
          </cell>
          <cell r="DB336" t="str">
            <v>Tumble</v>
          </cell>
        </row>
        <row r="337">
          <cell r="A337" t="str">
            <v>Spellfire Channeler</v>
          </cell>
          <cell r="C337" t="str">
            <v>Requirements:
Skills: Concentration: 8 ranks; Knowledge (Arcana): 2 ranks; Spellcraft: 2 ranks
Feats: Endurance, Spellfire Wielder
Weapon and Armor Proficiency: Simple weapons.
Class Abilities:
1st: Drain charged item, increased storage 2
2nd: Improved healing
3rd: weapon Focus (Spellfire), Increased Storage 3
4th: Rapid Blast 2
5th: Drain Permanent Item, Increased Storage 4
6th: Flight
7th: Deflect Arrows, Increased Storage 5
8th: Rapid Blast 3
9th: Crown of Fire
10th: Maelstrom of Fire</v>
          </cell>
          <cell r="D337" t="str">
            <v>WotC</v>
          </cell>
          <cell r="E337" t="str">
            <v>Magic of Faerun</v>
          </cell>
          <cell r="F337">
            <v>38</v>
          </cell>
          <cell r="G337">
            <v>10</v>
          </cell>
          <cell r="H337">
            <v>4</v>
          </cell>
          <cell r="I337">
            <v>0.5</v>
          </cell>
          <cell r="AF337">
            <v>0.5</v>
          </cell>
          <cell r="AL337">
            <v>0.33</v>
          </cell>
          <cell r="AR337">
            <v>0.5</v>
          </cell>
          <cell r="CS337">
            <v>2</v>
          </cell>
          <cell r="CT337" t="str">
            <v>Bluff</v>
          </cell>
          <cell r="CU337" t="str">
            <v>Concentration</v>
          </cell>
          <cell r="CV337" t="str">
            <v>Craft (General)</v>
          </cell>
          <cell r="CW337" t="str">
            <v>Disguise</v>
          </cell>
          <cell r="CX337" t="str">
            <v>Heal</v>
          </cell>
          <cell r="CY337" t="str">
            <v>Intimidate</v>
          </cell>
          <cell r="CZ337" t="str">
            <v>Knowledge (Arcana)</v>
          </cell>
          <cell r="DA337" t="str">
            <v>Profession (General)</v>
          </cell>
          <cell r="DB337" t="str">
            <v>Sense Motive</v>
          </cell>
          <cell r="DC337" t="str">
            <v>Spellcraft</v>
          </cell>
          <cell r="DD337" t="str">
            <v>Survival</v>
          </cell>
        </row>
        <row r="338">
          <cell r="A338" t="str">
            <v>Spellsword</v>
          </cell>
          <cell r="C338" t="str">
            <v>Requirements:
Base Attack Bonus: +4
Knowledge (any): 6 ranks
Weapon and Armor Proficiency: All armor, all simple &amp; martial weapons.
Spells: Ability to cast arcane spells of 2nd level or higher
Special: Must have defeated a foe through force of arms alone, without recourse to spellcasting or special class abilities.
Weapon and Armor Proficiency: No additional proficiency gained.
Class Abilities:
Gains additional arcane spells per day per even class level of Spellsword.
1st: Channel Spell I
2nd: Ignore Spell Failure 10%
3rd: Ignore Spell Failure 15%
4th: Channel Spell II
5th: Ignore Spell Failure 20%
6th: Spellsword Cache
7th: Ignore Spell Failure 25%
8th: Bonus Feat
9th: Ignore Spell Failure 30%
10th: Channel Spell III</v>
          </cell>
          <cell r="D338" t="str">
            <v>WotC</v>
          </cell>
          <cell r="E338" t="str">
            <v>Tome &amp; Blood</v>
          </cell>
          <cell r="F338">
            <v>67</v>
          </cell>
          <cell r="G338">
            <v>10</v>
          </cell>
          <cell r="H338">
            <v>8</v>
          </cell>
          <cell r="I338">
            <v>0.75</v>
          </cell>
          <cell r="AF338">
            <v>0.5</v>
          </cell>
          <cell r="AL338">
            <v>0.33</v>
          </cell>
          <cell r="AR338">
            <v>0.5</v>
          </cell>
          <cell r="AX338">
            <v>8</v>
          </cell>
          <cell r="AY338">
            <v>1</v>
          </cell>
          <cell r="CS338">
            <v>2</v>
          </cell>
          <cell r="CT338" t="str">
            <v>Climb</v>
          </cell>
          <cell r="CU338" t="str">
            <v>Concentration</v>
          </cell>
          <cell r="CV338" t="str">
            <v>Jump</v>
          </cell>
          <cell r="CW338" t="str">
            <v>Knowledge (Arcana)</v>
          </cell>
          <cell r="CX338" t="str">
            <v>Knowledge (General)</v>
          </cell>
          <cell r="CY338" t="str">
            <v>Knowledge (Nature)</v>
          </cell>
          <cell r="CZ338" t="str">
            <v>Knowledge (Psionic)</v>
          </cell>
          <cell r="DA338" t="str">
            <v>Knowledge (Religion)</v>
          </cell>
          <cell r="DB338" t="str">
            <v>Listen</v>
          </cell>
          <cell r="DC338" t="str">
            <v>Profession (General)</v>
          </cell>
          <cell r="DD338" t="str">
            <v>Speak Language</v>
          </cell>
          <cell r="DE338" t="str">
            <v>Spellcraft</v>
          </cell>
          <cell r="DF338" t="str">
            <v>Spot</v>
          </cell>
          <cell r="DG338" t="str">
            <v>Write Language</v>
          </cell>
        </row>
        <row r="339">
          <cell r="A339" t="str">
            <v>Spirit Stone Defiler</v>
          </cell>
          <cell r="C339" t="str">
            <v>Alignment:  Any Evil
Feats:  Spell Focus (Necromancy)
Skills:  Craft (Stoneworking) 10 ranks, Knowledge (Arcana) 10 ranks, Spellcraft 7 ranks
Spellcasting:  Able to cast 2nd level arcane or divine spells
Special:  Must obtain 4,000gp of spirit stone for consumption in a ritual.
Weapon and Armor Proficiency:  The spirit stone defiler gains no proficiency in any weapons, armor, or shields.
Spellcasting:  +1 spell casting level in a previous class per every class level.
1st:  Flesh &amp; Stone
2nd:  Spirit Stone Servants
3rd:  Spirit Stone Conduit
4th:  Spirit Stone Binding
5th:  Memory Consumption</v>
          </cell>
          <cell r="D339" t="str">
            <v>Green Ronin</v>
          </cell>
          <cell r="E339" t="str">
            <v>Hammer &amp; Helm</v>
          </cell>
          <cell r="F339">
            <v>39</v>
          </cell>
          <cell r="G339">
            <v>5</v>
          </cell>
          <cell r="H339">
            <v>6</v>
          </cell>
          <cell r="I339">
            <v>0.5</v>
          </cell>
          <cell r="AF339">
            <v>0.33</v>
          </cell>
          <cell r="AL339">
            <v>0.33</v>
          </cell>
          <cell r="AR339">
            <v>0.5</v>
          </cell>
          <cell r="CS339">
            <v>2</v>
          </cell>
          <cell r="CT339" t="str">
            <v>Appraise</v>
          </cell>
          <cell r="CU339" t="str">
            <v>Concentration</v>
          </cell>
          <cell r="CV339" t="str">
            <v>Craft (General)</v>
          </cell>
          <cell r="CW339" t="str">
            <v>Diplomacy</v>
          </cell>
          <cell r="CX339" t="str">
            <v>Knowledge (Arcana)</v>
          </cell>
          <cell r="CY339" t="str">
            <v>Knowledge (Religion)</v>
          </cell>
          <cell r="CZ339" t="str">
            <v>Profession (General)</v>
          </cell>
          <cell r="DA339" t="str">
            <v>Spellcraft</v>
          </cell>
        </row>
        <row r="340">
          <cell r="A340" t="str">
            <v>Spur Lord</v>
          </cell>
          <cell r="C340" t="str">
            <v>BAB:  +4
Feats:  Iron Will, Leadership, Lightning Reflexes, Quick Draw
Skills:  Bluff 3 ranks, Concentration 3 ranks, Knowledge (Religion) 3 ranks, Sense Motive 3 ranks, Tumble 5 ranks
Patron:  Cyric
Special:  Must have made peaceful contact with an evil outside that served Cyric or received a prophetic dream from Cyric.
Weapon and Armor Proficiency:  Spur Lords gain proficiency in longsword &amp; one other simple or martial weapon of their choice. They gain no proficiency in any type of armor or shields.
1st:  Dark Bond
2nd:  Secret Blade
3rd:  Dark Flames
4th:  Cyric's Glory
5th:  Flesh of the Prince</v>
          </cell>
          <cell r="D340" t="str">
            <v>WotC</v>
          </cell>
          <cell r="E340" t="str">
            <v>Lords of Darkness</v>
          </cell>
          <cell r="F340">
            <v>12</v>
          </cell>
          <cell r="G340">
            <v>5</v>
          </cell>
          <cell r="H340">
            <v>10</v>
          </cell>
          <cell r="I340">
            <v>1</v>
          </cell>
          <cell r="AF340">
            <v>0.5</v>
          </cell>
          <cell r="AL340">
            <v>0.33</v>
          </cell>
          <cell r="AR340">
            <v>0.33</v>
          </cell>
          <cell r="CS340">
            <v>4</v>
          </cell>
          <cell r="CT340" t="str">
            <v>Bluff</v>
          </cell>
          <cell r="CU340" t="str">
            <v>Climb</v>
          </cell>
          <cell r="CV340" t="str">
            <v>Concentration</v>
          </cell>
          <cell r="CW340" t="str">
            <v>Craft (General)</v>
          </cell>
          <cell r="CX340" t="str">
            <v>Diplomacy</v>
          </cell>
          <cell r="CY340" t="str">
            <v>Disguise</v>
          </cell>
          <cell r="CZ340" t="str">
            <v>Intimidate</v>
          </cell>
          <cell r="DA340" t="str">
            <v>Jump</v>
          </cell>
          <cell r="DB340" t="str">
            <v>Knowledge (Religion)</v>
          </cell>
          <cell r="DC340" t="str">
            <v>Move Silently</v>
          </cell>
          <cell r="DD340" t="str">
            <v>Profession (General)</v>
          </cell>
          <cell r="DE340" t="str">
            <v>Ride</v>
          </cell>
          <cell r="DF340" t="str">
            <v>Sense Motive</v>
          </cell>
          <cell r="DG340" t="str">
            <v>Swim</v>
          </cell>
          <cell r="DH340" t="str">
            <v>Tumble</v>
          </cell>
        </row>
        <row r="341">
          <cell r="A341" t="str">
            <v>Spymaster</v>
          </cell>
          <cell r="D341" t="str">
            <v>WotC</v>
          </cell>
          <cell r="E341" t="str">
            <v>Song &amp; Silence</v>
          </cell>
          <cell r="AF341">
            <v>0.33</v>
          </cell>
          <cell r="AL341">
            <v>0.33</v>
          </cell>
          <cell r="AR341">
            <v>0.33</v>
          </cell>
        </row>
        <row r="342">
          <cell r="A342" t="str">
            <v>Stalker of the Silent Path</v>
          </cell>
          <cell r="D342" t="str">
            <v>JL</v>
          </cell>
          <cell r="AF342">
            <v>0.33</v>
          </cell>
          <cell r="AL342">
            <v>0.33</v>
          </cell>
          <cell r="AR342">
            <v>0.33</v>
          </cell>
        </row>
        <row r="343">
          <cell r="A343" t="str">
            <v>Stonehound</v>
          </cell>
          <cell r="C343" t="str">
            <v>Feats:  Track
Skills:  Intuit Direction 5 ranks, Search 10 ranks, Wilderness Lore 10 ranks
Special:  Stonecunning ability.
Weapon and Armor Proficiency:  The stonehound is proficient with all simple &amp; martial weapons as well as light &amp; medium armor &amp; shields.
1st:  Stonelore
2nd:  Sneak Attack +1d6
4th:  Improved Tracking
6th:  Sneak Attack +3d6
8th:  Find the Path
10th:  Sneak Attack +3d6</v>
          </cell>
          <cell r="D343" t="str">
            <v>Green Ronin</v>
          </cell>
          <cell r="E343" t="str">
            <v>Hammer &amp; Helm</v>
          </cell>
          <cell r="F343">
            <v>40</v>
          </cell>
          <cell r="G343">
            <v>10</v>
          </cell>
          <cell r="H343">
            <v>8</v>
          </cell>
          <cell r="I343">
            <v>0.75</v>
          </cell>
          <cell r="S343" t="str">
            <v>Sneak Attack</v>
          </cell>
          <cell r="T343">
            <v>6</v>
          </cell>
          <cell r="U343">
            <v>2</v>
          </cell>
          <cell r="V343">
            <v>4</v>
          </cell>
          <cell r="AF343">
            <v>0.5</v>
          </cell>
          <cell r="AL343">
            <v>0.5</v>
          </cell>
          <cell r="AR343">
            <v>0.33</v>
          </cell>
          <cell r="CS343">
            <v>6</v>
          </cell>
          <cell r="CT343" t="str">
            <v>Climb</v>
          </cell>
          <cell r="CU343" t="str">
            <v>Craft (General)</v>
          </cell>
          <cell r="CV343" t="str">
            <v>Handle Animal</v>
          </cell>
          <cell r="CW343" t="str">
            <v>Hide</v>
          </cell>
          <cell r="CX343" t="str">
            <v>Intimidate</v>
          </cell>
          <cell r="CY343" t="str">
            <v>Jump</v>
          </cell>
          <cell r="CZ343" t="str">
            <v>Move Silently</v>
          </cell>
          <cell r="DA343" t="str">
            <v>Ride</v>
          </cell>
          <cell r="DB343" t="str">
            <v>Search</v>
          </cell>
          <cell r="DC343" t="str">
            <v>Spot</v>
          </cell>
          <cell r="DD343" t="str">
            <v>Survival</v>
          </cell>
          <cell r="DE343" t="str">
            <v>Swim</v>
          </cell>
        </row>
        <row r="344">
          <cell r="A344" t="str">
            <v>Stonelord</v>
          </cell>
          <cell r="C344" t="str">
            <v>Requirements:
Base Attack Bonus: +5
Race: Dwarf
Craft (Stoneworking) ranks: 6; Spellcraft ranks: 3
Feats: Endurance
Language: Terran
Special: To become a Stonelord, a dwarf must undergo an aduous ritual involving immersion in sacred loam, long fasting periods deep underground, and the ingestion of 1,000 gp worth of powdered gemstones.  The gem type chosen is then the stonelord's totem gem, and she must carry that type of stone with her at all times to access the spell-like abilities she gains as a Stonelord.
1 Earth's Blood
2 Stone power
3 Stone Shape
4 Stone power
5 Meld into stone
6 Stone power
7 Stone tell
8 Stone power
9 Earthquake
10 Stone power</v>
          </cell>
          <cell r="D344" t="str">
            <v>Piazo</v>
          </cell>
          <cell r="E344" t="str">
            <v>Dragon 278</v>
          </cell>
          <cell r="F344">
            <v>92</v>
          </cell>
          <cell r="G344">
            <v>10</v>
          </cell>
          <cell r="H344">
            <v>8</v>
          </cell>
          <cell r="I344">
            <v>1</v>
          </cell>
          <cell r="AF344">
            <v>0.5</v>
          </cell>
          <cell r="AL344">
            <v>0.33</v>
          </cell>
          <cell r="AR344">
            <v>0.33</v>
          </cell>
          <cell r="CS344">
            <v>2</v>
          </cell>
          <cell r="CT344" t="str">
            <v>Climb</v>
          </cell>
          <cell r="CU344" t="str">
            <v>Craft (General)</v>
          </cell>
          <cell r="CV344" t="str">
            <v>Knowledge (Arcana)</v>
          </cell>
          <cell r="CW344" t="str">
            <v>Knowledge (General)</v>
          </cell>
          <cell r="CX344" t="str">
            <v>Knowledge (Nature)</v>
          </cell>
          <cell r="CY344" t="str">
            <v>Knowledge (Psionic)</v>
          </cell>
          <cell r="CZ344" t="str">
            <v>Knowledge (Religion)</v>
          </cell>
          <cell r="DA344" t="str">
            <v>Profession (General)</v>
          </cell>
          <cell r="DB344" t="str">
            <v>Speak Language</v>
          </cell>
          <cell r="DC344" t="str">
            <v>Spot</v>
          </cell>
          <cell r="DD344" t="str">
            <v>Write Language</v>
          </cell>
        </row>
        <row r="345">
          <cell r="A345" t="str">
            <v>Stonesinger</v>
          </cell>
          <cell r="C345" t="str">
            <v>Race:  Dwarf
Feats:  Earth Harmonics
Skills:  Craft (Stonemasonry) ranks, Knowledge (Arcana) 5 ranks, Perform 10 ranks
Language:  Terran
Special:  Bardic music or equivalent ability.
Weapon and Armor Proficiency:  The stonesinger gains no proficiency with any weapons, armor, or shields.
1st:  Stonesong (Guiding Song)
2nd:  Stonesong (Stonefist Melody)
3rd:  Stonesong (Holdfast Dirge)
4th:  Stonesong (Bolstering Oratory)
5th:  Stonesong (Earthbending Melody)
6th:  Stonesong (Shaping Song)
7th:  Stonesong (Song of Passage)
8th:  Stonesong (Child of the Earth Ballad)
9th:  Stonesong (Stoneheart Chant)
10th:  Stone Conduit, Stonesong (Earthmoving Oratory)</v>
          </cell>
          <cell r="D345" t="str">
            <v>Green Ronin</v>
          </cell>
          <cell r="E345" t="str">
            <v>Hammer &amp; Helm</v>
          </cell>
          <cell r="F345">
            <v>41</v>
          </cell>
          <cell r="G345">
            <v>10</v>
          </cell>
          <cell r="H345">
            <v>8</v>
          </cell>
          <cell r="I345">
            <v>0.75</v>
          </cell>
          <cell r="AF345">
            <v>0.5</v>
          </cell>
          <cell r="AL345">
            <v>0.33</v>
          </cell>
          <cell r="AR345">
            <v>0.5</v>
          </cell>
          <cell r="CS345">
            <v>4</v>
          </cell>
          <cell r="CT345" t="str">
            <v>Appraise</v>
          </cell>
          <cell r="CU345" t="str">
            <v>Climb</v>
          </cell>
          <cell r="CV345" t="str">
            <v>Concentration</v>
          </cell>
          <cell r="CW345" t="str">
            <v>Craft (General)</v>
          </cell>
          <cell r="CX345" t="str">
            <v>Diplomacy</v>
          </cell>
          <cell r="CY345" t="str">
            <v>Gather Info</v>
          </cell>
          <cell r="CZ345" t="str">
            <v>Knowledge (Arcana)</v>
          </cell>
          <cell r="DA345" t="str">
            <v>Knowledge (General)</v>
          </cell>
          <cell r="DB345" t="str">
            <v>Knowledge (Nature)</v>
          </cell>
          <cell r="DC345" t="str">
            <v>Knowledge (Psionic)</v>
          </cell>
          <cell r="DD345" t="str">
            <v>Knowledge (Religion)</v>
          </cell>
          <cell r="DE345" t="str">
            <v>Perform (General)</v>
          </cell>
          <cell r="DF345" t="str">
            <v>Speak Language</v>
          </cell>
          <cell r="DG345" t="str">
            <v>Spellcraft</v>
          </cell>
          <cell r="DH345" t="str">
            <v>Write Language</v>
          </cell>
        </row>
        <row r="346">
          <cell r="A346" t="str">
            <v>Storm Legion, The</v>
          </cell>
          <cell r="D346" t="str">
            <v>AEG</v>
          </cell>
          <cell r="E346" t="str">
            <v>Rokugan</v>
          </cell>
          <cell r="AF346">
            <v>0.33</v>
          </cell>
          <cell r="AL346">
            <v>0.33</v>
          </cell>
          <cell r="AR346">
            <v>0.33</v>
          </cell>
        </row>
        <row r="347">
          <cell r="A347" t="str">
            <v>Stormhammer</v>
          </cell>
          <cell r="C347" t="str">
            <v>Alignment:  Any Good
BAB:  +6
Feats:  Exotic Weapon Proficiency (Dwarven Battlehammer), Weapon Focus (Dwarven Battlehammer)
Skills:  Knowledge (Religion) 7 ranks
Spellcasting:  Able to cast 2nd level divine spells.
Special:  Ability to turn undead.
Weapon and Armor Proficiency:  The stormhammer gains no proficiency with any weapons, armor, or shields.
Spellcasting:  The stormhammer gains +1 level of a previous spellcasting class per level.
1st:  Throw Battlehammer
2nd:  Smite
3rd:  Mighty Blow
4th:  Turning Attack
5th:  Call Battlehammer</v>
          </cell>
          <cell r="D347" t="str">
            <v>Green Ronin</v>
          </cell>
          <cell r="E347" t="str">
            <v>Hammer &amp; Helm</v>
          </cell>
          <cell r="F347">
            <v>41</v>
          </cell>
          <cell r="G347">
            <v>5</v>
          </cell>
          <cell r="H347">
            <v>8</v>
          </cell>
          <cell r="I347">
            <v>1</v>
          </cell>
          <cell r="K347" t="str">
            <v>Any</v>
          </cell>
          <cell r="L347">
            <v>4</v>
          </cell>
          <cell r="M347" t="str">
            <v>level</v>
          </cell>
          <cell r="N347">
            <v>2</v>
          </cell>
          <cell r="AF347">
            <v>0.5</v>
          </cell>
          <cell r="AL347">
            <v>0.33</v>
          </cell>
          <cell r="AR347">
            <v>0.5</v>
          </cell>
          <cell r="CS347">
            <v>2</v>
          </cell>
          <cell r="CT347" t="str">
            <v>Concentration</v>
          </cell>
          <cell r="CU347" t="str">
            <v>Craft (General)</v>
          </cell>
          <cell r="CV347" t="str">
            <v>Diplomacy</v>
          </cell>
          <cell r="CW347" t="str">
            <v>Heal</v>
          </cell>
          <cell r="CX347" t="str">
            <v>Knowledge (Religion)</v>
          </cell>
          <cell r="CY347" t="str">
            <v>Profession (General)</v>
          </cell>
          <cell r="CZ347" t="str">
            <v>Spellcraft</v>
          </cell>
        </row>
        <row r="348">
          <cell r="A348" t="str">
            <v>Stormlord</v>
          </cell>
          <cell r="D348" t="str">
            <v>AEG</v>
          </cell>
          <cell r="E348" t="str">
            <v>Rokugan</v>
          </cell>
          <cell r="AF348">
            <v>0.33</v>
          </cell>
          <cell r="AL348">
            <v>0.33</v>
          </cell>
          <cell r="AR348">
            <v>0.33</v>
          </cell>
        </row>
        <row r="349">
          <cell r="A349" t="str">
            <v>Strifeleader</v>
          </cell>
          <cell r="D349" t="str">
            <v>WotC</v>
          </cell>
          <cell r="E349" t="str">
            <v>Faiths &amp; Pantheons</v>
          </cell>
          <cell r="AF349">
            <v>0.33</v>
          </cell>
          <cell r="AL349">
            <v>0.33</v>
          </cell>
          <cell r="AR349">
            <v>0.33</v>
          </cell>
        </row>
        <row r="350">
          <cell r="A350" t="str">
            <v>Student of the Dragon</v>
          </cell>
          <cell r="C350" t="str">
            <v>BAB:  +7
Feats:  Improved Unarmed Strike
Skills:  Knowledge (Arcana) 13 ranks
Language:  Draconic
Weapon and Armor Proficiency:  The student of the dragon gains no additional proficiencies with any weapons, armor, or shields.
1st:  Wings of the Dragon
2nd:  Strength of the Dragon
3rd:  Eyes of the Dragon
4th:  Fist of the Dragon
5th:  Tactics of the Dragon, Ki Strike +2
6th:  Roar of the Dragon
7th:  Fury of the Dragon
8th:  Ki Strike +3
9th:  Thunder of the Dragon
10th: Spirit of the Dragon</v>
          </cell>
          <cell r="D350" t="str">
            <v>AEG</v>
          </cell>
          <cell r="E350" t="str">
            <v>Dragons</v>
          </cell>
          <cell r="F350">
            <v>37</v>
          </cell>
          <cell r="G350">
            <v>10</v>
          </cell>
          <cell r="H350">
            <v>8</v>
          </cell>
          <cell r="I350">
            <v>1</v>
          </cell>
          <cell r="AF350">
            <v>0.5</v>
          </cell>
          <cell r="AL350">
            <v>0.5</v>
          </cell>
          <cell r="AR350">
            <v>0.5</v>
          </cell>
          <cell r="CS350">
            <v>4</v>
          </cell>
          <cell r="CT350" t="str">
            <v>Balance</v>
          </cell>
          <cell r="CU350" t="str">
            <v>Climb</v>
          </cell>
          <cell r="CV350" t="str">
            <v>Concentration</v>
          </cell>
          <cell r="CW350" t="str">
            <v>Craft (General)</v>
          </cell>
          <cell r="CX350" t="str">
            <v>Diplomacy</v>
          </cell>
          <cell r="CY350" t="str">
            <v>Escape Artist</v>
          </cell>
          <cell r="CZ350" t="str">
            <v>Hide</v>
          </cell>
          <cell r="DA350" t="str">
            <v>Jump</v>
          </cell>
          <cell r="DB350" t="str">
            <v>Knowledge (Arcana)</v>
          </cell>
          <cell r="DC350" t="str">
            <v>Listen</v>
          </cell>
          <cell r="DD350" t="str">
            <v>Move Silently</v>
          </cell>
          <cell r="DE350" t="str">
            <v>Profession (General)</v>
          </cell>
          <cell r="DF350" t="str">
            <v>Swim</v>
          </cell>
          <cell r="DG350" t="str">
            <v>Tumble</v>
          </cell>
        </row>
        <row r="351">
          <cell r="A351" t="str">
            <v>Submissive</v>
          </cell>
          <cell r="D351" t="str">
            <v>Green Ronin</v>
          </cell>
          <cell r="E351" t="str">
            <v>Plot &amp; Poison</v>
          </cell>
          <cell r="AF351">
            <v>0.33</v>
          </cell>
          <cell r="AL351">
            <v>0.33</v>
          </cell>
          <cell r="AR351">
            <v>0.33</v>
          </cell>
        </row>
        <row r="352">
          <cell r="A352" t="str">
            <v>Sunknight</v>
          </cell>
          <cell r="D352" t="str">
            <v>JL</v>
          </cell>
          <cell r="AF352">
            <v>0.33</v>
          </cell>
          <cell r="AL352">
            <v>0.33</v>
          </cell>
          <cell r="AR352">
            <v>0.33</v>
          </cell>
        </row>
        <row r="353">
          <cell r="A353" t="str">
            <v>Sunlord</v>
          </cell>
          <cell r="D353" t="str">
            <v>JL</v>
          </cell>
          <cell r="AF353">
            <v>0.33</v>
          </cell>
          <cell r="AL353">
            <v>0.33</v>
          </cell>
          <cell r="AR353">
            <v>0.33</v>
          </cell>
        </row>
        <row r="354">
          <cell r="A354" t="str">
            <v>Sword Dancer</v>
          </cell>
          <cell r="D354" t="str">
            <v>WotC</v>
          </cell>
          <cell r="E354" t="str">
            <v>Faiths &amp; Pantheons</v>
          </cell>
          <cell r="AF354">
            <v>0.33</v>
          </cell>
          <cell r="AL354">
            <v>0.33</v>
          </cell>
          <cell r="AR354">
            <v>0.33</v>
          </cell>
          <cell r="CC354">
            <v>10</v>
          </cell>
        </row>
        <row r="355">
          <cell r="A355" t="str">
            <v>Sword of Yotsu, The</v>
          </cell>
          <cell r="D355" t="str">
            <v>AEG</v>
          </cell>
          <cell r="E355" t="str">
            <v>Rokugan</v>
          </cell>
          <cell r="AF355">
            <v>0.33</v>
          </cell>
          <cell r="AL355">
            <v>0.33</v>
          </cell>
          <cell r="AR355">
            <v>0.33</v>
          </cell>
        </row>
        <row r="356">
          <cell r="A356" t="str">
            <v>Tainted Spellcaster</v>
          </cell>
          <cell r="D356" t="str">
            <v>Piazo</v>
          </cell>
          <cell r="E356" t="str">
            <v>Dragon ?</v>
          </cell>
          <cell r="AF356">
            <v>0.33</v>
          </cell>
          <cell r="AL356">
            <v>0.33</v>
          </cell>
          <cell r="AR356">
            <v>0.33</v>
          </cell>
        </row>
        <row r="357">
          <cell r="A357" t="str">
            <v>Tainted Warrior</v>
          </cell>
          <cell r="D357" t="str">
            <v>Piazo</v>
          </cell>
          <cell r="E357" t="str">
            <v>Dragon ?</v>
          </cell>
          <cell r="AF357">
            <v>0.33</v>
          </cell>
          <cell r="AL357">
            <v>0.33</v>
          </cell>
          <cell r="AR357">
            <v>0.33</v>
          </cell>
        </row>
        <row r="358">
          <cell r="A358" t="str">
            <v>Taker</v>
          </cell>
          <cell r="C358" t="str">
            <v>Requirements:
BAB: +4
Bluff: 5 ranks
Diplomacy: 5 ranks
Intimidate: 5 ranks
Feats: Skill Focus (Bluff, Diplomacy, or Intimidate)
Spells: Takers gain spells starting at 1st level.
Weapon and Armor Proficiency: A taker gains proficiency in all simple weapons, light armor, &amp; shields.
1st Survival Skill
2nd Larger Than Life (1/day)
3rd Survival Skill
4th Aura of Confidence (1/day)
5th Survival Skill, Charisma Increase
6th Larger Than Life (2/day)
7th Survival Skill
8th Aura of Confidence (2/day)
9th Survival Skill
10th Larger Than Life (3/day), Charisma Increase, Supreme Confidence</v>
          </cell>
          <cell r="D358" t="str">
            <v>Piazo</v>
          </cell>
          <cell r="E358" t="str">
            <v>Dragon 287</v>
          </cell>
          <cell r="F358">
            <v>51</v>
          </cell>
          <cell r="G358">
            <v>10</v>
          </cell>
          <cell r="H358">
            <v>6</v>
          </cell>
          <cell r="I358">
            <v>0.75</v>
          </cell>
          <cell r="AF358">
            <v>0.33</v>
          </cell>
          <cell r="AL358">
            <v>0.5</v>
          </cell>
          <cell r="AR358">
            <v>0.33</v>
          </cell>
          <cell r="CS358">
            <v>4</v>
          </cell>
          <cell r="CT358" t="str">
            <v>Appraise</v>
          </cell>
          <cell r="CU358" t="str">
            <v>Bluff</v>
          </cell>
          <cell r="CV358" t="str">
            <v>Concentration</v>
          </cell>
          <cell r="CW358" t="str">
            <v>Diplomacy</v>
          </cell>
          <cell r="CX358" t="str">
            <v>Forgery</v>
          </cell>
          <cell r="CY358" t="str">
            <v>Gather Info</v>
          </cell>
          <cell r="CZ358" t="str">
            <v>Innuendo</v>
          </cell>
          <cell r="DA358" t="str">
            <v>Intimidate</v>
          </cell>
          <cell r="DB358" t="str">
            <v>Knowledge (Arcana)</v>
          </cell>
          <cell r="DC358" t="str">
            <v>Knowledge (General)</v>
          </cell>
          <cell r="DD358" t="str">
            <v>Knowledge (Nature)</v>
          </cell>
          <cell r="DE358" t="str">
            <v>Knowledge (Psionic)</v>
          </cell>
          <cell r="DF358" t="str">
            <v>Knowledge (Religion)</v>
          </cell>
          <cell r="DG358" t="str">
            <v>Listen</v>
          </cell>
          <cell r="DH358" t="str">
            <v>Profession (General)</v>
          </cell>
          <cell r="DI358" t="str">
            <v>Search</v>
          </cell>
          <cell r="DJ358" t="str">
            <v>Sense Motive</v>
          </cell>
          <cell r="DK358" t="str">
            <v>Speak Language</v>
          </cell>
          <cell r="DL358" t="str">
            <v>Survival</v>
          </cell>
          <cell r="DM358" t="str">
            <v>Write Language</v>
          </cell>
        </row>
        <row r="359">
          <cell r="A359" t="str">
            <v>Talion Apostle</v>
          </cell>
          <cell r="D359" t="str">
            <v>Green Ronin</v>
          </cell>
          <cell r="E359" t="str">
            <v>Plot &amp; Poison</v>
          </cell>
          <cell r="AF359">
            <v>0.33</v>
          </cell>
          <cell r="AL359">
            <v>0.33</v>
          </cell>
          <cell r="AR359">
            <v>0.33</v>
          </cell>
        </row>
        <row r="360">
          <cell r="A360" t="str">
            <v>Tattoo Mage</v>
          </cell>
          <cell r="C360" t="str">
            <v>Weapon and Armor Proficiency:  The tattoo mage is proficient with the club, crossbow (light &amp; heavy), dagger, mace (light &amp; heavy), quarterstaff, &amp; sling as well as 1 other weapon (simple, martial, or exotic) of their choice.  They a</v>
          </cell>
          <cell r="D360" t="str">
            <v>AEG</v>
          </cell>
          <cell r="E360" t="str">
            <v>Mercenaries</v>
          </cell>
          <cell r="F360">
            <v>44</v>
          </cell>
          <cell r="G360">
            <v>20</v>
          </cell>
          <cell r="H360">
            <v>4</v>
          </cell>
          <cell r="I360">
            <v>0.5</v>
          </cell>
          <cell r="AA360" t="str">
            <v>Wis</v>
          </cell>
          <cell r="AD360">
            <v>1</v>
          </cell>
          <cell r="AE360">
            <v>1</v>
          </cell>
          <cell r="AF360">
            <v>0.5</v>
          </cell>
          <cell r="AL360">
            <v>0.33</v>
          </cell>
          <cell r="AR360">
            <v>0.5</v>
          </cell>
          <cell r="AX360">
            <v>3</v>
          </cell>
          <cell r="AZ360" t="str">
            <v>List_Validation</v>
          </cell>
          <cell r="CS360">
            <v>2</v>
          </cell>
          <cell r="CT360" t="str">
            <v>Concentration</v>
          </cell>
          <cell r="CU360" t="str">
            <v>Craft (General)</v>
          </cell>
          <cell r="CV360" t="str">
            <v>Diplomacy</v>
          </cell>
          <cell r="CW360" t="str">
            <v>Knowledge (Arcana)</v>
          </cell>
          <cell r="CX360" t="str">
            <v>Profession (General)</v>
          </cell>
          <cell r="CY360" t="str">
            <v>Spellcraft</v>
          </cell>
        </row>
        <row r="361">
          <cell r="A361" t="str">
            <v>Tattooed Monk</v>
          </cell>
          <cell r="D361" t="str">
            <v>AEG</v>
          </cell>
          <cell r="E361" t="str">
            <v>Rokugan</v>
          </cell>
          <cell r="AF361">
            <v>0.33</v>
          </cell>
          <cell r="AL361">
            <v>0.33</v>
          </cell>
          <cell r="AR361">
            <v>0.33</v>
          </cell>
        </row>
        <row r="362">
          <cell r="A362" t="str">
            <v>Techsmith</v>
          </cell>
          <cell r="D362" t="str">
            <v>WotC</v>
          </cell>
          <cell r="E362" t="str">
            <v>Faiths &amp; Pantheons</v>
          </cell>
          <cell r="AF362">
            <v>0.33</v>
          </cell>
          <cell r="AL362">
            <v>0.33</v>
          </cell>
          <cell r="AR362">
            <v>0.33</v>
          </cell>
        </row>
        <row r="363">
          <cell r="A363" t="str">
            <v>Tempest</v>
          </cell>
          <cell r="D363" t="str">
            <v>WotC</v>
          </cell>
          <cell r="E363" t="str">
            <v>Masters of the Wild</v>
          </cell>
          <cell r="AF363">
            <v>0.33</v>
          </cell>
          <cell r="AL363">
            <v>0.33</v>
          </cell>
          <cell r="AR363">
            <v>0.33</v>
          </cell>
        </row>
        <row r="364">
          <cell r="A364" t="str">
            <v>Templar</v>
          </cell>
          <cell r="C364" t="str">
            <v>Requirements:
Base Attack Bonus: +5
Knowledge (Religion): 8 ranks
Feats: Endurance, Weapon Focus (with deity's favored weapon)
Weapon and Armor Proficiency: Light, Medium, and Heavy Armor; Shields; Simple and Martial weapons.
1st: Mettle; Weapon Specialization; Divine Spells
2nd: Smite 1/day
3rd: Damage Reduction 1/-
4th: Bonus Feat
6th: Damage Reduction 2/-
7th: Smite 2/day
8th: Bonus Feat
9th: Damage Reduction 3/-</v>
          </cell>
          <cell r="D364" t="str">
            <v>WotC</v>
          </cell>
          <cell r="E364" t="str">
            <v>Defenders of the Faith</v>
          </cell>
          <cell r="F364">
            <v>72</v>
          </cell>
          <cell r="G364">
            <v>10</v>
          </cell>
          <cell r="H364">
            <v>10</v>
          </cell>
          <cell r="I364">
            <v>1</v>
          </cell>
          <cell r="K364" t="str">
            <v>Any</v>
          </cell>
          <cell r="L364">
            <v>4</v>
          </cell>
          <cell r="M364" t="str">
            <v>level</v>
          </cell>
          <cell r="N364">
            <v>2</v>
          </cell>
          <cell r="O364">
            <v>5</v>
          </cell>
          <cell r="AF364">
            <v>0.5</v>
          </cell>
          <cell r="AL364">
            <v>0.33</v>
          </cell>
          <cell r="AR364">
            <v>0.5</v>
          </cell>
          <cell r="AX364">
            <v>1</v>
          </cell>
          <cell r="AZ364" t="str">
            <v>List_Validation</v>
          </cell>
          <cell r="BQ364">
            <v>1</v>
          </cell>
          <cell r="BR364">
            <v>3</v>
          </cell>
          <cell r="BS364">
            <v>3</v>
          </cell>
          <cell r="BT364" t="str">
            <v>--</v>
          </cell>
          <cell r="CS364">
            <v>2</v>
          </cell>
          <cell r="CT364" t="str">
            <v>Climb</v>
          </cell>
          <cell r="CU364" t="str">
            <v>Concentration</v>
          </cell>
          <cell r="CV364" t="str">
            <v>Craft (General)</v>
          </cell>
          <cell r="CW364" t="str">
            <v>Heal</v>
          </cell>
          <cell r="CX364" t="str">
            <v>Jump</v>
          </cell>
          <cell r="CY364" t="str">
            <v>Knowledge (Religion)</v>
          </cell>
          <cell r="CZ364" t="str">
            <v>Profession (General)</v>
          </cell>
          <cell r="DA364" t="str">
            <v>Swim</v>
          </cell>
        </row>
        <row r="365">
          <cell r="A365" t="str">
            <v>Temple Raider of Oldammara</v>
          </cell>
          <cell r="D365" t="str">
            <v>WotC</v>
          </cell>
          <cell r="E365" t="str">
            <v>Song &amp; Silence</v>
          </cell>
          <cell r="AF365">
            <v>0.33</v>
          </cell>
          <cell r="AL365">
            <v>0.33</v>
          </cell>
          <cell r="AR365">
            <v>0.33</v>
          </cell>
        </row>
        <row r="366">
          <cell r="A366" t="str">
            <v>Thaumaturge</v>
          </cell>
          <cell r="C366" t="str">
            <v>Alignment:  Chaotic Neutral, Neutral Evil, or Chaotic Evil
Weapon and Armor Proficiency: The thaumaturge is preficient with all simple weapons.  They are not proficient with any type of armor or shields.
Spellcasting:  Clerical spell list.  Casting based on Charisma score.
1st:  Soulbound, Summon familiar
3rd:  Lesser Corruption
7th:  Lesser Corruption
11th:  Lesser Corruption
15th:  Lesser Corruption
18th:  Greater Corruption
20th:  Greater Corruption</v>
          </cell>
          <cell r="D366" t="str">
            <v>Green Ronin</v>
          </cell>
          <cell r="E366" t="str">
            <v>Assassin's Handbook</v>
          </cell>
          <cell r="F366">
            <v>6</v>
          </cell>
          <cell r="G366">
            <v>20</v>
          </cell>
          <cell r="H366">
            <v>6</v>
          </cell>
          <cell r="I366">
            <v>0.5</v>
          </cell>
          <cell r="AF366">
            <v>0.33</v>
          </cell>
          <cell r="AL366">
            <v>0.33</v>
          </cell>
          <cell r="AR366">
            <v>0.5</v>
          </cell>
          <cell r="BJ366">
            <v>1</v>
          </cell>
          <cell r="CP366">
            <v>1</v>
          </cell>
          <cell r="CR366" t="str">
            <v>familiar</v>
          </cell>
          <cell r="CS366">
            <v>2</v>
          </cell>
          <cell r="CT366" t="str">
            <v>Bluff</v>
          </cell>
          <cell r="CU366" t="str">
            <v>Concentration</v>
          </cell>
          <cell r="CV366" t="str">
            <v>Craft (General)</v>
          </cell>
          <cell r="CW366" t="str">
            <v>Diplomacy</v>
          </cell>
          <cell r="CX366" t="str">
            <v>Intimidate</v>
          </cell>
          <cell r="CY366" t="str">
            <v>Knowledge (The Planes)</v>
          </cell>
          <cell r="CZ366" t="str">
            <v>Knowledge (Arcana)</v>
          </cell>
          <cell r="DA366" t="str">
            <v>Profession (General)</v>
          </cell>
          <cell r="DB366" t="str">
            <v>Spellcraft</v>
          </cell>
        </row>
        <row r="367">
          <cell r="A367" t="str">
            <v>Thayan Knight</v>
          </cell>
          <cell r="C367" t="str">
            <v>Race:  Human
Region:  Thay
Alignment:  Any non-good
BAB:  +5
Feats:  Iron Will, Weapon Focus:  Longsword
Skills:  Intimidate 2 ranks, Knowledge (Arcana) 2 ranks, Knowledge (Local - Thay) 2 ranks
Special:  Social status - cannot be a slave.  Must have sworn allegiance to the Red Wizards of Thay.
Weapon and Armor Proficiency:  Thayan Knights are proficient with the use of all simple and martial weapons and all armor (light, medium, and heavy) and shields.
1st:  Horrors of Thay (+2 fear, +1 charm), Zulkir's Fear
2nd:  Zulkir's Defender
3rd:  Fighter Feat
4th:  Horrors of Thay (+4 fear, +2 charm), Final Stand
5th:  Zulkir's Champion</v>
          </cell>
          <cell r="D367" t="str">
            <v>WotC</v>
          </cell>
          <cell r="E367" t="str">
            <v>Lords of Darkness</v>
          </cell>
          <cell r="F367">
            <v>64</v>
          </cell>
          <cell r="G367">
            <v>5</v>
          </cell>
          <cell r="H367">
            <v>10</v>
          </cell>
          <cell r="I367">
            <v>1</v>
          </cell>
          <cell r="AF367">
            <v>0.5</v>
          </cell>
          <cell r="AH367">
            <v>1</v>
          </cell>
          <cell r="AJ367">
            <v>5</v>
          </cell>
          <cell r="AL367">
            <v>0.33</v>
          </cell>
          <cell r="AM367">
            <v>2</v>
          </cell>
          <cell r="AN367">
            <v>1</v>
          </cell>
          <cell r="AP367">
            <v>5</v>
          </cell>
          <cell r="AR367">
            <v>0.33</v>
          </cell>
          <cell r="AT367">
            <v>1</v>
          </cell>
          <cell r="AV367">
            <v>5</v>
          </cell>
          <cell r="AZ367" t="str">
            <v>FighterBonus</v>
          </cell>
          <cell r="CS367">
            <v>2</v>
          </cell>
          <cell r="CT367" t="str">
            <v>Bluff</v>
          </cell>
          <cell r="CU367" t="str">
            <v>Climb</v>
          </cell>
          <cell r="CV367" t="str">
            <v>Craft (General)</v>
          </cell>
          <cell r="CW367" t="str">
            <v>Gather Info</v>
          </cell>
          <cell r="CX367" t="str">
            <v>Handle Animal</v>
          </cell>
          <cell r="CY367" t="str">
            <v>Innuendo</v>
          </cell>
          <cell r="CZ367" t="str">
            <v>Intimidate</v>
          </cell>
          <cell r="DA367" t="str">
            <v>Jump</v>
          </cell>
          <cell r="DB367" t="str">
            <v>Knowledge (Local)</v>
          </cell>
          <cell r="DC367" t="str">
            <v>Knowledge (Arcana)</v>
          </cell>
          <cell r="DD367" t="str">
            <v>Profession (General)</v>
          </cell>
          <cell r="DE367" t="str">
            <v>Ride</v>
          </cell>
          <cell r="DF367" t="str">
            <v>Spot</v>
          </cell>
          <cell r="DG367" t="str">
            <v>Swim</v>
          </cell>
        </row>
        <row r="368">
          <cell r="A368" t="str">
            <v>Thief-Acrobat</v>
          </cell>
          <cell r="D368" t="str">
            <v>WotC</v>
          </cell>
          <cell r="E368" t="str">
            <v>Song &amp; Silence</v>
          </cell>
          <cell r="AF368">
            <v>0.33</v>
          </cell>
          <cell r="AL368">
            <v>0.33</v>
          </cell>
          <cell r="AR368">
            <v>0.33</v>
          </cell>
        </row>
        <row r="369">
          <cell r="A369" t="str">
            <v>Thunderthrower</v>
          </cell>
          <cell r="C369" t="str">
            <v>BAB:  +5
Skills:  Tumble 5 ranks
Feats:  Far Shot, Lightning Reflexes, Point Blank Shot, Quick Draw
Weapon and Armor Proficiency:  The thunderthrower gains no proficiency with any weapons, armor, or shields.
1st:  Power Throw
2nd:  Distance Throw
3rd:  Catch Thrown Weapon
4th:  Combat Throw
5th:  Returning Throw
6th:  Arcing Throw
7th:  Tumbling Throw
8th:  Double Throw
9th:  Return Thrown Weapon
10th:  Heroic Throw</v>
          </cell>
          <cell r="D369" t="str">
            <v>Green Ronin</v>
          </cell>
          <cell r="E369" t="str">
            <v>Hammer &amp; Helm</v>
          </cell>
          <cell r="F369">
            <v>45</v>
          </cell>
          <cell r="G369">
            <v>10</v>
          </cell>
          <cell r="H369">
            <v>8</v>
          </cell>
          <cell r="I369">
            <v>1</v>
          </cell>
          <cell r="AF369">
            <v>0.33</v>
          </cell>
          <cell r="AL369">
            <v>0.5</v>
          </cell>
          <cell r="AR369">
            <v>0.33</v>
          </cell>
          <cell r="CS369">
            <v>2</v>
          </cell>
          <cell r="CT369" t="str">
            <v>Climb</v>
          </cell>
          <cell r="CU369" t="str">
            <v>Craft (General)</v>
          </cell>
          <cell r="CV369" t="str">
            <v>Handle Animal</v>
          </cell>
          <cell r="CW369" t="str">
            <v>Intimidate</v>
          </cell>
          <cell r="CX369" t="str">
            <v>Jump</v>
          </cell>
          <cell r="CY369" t="str">
            <v>Ride</v>
          </cell>
          <cell r="CZ369" t="str">
            <v>Swim</v>
          </cell>
        </row>
        <row r="370">
          <cell r="A370" t="str">
            <v>Transmorph</v>
          </cell>
          <cell r="D370" t="str">
            <v>Green Ronin</v>
          </cell>
          <cell r="E370" t="str">
            <v>Plot &amp; Poison</v>
          </cell>
          <cell r="AF370">
            <v>0.33</v>
          </cell>
          <cell r="AL370">
            <v>0.33</v>
          </cell>
          <cell r="AR370">
            <v>0.33</v>
          </cell>
        </row>
        <row r="371">
          <cell r="A371" t="str">
            <v>Transmuter</v>
          </cell>
          <cell r="C371"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371" t="str">
            <v>WotC</v>
          </cell>
          <cell r="E371" t="str">
            <v>3.5e SRD</v>
          </cell>
          <cell r="G371">
            <v>20</v>
          </cell>
          <cell r="H371">
            <v>4</v>
          </cell>
          <cell r="I371">
            <v>0.5</v>
          </cell>
          <cell r="AF371">
            <v>0.33</v>
          </cell>
          <cell r="AL371">
            <v>0.33</v>
          </cell>
          <cell r="AR371">
            <v>0.5</v>
          </cell>
          <cell r="AX371">
            <v>1</v>
          </cell>
          <cell r="AZ371" t="str">
            <v>Metamagic</v>
          </cell>
          <cell r="CP371">
            <v>1</v>
          </cell>
          <cell r="CR371" t="str">
            <v>familiar</v>
          </cell>
          <cell r="CS371">
            <v>2</v>
          </cell>
          <cell r="CT371" t="str">
            <v>Concentration</v>
          </cell>
          <cell r="CU371" t="str">
            <v>Craft (General)</v>
          </cell>
          <cell r="CV371" t="str">
            <v>Decipher Script</v>
          </cell>
          <cell r="CW371" t="str">
            <v>Knowledge (General)</v>
          </cell>
          <cell r="CX371" t="str">
            <v>Profession (General)</v>
          </cell>
          <cell r="CY371" t="str">
            <v>Spellcraft</v>
          </cell>
        </row>
        <row r="372">
          <cell r="A372" t="str">
            <v>Treasure Hunter</v>
          </cell>
          <cell r="D372" t="str">
            <v>AEG</v>
          </cell>
          <cell r="E372" t="str">
            <v>Dungeons</v>
          </cell>
          <cell r="AF372">
            <v>0.33</v>
          </cell>
          <cell r="AL372">
            <v>0.33</v>
          </cell>
          <cell r="AR372">
            <v>0.33</v>
          </cell>
        </row>
        <row r="373">
          <cell r="A373" t="str">
            <v>Tribal Protector</v>
          </cell>
          <cell r="C373" t="str">
            <v>Requirements:
Alignment: The same alignment as the majority of the character's tribe.
Race: Any humanoid or monstrous humanoid except dwarf, elf, gnome, halfling, half-elf or human.
Base Attack Bonus: +5
Feats: Power Attack, Cleave, Great Cleave
Wilderness Lore ranks: 4
1 Bonus feat, tribal enemy, homeland
2 Wild fighting
3 Terrain AC bonus +2
4 Smite 1/day
5 Bonus feat
6 Terrain AC bonus +3
7 Smite 2/day
8 Terrain AC bonus +4
9 Bonus feat
10 Smite 3/day</v>
          </cell>
          <cell r="D373" t="str">
            <v>WotC</v>
          </cell>
          <cell r="E373" t="str">
            <v>Sword &amp; Fist</v>
          </cell>
          <cell r="F373">
            <v>35</v>
          </cell>
          <cell r="G373">
            <v>10</v>
          </cell>
          <cell r="H373">
            <v>10</v>
          </cell>
          <cell r="I373">
            <v>1</v>
          </cell>
          <cell r="K373" t="str">
            <v>Tribal Enemy</v>
          </cell>
          <cell r="L373">
            <v>4</v>
          </cell>
          <cell r="M373" t="str">
            <v>level</v>
          </cell>
          <cell r="N373">
            <v>4</v>
          </cell>
          <cell r="AF373">
            <v>0.5</v>
          </cell>
          <cell r="AL373">
            <v>0.5</v>
          </cell>
          <cell r="AR373">
            <v>0.33</v>
          </cell>
          <cell r="AX373">
            <v>1</v>
          </cell>
          <cell r="AY373">
            <v>1</v>
          </cell>
          <cell r="CS373">
            <v>2</v>
          </cell>
          <cell r="CT373" t="str">
            <v>Balance</v>
          </cell>
          <cell r="CU373" t="str">
            <v>Climb</v>
          </cell>
          <cell r="CV373" t="str">
            <v>Craft (General)</v>
          </cell>
          <cell r="CW373" t="str">
            <v>Hide</v>
          </cell>
          <cell r="CX373" t="str">
            <v>Intimidate</v>
          </cell>
          <cell r="CY373" t="str">
            <v>Jump</v>
          </cell>
          <cell r="CZ373" t="str">
            <v>Move Silently</v>
          </cell>
          <cell r="DA373" t="str">
            <v>Sense Motive</v>
          </cell>
          <cell r="DB373" t="str">
            <v>Survival</v>
          </cell>
        </row>
        <row r="374">
          <cell r="A374" t="str">
            <v>True Necromancer</v>
          </cell>
          <cell r="C374" t="str">
            <v>Requirements:
Alignment: Any nongood
Knowledge (arcana): 8 ranks
Knowledge (religion): 8 ranks
Spells: Ability to cast divine spells, one of which must be Animate Dead, and arcane spells, which must include Spectral Hand and Vampiric Touch.
Special: Must have access to the Death domain.
Weapon and Armor Proficiency: No additional proficiency gained.
Class Abilities:
Gains additional arcane spells per day per even class level of True Necromancer.
1st: Rebuke, Necromancer
2nd: Zone of Desecration
4th: Create Undead
5th: Major Desecration
7th: Create Greater Undead
10th: Energy Drain</v>
          </cell>
          <cell r="D374" t="str">
            <v>WotC</v>
          </cell>
          <cell r="E374" t="str">
            <v>Tome &amp; Blood</v>
          </cell>
          <cell r="F374">
            <v>69</v>
          </cell>
          <cell r="G374">
            <v>10</v>
          </cell>
          <cell r="H374">
            <v>4</v>
          </cell>
          <cell r="I374">
            <v>0.5</v>
          </cell>
          <cell r="AF374">
            <v>0.33</v>
          </cell>
          <cell r="AL374">
            <v>0.33</v>
          </cell>
          <cell r="AR374">
            <v>0.5</v>
          </cell>
          <cell r="BP374">
            <v>1</v>
          </cell>
          <cell r="CS374">
            <v>2</v>
          </cell>
          <cell r="CT374" t="str">
            <v>Concentration</v>
          </cell>
          <cell r="CU374" t="str">
            <v>Craft (General)</v>
          </cell>
          <cell r="CV374" t="str">
            <v>Knowledge (Arcana)</v>
          </cell>
          <cell r="CW374" t="str">
            <v>Knowledge (General)</v>
          </cell>
          <cell r="CX374" t="str">
            <v>Knowledge (Nature)</v>
          </cell>
          <cell r="CY374" t="str">
            <v>Knowledge (Psionic)</v>
          </cell>
          <cell r="CZ374" t="str">
            <v>Knowledge (Religion)</v>
          </cell>
          <cell r="DA374" t="str">
            <v>Profession (General)</v>
          </cell>
          <cell r="DB374" t="str">
            <v>Search</v>
          </cell>
          <cell r="DC374" t="str">
            <v>Speak Language</v>
          </cell>
          <cell r="DD374" t="str">
            <v>Spellcraft</v>
          </cell>
          <cell r="DE374" t="str">
            <v>Write Language</v>
          </cell>
        </row>
        <row r="375">
          <cell r="A375" t="str">
            <v>Truth Seeker (Arcane)</v>
          </cell>
          <cell r="C375" t="str">
            <v>Requirements:
Alignment: Any non-evil
Base Attack Bonus: +5
Feats: Improved Unarmed Strike, Combat Reflexes, Dual Strike
Diplomacy: 8 ranks; Sense Motive: 4 ranks
1st: Share Mind, Monk Strike
2nd: Share Mind (Insight bonus to AC)
3rd: Psychoanalyst
4th: Share Mind (cannot be flanked)
6th: Share Mind (+2 insight bonus)
7th: Psychic Inquisitor
8th: Share Mind (swap initiative)
10th: Share Mind (grant share)</v>
          </cell>
          <cell r="D375" t="str">
            <v>Piazo</v>
          </cell>
          <cell r="E375" t="str">
            <v>Dragon 281</v>
          </cell>
          <cell r="F375">
            <v>39</v>
          </cell>
          <cell r="G375">
            <v>10</v>
          </cell>
          <cell r="H375">
            <v>8</v>
          </cell>
          <cell r="I375">
            <v>0.75</v>
          </cell>
          <cell r="J375">
            <v>1</v>
          </cell>
          <cell r="AF375">
            <v>0.5</v>
          </cell>
          <cell r="AL375">
            <v>0.33</v>
          </cell>
          <cell r="AR375">
            <v>0.5</v>
          </cell>
          <cell r="CS375">
            <v>4</v>
          </cell>
          <cell r="CT375" t="str">
            <v>Concentration</v>
          </cell>
          <cell r="CU375" t="str">
            <v>Diplomacy</v>
          </cell>
          <cell r="CV375" t="str">
            <v>Disguise</v>
          </cell>
          <cell r="CW375" t="str">
            <v>Forgery</v>
          </cell>
          <cell r="CX375" t="str">
            <v>Knowledge (Local)</v>
          </cell>
          <cell r="CY375" t="str">
            <v>Knowledge (Nobility/Royalty)</v>
          </cell>
          <cell r="CZ375" t="str">
            <v>Knowledge (Arcana)</v>
          </cell>
          <cell r="DA375" t="str">
            <v>Listen</v>
          </cell>
          <cell r="DB375" t="str">
            <v>Sense Motive</v>
          </cell>
          <cell r="DC375" t="str">
            <v>Spellcraft</v>
          </cell>
        </row>
        <row r="376">
          <cell r="A376" t="str">
            <v>Truth Seeker (Psionic)</v>
          </cell>
          <cell r="C376" t="str">
            <v>Requirements:
Alignment: Any non-evil
Base Attack Bonus: +5
Feats: Improved Unarmed Strike, Combat Reflexes, Dual Strike
Diplomacy: 8 ranks; Sense Motive: 4 ranks
1st: Share Mind, Monk Strike, Two Psionic Combat Modes
2nd: Share Mind (Insight bonus to AC)
3rd: Psychoanalyst
4th: Share Mind (cannot be flanked)
5th: Psionic Combat Mode
6th: Share Mind (+2 insight bonus)
7th: Psychic Inquisitor
8th: Share Mind (swap initiative)
9th: Psionic Combat Mode
10th: Share Mind (grant share)</v>
          </cell>
          <cell r="D376" t="str">
            <v>Piazo</v>
          </cell>
          <cell r="E376" t="str">
            <v>Dragon 281</v>
          </cell>
          <cell r="F376">
            <v>39</v>
          </cell>
          <cell r="G376">
            <v>10</v>
          </cell>
          <cell r="H376">
            <v>8</v>
          </cell>
          <cell r="I376">
            <v>0.75</v>
          </cell>
          <cell r="J376">
            <v>1</v>
          </cell>
          <cell r="AF376">
            <v>0.5</v>
          </cell>
          <cell r="AL376">
            <v>0.33</v>
          </cell>
          <cell r="AR376">
            <v>0.5</v>
          </cell>
          <cell r="CS376">
            <v>4</v>
          </cell>
          <cell r="CT376" t="str">
            <v>Concentration</v>
          </cell>
          <cell r="CU376" t="str">
            <v>Diplomacy</v>
          </cell>
          <cell r="CV376" t="str">
            <v>Disguise</v>
          </cell>
          <cell r="CW376" t="str">
            <v>Forgery</v>
          </cell>
          <cell r="CX376" t="str">
            <v>Knowledge (Local)</v>
          </cell>
          <cell r="CY376" t="str">
            <v>Knowledge (Nobility/Royalty)</v>
          </cell>
          <cell r="CZ376" t="str">
            <v>Knowledge (Psionic)</v>
          </cell>
          <cell r="DA376" t="str">
            <v>Listen</v>
          </cell>
          <cell r="DB376" t="str">
            <v>Psicraft</v>
          </cell>
          <cell r="DC376" t="str">
            <v>Sense Motive</v>
          </cell>
        </row>
        <row r="377">
          <cell r="A377" t="str">
            <v>Tsuno Bushi</v>
          </cell>
          <cell r="D377" t="str">
            <v>AEG</v>
          </cell>
          <cell r="E377" t="str">
            <v>Way of the Samurai</v>
          </cell>
          <cell r="AF377">
            <v>0.33</v>
          </cell>
          <cell r="AL377">
            <v>0.33</v>
          </cell>
          <cell r="AR377">
            <v>0.33</v>
          </cell>
        </row>
        <row r="378">
          <cell r="A378" t="str">
            <v>Tsuruchi's Legion</v>
          </cell>
          <cell r="D378" t="str">
            <v>AEG</v>
          </cell>
          <cell r="E378" t="str">
            <v>Way of the Samurai</v>
          </cell>
          <cell r="AF378">
            <v>0.33</v>
          </cell>
          <cell r="AL378">
            <v>0.33</v>
          </cell>
          <cell r="AR378">
            <v>0.33</v>
          </cell>
        </row>
        <row r="379">
          <cell r="A379" t="str">
            <v>Tundrin</v>
          </cell>
          <cell r="C379" t="str">
            <v>BAB:  +5
Feats:  Great Fortitude, Toughness
Special:  Cold Subtype.
Weapon and Armor Proficiency:  The tundrin gains no proficiency with any weapons, armor, or shields.
1st:  Body of Ice, Ice Armor
2nd:  Elemental Form
3rd:  Ice Hammer
4th:  Ice Shard
5th:  Paragon of Ice</v>
          </cell>
          <cell r="D379" t="str">
            <v>Green Ronin</v>
          </cell>
          <cell r="E379" t="str">
            <v>Hammer &amp; Helm</v>
          </cell>
          <cell r="F379">
            <v>47</v>
          </cell>
          <cell r="G379">
            <v>5</v>
          </cell>
          <cell r="H379">
            <v>8</v>
          </cell>
          <cell r="I379">
            <v>0.75</v>
          </cell>
          <cell r="AF379">
            <v>0.5</v>
          </cell>
          <cell r="AL379">
            <v>0.5</v>
          </cell>
          <cell r="AR379">
            <v>0.33</v>
          </cell>
          <cell r="CS379">
            <v>2</v>
          </cell>
          <cell r="CT379" t="str">
            <v>Climb</v>
          </cell>
          <cell r="CU379" t="str">
            <v>Craft (General)</v>
          </cell>
          <cell r="CV379" t="str">
            <v>Intimidate</v>
          </cell>
          <cell r="CW379" t="str">
            <v>Jump</v>
          </cell>
          <cell r="CX379" t="str">
            <v>Spot</v>
          </cell>
          <cell r="CY379" t="str">
            <v>Survival</v>
          </cell>
          <cell r="CZ379" t="str">
            <v>Swim</v>
          </cell>
        </row>
        <row r="380">
          <cell r="A380" t="str">
            <v>Unbeating Heart</v>
          </cell>
          <cell r="D380" t="str">
            <v>AEG</v>
          </cell>
          <cell r="E380" t="str">
            <v>Undead</v>
          </cell>
          <cell r="AF380">
            <v>0.33</v>
          </cell>
          <cell r="AL380">
            <v>0.33</v>
          </cell>
          <cell r="AR380">
            <v>0.33</v>
          </cell>
        </row>
        <row r="381">
          <cell r="A381" t="str">
            <v>Unseen Sniper</v>
          </cell>
          <cell r="D381" t="str">
            <v>Green Ronin</v>
          </cell>
          <cell r="E381" t="str">
            <v>Plot &amp; Poison</v>
          </cell>
          <cell r="AF381">
            <v>0.33</v>
          </cell>
          <cell r="AL381">
            <v>0.33</v>
          </cell>
          <cell r="AR381">
            <v>0.33</v>
          </cell>
        </row>
        <row r="382">
          <cell r="A382" t="str">
            <v>Vermin Outrider</v>
          </cell>
          <cell r="D382" t="str">
            <v>Green Ronin</v>
          </cell>
          <cell r="E382" t="str">
            <v>Plot &amp; Poison</v>
          </cell>
          <cell r="AF382">
            <v>0.33</v>
          </cell>
          <cell r="AL382">
            <v>0.33</v>
          </cell>
          <cell r="AR382">
            <v>0.33</v>
          </cell>
        </row>
        <row r="383">
          <cell r="A383" t="str">
            <v>Vigilante</v>
          </cell>
          <cell r="D383" t="str">
            <v>WotC</v>
          </cell>
          <cell r="E383" t="str">
            <v>Song &amp; Silence</v>
          </cell>
          <cell r="AF383">
            <v>0.33</v>
          </cell>
          <cell r="AL383">
            <v>0.33</v>
          </cell>
          <cell r="AR383">
            <v>0.33</v>
          </cell>
        </row>
        <row r="384">
          <cell r="A384" t="str">
            <v>Vile Tormentor</v>
          </cell>
          <cell r="D384" t="str">
            <v>Green Ronin</v>
          </cell>
          <cell r="E384" t="str">
            <v>Plot &amp; Poison</v>
          </cell>
          <cell r="AF384">
            <v>0.33</v>
          </cell>
          <cell r="AL384">
            <v>0.33</v>
          </cell>
          <cell r="AR384">
            <v>0.33</v>
          </cell>
        </row>
        <row r="385">
          <cell r="A385" t="str">
            <v>Virtuoso</v>
          </cell>
          <cell r="D385" t="str">
            <v>WotC</v>
          </cell>
          <cell r="E385" t="str">
            <v>Song &amp; Silence</v>
          </cell>
          <cell r="AF385">
            <v>0.33</v>
          </cell>
          <cell r="AL385">
            <v>0.33</v>
          </cell>
          <cell r="AR385">
            <v>0.33</v>
          </cell>
        </row>
        <row r="386">
          <cell r="A386" t="str">
            <v>Void Disciple</v>
          </cell>
          <cell r="D386" t="str">
            <v>AEG</v>
          </cell>
          <cell r="E386" t="str">
            <v>Rokugan</v>
          </cell>
          <cell r="AF386">
            <v>0.33</v>
          </cell>
          <cell r="AL386">
            <v>0.33</v>
          </cell>
          <cell r="AR386">
            <v>0.33</v>
          </cell>
        </row>
        <row r="387">
          <cell r="A387" t="str">
            <v>Wandering Squire</v>
          </cell>
          <cell r="C387" t="str">
            <v>BAB:  +5
Feats:  Dodge, Two Weapon Fighting, Weapon Focus (Quarterstaff)
Weapon and Armor Proficiency:  The wandering squire is proficient with the use of all simple &amp; martial weapons , as well as light &amp; medium armor and shields.
1st:  Expertise, Staff Expert
2nd:  Stunning Attack, Dodge +2
3rd:  Bonus Feat
4th:  Deflect Arrows
5th:  Dodge +3
6th:  Defensive Stance
7th:  Bonus Feat
8th:  Dodge +4
9th:  Warding Attack
10th: Staff Master, Dodge +5</v>
          </cell>
          <cell r="D387" t="str">
            <v>AEG</v>
          </cell>
          <cell r="E387" t="str">
            <v>War</v>
          </cell>
          <cell r="F387">
            <v>78</v>
          </cell>
          <cell r="G387">
            <v>10</v>
          </cell>
          <cell r="H387">
            <v>10</v>
          </cell>
          <cell r="I387">
            <v>1</v>
          </cell>
          <cell r="AF387">
            <v>0.5</v>
          </cell>
          <cell r="AL387">
            <v>0.33</v>
          </cell>
          <cell r="AR387">
            <v>0.33</v>
          </cell>
          <cell r="AX387">
            <v>3</v>
          </cell>
          <cell r="AZ387" t="str">
            <v>FighterBonus</v>
          </cell>
          <cell r="CS387">
            <v>4</v>
          </cell>
          <cell r="CT387" t="str">
            <v>Climb</v>
          </cell>
          <cell r="CU387" t="str">
            <v>Craft (General)</v>
          </cell>
          <cell r="CV387" t="str">
            <v>Diplomacy</v>
          </cell>
          <cell r="CW387" t="str">
            <v>Gather Info</v>
          </cell>
          <cell r="CX387" t="str">
            <v>Heal</v>
          </cell>
          <cell r="CY387" t="str">
            <v>Intimidate</v>
          </cell>
          <cell r="CZ387" t="str">
            <v>Jump</v>
          </cell>
          <cell r="DA387" t="str">
            <v>Listen</v>
          </cell>
          <cell r="DB387" t="str">
            <v>Profession (General)</v>
          </cell>
          <cell r="DC387" t="str">
            <v>Ride</v>
          </cell>
          <cell r="DD387" t="str">
            <v>Spot</v>
          </cell>
          <cell r="DE387" t="str">
            <v>Swim</v>
          </cell>
        </row>
        <row r="388">
          <cell r="A388" t="str">
            <v>War Wizard</v>
          </cell>
          <cell r="C388" t="str">
            <v>Requirements:
Alignment: Any non-evil, non-chaotic.
Skills: Spellcraft 10 ranks
Feats: Enlarge Spell, Widen Spell, Martial Weapon Proficiency (Any)
Spellcasting: Able to cast 4th-level arcane spells. 
Weapon and Armor Proficiency: No additional proficiency gained.
Class Abilities:
Gains additional spells per day per class level of War Wizard of Cormyr.
1st: Weapon Focus
2nd: Metamagic Feat
3rd: Widen Spell
4th: Metamagic Feat
5th: Enhanced Spell area</v>
          </cell>
          <cell r="D388" t="str">
            <v>WotC</v>
          </cell>
          <cell r="E388" t="str">
            <v>Magic of Faerun</v>
          </cell>
          <cell r="F388">
            <v>26</v>
          </cell>
          <cell r="G388">
            <v>5</v>
          </cell>
          <cell r="H388">
            <v>4</v>
          </cell>
          <cell r="I388">
            <v>0.5</v>
          </cell>
          <cell r="AF388">
            <v>0.5</v>
          </cell>
          <cell r="AL388">
            <v>0.33</v>
          </cell>
          <cell r="AR388">
            <v>0.5</v>
          </cell>
          <cell r="AX388">
            <v>2</v>
          </cell>
          <cell r="AY388">
            <v>1</v>
          </cell>
          <cell r="CS388">
            <v>2</v>
          </cell>
          <cell r="CT388" t="str">
            <v>Concentration</v>
          </cell>
          <cell r="CU388" t="str">
            <v>Craft (General)</v>
          </cell>
          <cell r="CV388" t="str">
            <v>Knowledge (Arcana)</v>
          </cell>
          <cell r="CW388" t="str">
            <v>Knowledge (General)</v>
          </cell>
          <cell r="CX388" t="str">
            <v>Knowledge (Nature)</v>
          </cell>
          <cell r="CY388" t="str">
            <v>Knowledge (Psionic)</v>
          </cell>
          <cell r="CZ388" t="str">
            <v>Knowledge (Religion)</v>
          </cell>
          <cell r="DA388" t="str">
            <v>Profession (General)</v>
          </cell>
          <cell r="DB388" t="str">
            <v>Speak Language</v>
          </cell>
          <cell r="DC388" t="str">
            <v>Spellcraft</v>
          </cell>
          <cell r="DD388" t="str">
            <v>Write Language</v>
          </cell>
        </row>
        <row r="389">
          <cell r="A389" t="str">
            <v>Warleader</v>
          </cell>
          <cell r="C389" t="str">
            <v>BAB:  +6
Feats:  Leadership
Skills:  Diplomacy 4 ranks
Weapon and Armor Proficiency:  The war leader is proficient with the use of all simple &amp; martial weapons , as well as light, medium, &amp; heavy armor and shields.
1st:  Lend Counsel
2nd:  Inspire Bravery
3rd:  Bonus Feat
4th:  Concerted Attack
5th:  Charisma +2
6th:  Bonus Feat
7th:  Snap to Attention
8th:  Motivate the Troops
9th:  Bonus Feat
10th: Rally the Troops</v>
          </cell>
          <cell r="D389" t="str">
            <v>AEG</v>
          </cell>
          <cell r="E389" t="str">
            <v>War</v>
          </cell>
          <cell r="F389">
            <v>81</v>
          </cell>
          <cell r="G389">
            <v>10</v>
          </cell>
          <cell r="H389">
            <v>10</v>
          </cell>
          <cell r="I389">
            <v>1</v>
          </cell>
          <cell r="AF389">
            <v>0.5</v>
          </cell>
          <cell r="AL389">
            <v>0.33</v>
          </cell>
          <cell r="AR389">
            <v>0.33</v>
          </cell>
          <cell r="AX389">
            <v>3</v>
          </cell>
          <cell r="AY389">
            <v>3</v>
          </cell>
          <cell r="AZ389" t="str">
            <v>FighterBonus</v>
          </cell>
          <cell r="CS389">
            <v>4</v>
          </cell>
          <cell r="CT389" t="str">
            <v>Climb</v>
          </cell>
          <cell r="CU389" t="str">
            <v>Concentration</v>
          </cell>
          <cell r="CV389" t="str">
            <v>Craft (General)</v>
          </cell>
          <cell r="CW389" t="str">
            <v>Diplomacy</v>
          </cell>
          <cell r="CX389" t="str">
            <v>Intimidate</v>
          </cell>
          <cell r="CY389" t="str">
            <v>Profession (General)</v>
          </cell>
          <cell r="CZ389" t="str">
            <v>Ride</v>
          </cell>
          <cell r="DA389" t="str">
            <v>Sense Motive</v>
          </cell>
          <cell r="DB389" t="str">
            <v>Swim</v>
          </cell>
        </row>
        <row r="390">
          <cell r="A390" t="str">
            <v>Warmage</v>
          </cell>
          <cell r="C390" t="str">
            <v>Feats:  Combat Casting, Dodge, any one Metamagic feat.
Skills:  Concentration 8 ranks, Knowledge (Arcana) 6 ranks
Spellcasting:  Must be able to cast 3rd level arcane spells.
Weapon and Armor Proficiency:  The warmage is proficient with the use of all simple &amp; martial weapons , as well as light armor.
Spellcasting:  Every even numbered level, gains +1 level to a previous arcane casting class.
1st:  Arcane Accuracy
2nd:  Armored Mage
3rd:  Superior Dodge
5th:  Mental Toughness
7th:  Dodge Missile Fire
9th:  Arcane Tactician
10th: Arcane Warrior</v>
          </cell>
          <cell r="D390" t="str">
            <v>AEG</v>
          </cell>
          <cell r="E390" t="str">
            <v>War</v>
          </cell>
          <cell r="F390">
            <v>83</v>
          </cell>
          <cell r="G390">
            <v>10</v>
          </cell>
          <cell r="H390">
            <v>6</v>
          </cell>
          <cell r="I390">
            <v>0.5</v>
          </cell>
          <cell r="AF390">
            <v>0.5</v>
          </cell>
          <cell r="AL390">
            <v>0.33</v>
          </cell>
          <cell r="AR390">
            <v>0.5</v>
          </cell>
          <cell r="CS390">
            <v>2</v>
          </cell>
          <cell r="CT390" t="str">
            <v>Concentration</v>
          </cell>
          <cell r="CU390" t="str">
            <v>Craft (General)</v>
          </cell>
          <cell r="CV390" t="str">
            <v>Knowledge (Arcana)</v>
          </cell>
          <cell r="CW390" t="str">
            <v>Knowledge (General)</v>
          </cell>
          <cell r="CX390" t="str">
            <v>Knowledge (Nature)</v>
          </cell>
          <cell r="CY390" t="str">
            <v>Knowledge (Psionic)</v>
          </cell>
          <cell r="CZ390" t="str">
            <v>Knowledge (Religion)</v>
          </cell>
          <cell r="DA390" t="str">
            <v>Profession (General)</v>
          </cell>
          <cell r="DB390" t="str">
            <v>Speak Language</v>
          </cell>
          <cell r="DC390" t="str">
            <v>Spellcraft</v>
          </cell>
          <cell r="DD390" t="str">
            <v>Write Language</v>
          </cell>
        </row>
        <row r="391">
          <cell r="A391" t="str">
            <v>Warmaster</v>
          </cell>
          <cell r="C391" t="str">
            <v>Requirements:
Base Attack Bonus: +7
Diplomacy ranks: 5
Alignment: Any nonchaotic, nonevil.
Feats: Leadership, Martial Weapon Proficiency, Weapon Specialization
1 Brotherhood, Leadership bonus +1
2 Battle cry
3 Direct troops, Leadership bonus +2
4 Tower, rally troops
5 Hard march, Leadership bonus +3
6 Keep
7 Battle standard, Leadership bonus +4
8 Castle
9 Die for your country, Leadership bonus +5
10 Huge castle</v>
          </cell>
          <cell r="D391" t="str">
            <v>WotC</v>
          </cell>
          <cell r="E391" t="str">
            <v>Sword &amp; Fist</v>
          </cell>
          <cell r="F391">
            <v>37</v>
          </cell>
          <cell r="G391">
            <v>10</v>
          </cell>
          <cell r="H391">
            <v>10</v>
          </cell>
          <cell r="I391">
            <v>1</v>
          </cell>
          <cell r="AF391">
            <v>0.5</v>
          </cell>
          <cell r="AL391">
            <v>0.33</v>
          </cell>
          <cell r="AR391">
            <v>0.33</v>
          </cell>
          <cell r="CS391">
            <v>2</v>
          </cell>
          <cell r="CT391" t="str">
            <v>Bluff</v>
          </cell>
          <cell r="CU391" t="str">
            <v>Craft (General)</v>
          </cell>
          <cell r="CV391" t="str">
            <v>Diplomacy</v>
          </cell>
          <cell r="CW391" t="str">
            <v>Intimidate</v>
          </cell>
          <cell r="CX391" t="str">
            <v>Knowledge (General)</v>
          </cell>
          <cell r="CY391" t="str">
            <v>Profession (General)</v>
          </cell>
          <cell r="CZ391" t="str">
            <v>Ride</v>
          </cell>
          <cell r="DA391" t="str">
            <v>Sense Motive</v>
          </cell>
          <cell r="DB391" t="str">
            <v>Speak Language</v>
          </cell>
          <cell r="DC391" t="str">
            <v>Write Language</v>
          </cell>
        </row>
        <row r="392">
          <cell r="A392" t="str">
            <v>Warpriest</v>
          </cell>
          <cell r="C392" t="str">
            <v>Base Attack Bonus: +5
Diplomacy: 5 ranks; Sense Motive: 5 ranks
Feats: Combat Casting; Leadership
Spells: Access to at least one of these domains: Destruction, Protection, Strength, War.  A character who can cast at least one spell from a domain counts as having access for this purpose.
Weapon and Armor Proficiency: Light, Medium, and Heavy Armor; Shields; Simple and Martial weapons.
1st: Prestige Domain: Glory or Prestige Domain: Domination; Rally
2nd: Inflame; +1 to level of the existing spellcasting class.
3rd: Healing Circle
4th: Prestige Domain; +1 to level of the existing spellcasting class.
5th: Heroes' Feast
6th: Fear Aura; +1 to level of the existing spellcasting class.
7th: Mass Haste
8th: Mass Healing; +1 to level of the existing spellcasting class.
9th: Fear Aura (x2)
10th: Implacable Foe; +1 to level of the existing spellcasting class.</v>
          </cell>
          <cell r="D392" t="str">
            <v>WotC</v>
          </cell>
          <cell r="E392" t="str">
            <v>Defenders of the Faith</v>
          </cell>
          <cell r="F392">
            <v>74</v>
          </cell>
          <cell r="G392">
            <v>10</v>
          </cell>
          <cell r="H392">
            <v>8</v>
          </cell>
          <cell r="I392">
            <v>1</v>
          </cell>
          <cell r="AF392">
            <v>0.5</v>
          </cell>
          <cell r="AL392">
            <v>0.33</v>
          </cell>
          <cell r="AR392">
            <v>0.33</v>
          </cell>
          <cell r="BJ392">
            <v>1</v>
          </cell>
          <cell r="CS392">
            <v>2</v>
          </cell>
          <cell r="CT392" t="str">
            <v>Concentration</v>
          </cell>
          <cell r="CU392" t="str">
            <v>Craft (General)</v>
          </cell>
          <cell r="CV392" t="str">
            <v>Diplomacy</v>
          </cell>
          <cell r="CW392" t="str">
            <v>Handle Animal</v>
          </cell>
          <cell r="CX392" t="str">
            <v>Ride</v>
          </cell>
          <cell r="CY392" t="str">
            <v>Sense Motive</v>
          </cell>
          <cell r="CZ392" t="str">
            <v>Spellcraft</v>
          </cell>
          <cell r="DA392" t="str">
            <v>Swim</v>
          </cell>
        </row>
        <row r="393">
          <cell r="A393" t="str">
            <v>Warrior</v>
          </cell>
          <cell r="C393" t="str">
            <v>Alignment: Any
Weapon and Armor Proficiency: The warrior is proficient in the use of all simple and martial weapons and all armor and shields.</v>
          </cell>
          <cell r="D393" t="str">
            <v>WotC</v>
          </cell>
          <cell r="E393" t="str">
            <v>3.5e SRD</v>
          </cell>
          <cell r="G393">
            <v>20</v>
          </cell>
          <cell r="H393">
            <v>8</v>
          </cell>
          <cell r="I393">
            <v>1</v>
          </cell>
          <cell r="AF393">
            <v>0.5</v>
          </cell>
          <cell r="AL393">
            <v>0.33</v>
          </cell>
          <cell r="AR393">
            <v>0.33</v>
          </cell>
          <cell r="CS393">
            <v>2</v>
          </cell>
          <cell r="CT393" t="str">
            <v>Climb</v>
          </cell>
          <cell r="CU393" t="str">
            <v>Handle Animal</v>
          </cell>
          <cell r="CV393" t="str">
            <v>Intimidate</v>
          </cell>
          <cell r="CW393" t="str">
            <v>Jump</v>
          </cell>
          <cell r="CX393" t="str">
            <v>Ride</v>
          </cell>
          <cell r="CY393" t="str">
            <v>Swim</v>
          </cell>
        </row>
        <row r="394">
          <cell r="A394" t="str">
            <v>Wasp Bounty Hunter</v>
          </cell>
          <cell r="D394" t="str">
            <v>AEG</v>
          </cell>
          <cell r="E394" t="str">
            <v>Rokugan</v>
          </cell>
          <cell r="AF394">
            <v>0.33</v>
          </cell>
          <cell r="AL394">
            <v>0.33</v>
          </cell>
          <cell r="AR394">
            <v>0.33</v>
          </cell>
        </row>
        <row r="395">
          <cell r="A395" t="str">
            <v>Wasteland Druid</v>
          </cell>
          <cell r="D395" t="str">
            <v>AEG</v>
          </cell>
          <cell r="E395" t="str">
            <v>Undead</v>
          </cell>
          <cell r="AF395">
            <v>0.33</v>
          </cell>
          <cell r="AL395">
            <v>0.33</v>
          </cell>
          <cell r="AR395">
            <v>0.33</v>
          </cell>
        </row>
        <row r="396">
          <cell r="A396" t="str">
            <v>Waveservant</v>
          </cell>
          <cell r="D396" t="str">
            <v>WotC</v>
          </cell>
          <cell r="E396" t="str">
            <v>Faiths &amp; Pantheons</v>
          </cell>
          <cell r="AF396">
            <v>0.33</v>
          </cell>
          <cell r="AL396">
            <v>0.33</v>
          </cell>
          <cell r="AR396">
            <v>0.33</v>
          </cell>
        </row>
        <row r="397">
          <cell r="A397" t="str">
            <v>Wayfarer Guide</v>
          </cell>
          <cell r="C397" t="str">
            <v>Requirements:
Knowledge (arcana): 10 ranks
Knowledge (geography): 10 ranks
Feats: Sanctum Spell, Skill Focus (Knowledge (Geography))
Spells: Ability to cast Teleport.
Special: A prospective wayfarer guide must join the Wayfarer's Union (although they can later quit without losing previously acquired levels).
Weapon and Armor Proficiency: No additional proficiency gained.
Class Abilities:
Gains additional arcane spells per day per odd class level of Wayfarer Guide.
1st: Enhanced Capacity
2nd: Extra Teleportation
3rd: Enhanced Accuracy</v>
          </cell>
          <cell r="D397" t="str">
            <v>WotC</v>
          </cell>
          <cell r="E397" t="str">
            <v>Tome &amp; Blood</v>
          </cell>
          <cell r="F397">
            <v>69</v>
          </cell>
          <cell r="G397">
            <v>10</v>
          </cell>
          <cell r="H397">
            <v>4</v>
          </cell>
          <cell r="I397">
            <v>0.5</v>
          </cell>
          <cell r="AF397">
            <v>0.33</v>
          </cell>
          <cell r="AL397">
            <v>0.33</v>
          </cell>
          <cell r="AR397">
            <v>0.5</v>
          </cell>
          <cell r="CS397">
            <v>2</v>
          </cell>
          <cell r="CT397" t="str">
            <v>Concentration</v>
          </cell>
          <cell r="CU397" t="str">
            <v>Craft (General)</v>
          </cell>
          <cell r="CV397" t="str">
            <v>Knowledge (Arcana)</v>
          </cell>
          <cell r="CW397" t="str">
            <v>Knowledge (General)</v>
          </cell>
          <cell r="CX397" t="str">
            <v>Knowledge (Nature)</v>
          </cell>
          <cell r="CY397" t="str">
            <v>Knowledge (Psionic)</v>
          </cell>
          <cell r="CZ397" t="str">
            <v>Knowledge (Religion)</v>
          </cell>
          <cell r="DA397" t="str">
            <v>Profession (General)</v>
          </cell>
          <cell r="DB397" t="str">
            <v>Speak Language</v>
          </cell>
          <cell r="DC397" t="str">
            <v>Spellcraft</v>
          </cell>
          <cell r="DD397" t="str">
            <v>Write Language</v>
          </cell>
        </row>
        <row r="398">
          <cell r="A398" t="str">
            <v>Weaponmaster</v>
          </cell>
          <cell r="C398" t="str">
            <v>Requirements:
Base Attack Bonus: +5
Intimidate ranks: 4
Proficiency: With your weapon of choice.
Weapon: Masterwork weapon (unless unarmed).
Feats: Dodge, Mobility Combat Reflexes, Expertise, Weapon Focus [DB: with weapon of choice?], Whirlwind Attack, Dex 13+
1 Ki damage 1/day/level
2 Increased multiplier 1/day
3 Superior Weapon Focus
4 Increased multiplier 2/day
5 Superior Combat Reflexes
6 Increased multiplier 3/day
7 Ki critical
8 Increased multiplier 4/day
9 Ki Whirlwind Attack
10 Increased multiplier 5/day</v>
          </cell>
          <cell r="D398" t="str">
            <v>WotC</v>
          </cell>
          <cell r="E398" t="str">
            <v>Sword &amp; Fist</v>
          </cell>
          <cell r="F398">
            <v>38</v>
          </cell>
          <cell r="G398">
            <v>10</v>
          </cell>
          <cell r="H398">
            <v>10</v>
          </cell>
          <cell r="I398">
            <v>1</v>
          </cell>
          <cell r="AF398">
            <v>0.33</v>
          </cell>
          <cell r="AL398">
            <v>0.5</v>
          </cell>
          <cell r="AR398">
            <v>0.33</v>
          </cell>
          <cell r="CS398">
            <v>2</v>
          </cell>
          <cell r="CT398" t="str">
            <v>Intimidate</v>
          </cell>
          <cell r="CU398" t="str">
            <v>Knowledge (Weaponry)</v>
          </cell>
          <cell r="CV398" t="str">
            <v>Listen</v>
          </cell>
          <cell r="CW398" t="str">
            <v>Sense Motive</v>
          </cell>
          <cell r="CX398" t="str">
            <v>Spot</v>
          </cell>
        </row>
        <row r="399">
          <cell r="A399" t="str">
            <v>Wearer of Purple</v>
          </cell>
          <cell r="D399" t="str">
            <v>WotC</v>
          </cell>
          <cell r="E399" t="str">
            <v>Faiths &amp; Pantheons</v>
          </cell>
          <cell r="AF399">
            <v>0.33</v>
          </cell>
          <cell r="AL399">
            <v>0.33</v>
          </cell>
          <cell r="AR399">
            <v>0.33</v>
          </cell>
        </row>
        <row r="400">
          <cell r="A400" t="str">
            <v>Weightless Foot</v>
          </cell>
          <cell r="C400" t="str">
            <v>Requirements:
Alignment: Any Non-chaotic, Non-Evil
BAB: +4
Base Reflex save: +2
Balance: 8 ranks
Climb: 4 ranks
Concentration: 4 ranks
Jump: 6 ranks
Tumble: 4 ranks
Feats: Dodge, Iron Will, Mobility, Point Blank Shot
Special: Must have the evasion special ability.
Weapon and Armor Proficiency: A weightless foot gains proficiency in all simple &amp; martial weapons. but no armor.
1st Leap of the clouds, Slow fall (20 ft.)
2nd Light Step (+10), Spring Attack
3rd Acrobatics (+10), Slow fall (30 ft.)
4th Purity of body, Trackless Step, Shot on the Run
5th Dry Feet, Slow fall (50 ft.)
6th Purity of Mind, Uncany Step, Light Step (+20)
7th Light as a Feather, Acrobatics (+20)
8th Light as Air
9th Purity of Spirit, Improved evasion       
10th Weightlessness</v>
          </cell>
          <cell r="D400" t="str">
            <v>Piazo</v>
          </cell>
          <cell r="E400" t="str">
            <v>Dragon 289</v>
          </cell>
          <cell r="F400">
            <v>51</v>
          </cell>
          <cell r="G400">
            <v>10</v>
          </cell>
          <cell r="H400">
            <v>8</v>
          </cell>
          <cell r="I400">
            <v>1</v>
          </cell>
          <cell r="AF400">
            <v>0.33</v>
          </cell>
          <cell r="AL400">
            <v>0.5</v>
          </cell>
          <cell r="AR400">
            <v>0.5</v>
          </cell>
          <cell r="CS400">
            <v>4</v>
          </cell>
          <cell r="CT400" t="str">
            <v>Balance</v>
          </cell>
          <cell r="CU400" t="str">
            <v>Climb</v>
          </cell>
          <cell r="CV400" t="str">
            <v>Concentration</v>
          </cell>
          <cell r="CW400" t="str">
            <v>Diplomacy</v>
          </cell>
          <cell r="CX400" t="str">
            <v>Escape Artist</v>
          </cell>
          <cell r="CY400" t="str">
            <v>Hide</v>
          </cell>
          <cell r="CZ400" t="str">
            <v>Jump</v>
          </cell>
          <cell r="DA400" t="str">
            <v>Listen</v>
          </cell>
          <cell r="DB400" t="str">
            <v>Move Silently</v>
          </cell>
          <cell r="DC400" t="str">
            <v>Search</v>
          </cell>
          <cell r="DD400" t="str">
            <v>Spot</v>
          </cell>
          <cell r="DE400" t="str">
            <v>Swim</v>
          </cell>
          <cell r="DF400" t="str">
            <v>Tumble</v>
          </cell>
        </row>
        <row r="401">
          <cell r="A401" t="str">
            <v>Wild Rider</v>
          </cell>
          <cell r="C401" t="str">
            <v>BAB:  +5
Feats:  Mounted Archery, Mounted Combat
Skills:  Animal Empathy 6 ranks, Heal 6 ranks, Ride 8 ranks, Wilderness Lore 6 ranks
Special:  Must have the rage special ability.
Weapon and Armor Proficiency:  The wild rider is proficient with the use of all simple &amp; martial weapons , as well as light armor &amp; shields.
1st:  Improved Mounted Archery
2nd:  Inspired Horsemanship
3rd:  Wild Rider
4th:  Furious Fire
5th:  Spirited Mount
6th:  Incite Rage
7th:  Exotic Mount
8th:  Ride Like the Wind
9th:  Spirited Mount
10th: Ferocious Charge, Exotic Mount</v>
          </cell>
          <cell r="D401" t="str">
            <v>AEG</v>
          </cell>
          <cell r="E401" t="str">
            <v>War</v>
          </cell>
          <cell r="F401">
            <v>85</v>
          </cell>
          <cell r="G401">
            <v>10</v>
          </cell>
          <cell r="H401">
            <v>10</v>
          </cell>
          <cell r="I401">
            <v>1</v>
          </cell>
          <cell r="AF401">
            <v>0.5</v>
          </cell>
          <cell r="AL401">
            <v>0.33</v>
          </cell>
          <cell r="AR401">
            <v>0.33</v>
          </cell>
          <cell r="CS401">
            <v>2</v>
          </cell>
          <cell r="CT401" t="str">
            <v>Climb</v>
          </cell>
          <cell r="CU401" t="str">
            <v>Craft (General)</v>
          </cell>
          <cell r="CV401" t="str">
            <v>Handle Animal</v>
          </cell>
          <cell r="CW401" t="str">
            <v>Intimidate</v>
          </cell>
          <cell r="CX401" t="str">
            <v>Jump</v>
          </cell>
          <cell r="CY401" t="str">
            <v>Listen</v>
          </cell>
          <cell r="CZ401" t="str">
            <v>Profession (General)</v>
          </cell>
          <cell r="DA401" t="str">
            <v>Ride</v>
          </cell>
          <cell r="DB401" t="str">
            <v>Survival</v>
          </cell>
          <cell r="DC401" t="str">
            <v>Swim</v>
          </cell>
        </row>
        <row r="402">
          <cell r="A402" t="str">
            <v>Wild Scout</v>
          </cell>
          <cell r="C402" t="str">
            <v>BAB:  +5
Feats:  Endurance, Track
Skills:  Hide 8 ranks, Intuit Direction 4 ranks, Knowledge (Nature) 4 ranks, Move Silently 4 ranks
Weapon and Armor Proficiency:  The wild scout is proficient with the use of all simple and martial weapons, as well as all light armor &amp; shields.
1st:  Improved Track, Home Turf, Wild Feat
2nd:  Fast March, Nondetection
3rd:  Camouflage 1
4th:  Home Turf 2
5th:  Commune with Nature 1/day
6th:  Camouflage 1
7th:  Commune with Nature 2/day
8th:  Home Turf 3
9th:  Camouflage 1
10th:  Commune with Nature 3/day, Wild Feat</v>
          </cell>
          <cell r="D402" t="str">
            <v>WotC</v>
          </cell>
          <cell r="E402" t="str">
            <v>Silver Marches</v>
          </cell>
          <cell r="F402">
            <v>117</v>
          </cell>
          <cell r="G402">
            <v>10</v>
          </cell>
          <cell r="H402">
            <v>8</v>
          </cell>
          <cell r="I402">
            <v>0.75</v>
          </cell>
          <cell r="AF402">
            <v>0.5</v>
          </cell>
          <cell r="AL402">
            <v>0.33</v>
          </cell>
          <cell r="AR402">
            <v>0.33</v>
          </cell>
          <cell r="AX402">
            <v>1</v>
          </cell>
          <cell r="AZ402" t="str">
            <v>List_Validation</v>
          </cell>
          <cell r="CS402">
            <v>4</v>
          </cell>
          <cell r="CT402" t="str">
            <v>Climb</v>
          </cell>
          <cell r="CU402" t="str">
            <v>Handle Animal</v>
          </cell>
          <cell r="CV402" t="str">
            <v>Hide</v>
          </cell>
          <cell r="CW402" t="str">
            <v>Jump</v>
          </cell>
          <cell r="CX402" t="str">
            <v>Knowledge (Nature)</v>
          </cell>
          <cell r="CY402" t="str">
            <v>Listen</v>
          </cell>
          <cell r="CZ402" t="str">
            <v>Move Silently</v>
          </cell>
          <cell r="DA402" t="str">
            <v>Spot</v>
          </cell>
          <cell r="DB402" t="str">
            <v>Survival</v>
          </cell>
        </row>
        <row r="403">
          <cell r="A403" t="str">
            <v>Windstrider</v>
          </cell>
          <cell r="D403" t="str">
            <v>WotC</v>
          </cell>
          <cell r="E403" t="str">
            <v>Faiths &amp; Pantheons</v>
          </cell>
          <cell r="AF403">
            <v>0.33</v>
          </cell>
          <cell r="AL403">
            <v>0.33</v>
          </cell>
          <cell r="AR403">
            <v>0.33</v>
          </cell>
        </row>
        <row r="404">
          <cell r="A404" t="str">
            <v>Windwalker</v>
          </cell>
          <cell r="C404" t="str">
            <v>Requirements:
Patron Deity: Shaundakul
BAB: +5
Hide: 5 ranks
Intuit Direction: 5 ranks
Move Silently: 5 ranks
Wilderness Lore: 3 ranks
Feats: Lightining Reflexes, Track, Weapon Focus (Greatsword)
Spell Casting: Ability to cast divine spells. Clerics must have access to the Air or Travel domain.
Special: Must have visited 3 differet regions during their life.  Must have flown by spell or mount for at least an hour.
Weapon and Armor Proficiency: A windwalker gains no additional proficiency with any weapons, armors, or shields. Shaundakul's favored weapon is the greatsword.
1st Air &amp; Travel Spells, Soft Fall
2nd Cold Resistance 5
3rd Portalsense, Air Walk
4th Cold Resistance 10
5th Smite Fiend 1/day
6th Cold Resistance 15
7th Windsong
8th Cold Resistance 20
9th Smite Fiend 2/day
10th Ride the WInds
A windwalker gains +1 level of their existing spell casting class at each level.</v>
          </cell>
          <cell r="D404" t="str">
            <v>WotC</v>
          </cell>
          <cell r="E404" t="str">
            <v>Faiths &amp; Pantheons</v>
          </cell>
          <cell r="F404">
            <v>212</v>
          </cell>
          <cell r="G404">
            <v>19</v>
          </cell>
          <cell r="H404">
            <v>8</v>
          </cell>
          <cell r="I404">
            <v>1</v>
          </cell>
          <cell r="K404" t="str">
            <v>Fiend</v>
          </cell>
          <cell r="L404" t="str">
            <v>Chr</v>
          </cell>
          <cell r="M404" t="str">
            <v>level</v>
          </cell>
          <cell r="N404">
            <v>5</v>
          </cell>
          <cell r="O404">
            <v>4</v>
          </cell>
          <cell r="AF404">
            <v>0.33</v>
          </cell>
          <cell r="AL404">
            <v>0.33</v>
          </cell>
          <cell r="AR404">
            <v>0.5</v>
          </cell>
          <cell r="CS404">
            <v>4</v>
          </cell>
          <cell r="CT404" t="str">
            <v>Climb</v>
          </cell>
          <cell r="CU404" t="str">
            <v>Concentration</v>
          </cell>
          <cell r="CV404" t="str">
            <v>Craft (General)</v>
          </cell>
          <cell r="CW404" t="str">
            <v>Diplomacy</v>
          </cell>
          <cell r="CX404" t="str">
            <v>Heal</v>
          </cell>
          <cell r="CY404" t="str">
            <v>Hide</v>
          </cell>
          <cell r="CZ404" t="str">
            <v>Jump</v>
          </cell>
          <cell r="DA404" t="str">
            <v>Knowledge (Nature)</v>
          </cell>
          <cell r="DB404" t="str">
            <v>Knowledge (Religion)</v>
          </cell>
          <cell r="DC404" t="str">
            <v>Move Silently</v>
          </cell>
          <cell r="DD404" t="str">
            <v>Ride</v>
          </cell>
          <cell r="DE404" t="str">
            <v>Search</v>
          </cell>
          <cell r="DF404" t="str">
            <v>Spot</v>
          </cell>
          <cell r="DG404" t="str">
            <v>Survival</v>
          </cell>
          <cell r="DH404" t="str">
            <v>Swim</v>
          </cell>
        </row>
        <row r="405">
          <cell r="A405" t="str">
            <v>Witch Hunter</v>
          </cell>
          <cell r="D405" t="str">
            <v>AEG</v>
          </cell>
          <cell r="E405" t="str">
            <v>Rokugan</v>
          </cell>
          <cell r="AF405">
            <v>0.33</v>
          </cell>
          <cell r="AL405">
            <v>0.33</v>
          </cell>
          <cell r="AR405">
            <v>0.33</v>
          </cell>
        </row>
        <row r="406">
          <cell r="A406" t="str">
            <v>Wizard</v>
          </cell>
          <cell r="C406" t="str">
            <v>Weapon and Armor Proficiency: Wizards are skilled with the club, dagger, heavy crossbow, light crossbow, and quarterstaff. Wizards are not proficient with any type of armor nor with shields. 
1st:  Summon familiar, Scribe Scroll           
5th:  Bonus Metamagic Feat          
10th:  Bonus Metamagic Feat         
15th:  Bonus Metamagic Feat           
20th:  Bonus Metamagic Feat</v>
          </cell>
          <cell r="D406" t="str">
            <v>WotC</v>
          </cell>
          <cell r="E406" t="str">
            <v>3.5e SRD</v>
          </cell>
          <cell r="G406">
            <v>20</v>
          </cell>
          <cell r="H406">
            <v>4</v>
          </cell>
          <cell r="I406">
            <v>0.5</v>
          </cell>
          <cell r="AF406">
            <v>0.33</v>
          </cell>
          <cell r="AL406">
            <v>0.33</v>
          </cell>
          <cell r="AR406">
            <v>0.5</v>
          </cell>
          <cell r="AX406">
            <v>1</v>
          </cell>
          <cell r="AZ406" t="str">
            <v>Metamagic</v>
          </cell>
          <cell r="CP406">
            <v>1</v>
          </cell>
          <cell r="CR406" t="str">
            <v>familiar</v>
          </cell>
          <cell r="CS406">
            <v>2</v>
          </cell>
          <cell r="CT406" t="str">
            <v>Concentration</v>
          </cell>
          <cell r="CU406" t="str">
            <v>Craft (General)</v>
          </cell>
          <cell r="CV406" t="str">
            <v>Decipher Script</v>
          </cell>
          <cell r="CW406" t="str">
            <v>Knowledge (General)</v>
          </cell>
          <cell r="CX406" t="str">
            <v>Profession (General)</v>
          </cell>
          <cell r="CY406" t="str">
            <v>Spellcraft</v>
          </cell>
        </row>
        <row r="407">
          <cell r="A407" t="str">
            <v>Wu Jen</v>
          </cell>
          <cell r="C407" t="str">
            <v>Alignment:  Any Non-Lawful.
Special:  Taboo
Weapon and Armor Proficiency:  The wu jen is proficient with the use of all simple weapons.  They are not proficient with any type of armor or shields.
1st:  Arcane Spell Casting, Sudden Action, Bonus Feat
2nd:  
3rd:  Spell Secret  (Also at 6th, 9th, 12th, 15th, &amp; 18th.)</v>
          </cell>
          <cell r="D407" t="str">
            <v>WotC</v>
          </cell>
          <cell r="E407" t="str">
            <v>OA</v>
          </cell>
          <cell r="F407">
            <v>30</v>
          </cell>
          <cell r="G407">
            <v>20</v>
          </cell>
          <cell r="H407">
            <v>4</v>
          </cell>
          <cell r="I407">
            <v>0.5</v>
          </cell>
          <cell r="AF407">
            <v>0.33</v>
          </cell>
          <cell r="AL407">
            <v>0.33</v>
          </cell>
          <cell r="AR407">
            <v>0.5</v>
          </cell>
          <cell r="AX407">
            <v>1</v>
          </cell>
          <cell r="AZ407" t="str">
            <v>Metamagic</v>
          </cell>
          <cell r="CS407">
            <v>2</v>
          </cell>
          <cell r="CT407" t="str">
            <v>Concentration</v>
          </cell>
          <cell r="CU407" t="str">
            <v>Craft (General)</v>
          </cell>
          <cell r="CV407" t="str">
            <v>Knowledge (Arcana)</v>
          </cell>
          <cell r="CW407" t="str">
            <v>Knowledge (General)</v>
          </cell>
          <cell r="CX407" t="str">
            <v>Knowledge (Nature)</v>
          </cell>
          <cell r="CY407" t="str">
            <v>Knowledge (Psionic)</v>
          </cell>
          <cell r="CZ407" t="str">
            <v>Knowledge (Religion)</v>
          </cell>
          <cell r="DA407" t="str">
            <v>Profession (General)</v>
          </cell>
          <cell r="DB407" t="str">
            <v>Speak Language</v>
          </cell>
          <cell r="DC407" t="str">
            <v>Spellcraft</v>
          </cell>
          <cell r="DD407" t="str">
            <v>Write Language</v>
          </cell>
        </row>
        <row r="408">
          <cell r="A408" t="str">
            <v>Wyrm Spawn</v>
          </cell>
          <cell r="C408" t="str">
            <v>Special:  It is up to the DM if you can take this prestige class.
Weapon and Armor Proficiency:  The wyrm spawn gains no additional proficiency with any weapons, armor, or shields.
1st:  Draconic Blood
2nd:  Resist Elements
3rd:  Scent, Constitution +1
4th:  Flight
5th:  Immune to Dragon Fear, Wisdom +2
6th:  Innate Magic
7th:  Draconic Hide +4, Strength +2
8th:  Longevity, Intelligence +2
9th:  Polymorph
10th:  Breath Weapon</v>
          </cell>
          <cell r="D408" t="str">
            <v>AEG</v>
          </cell>
          <cell r="E408" t="str">
            <v>Dragons</v>
          </cell>
          <cell r="F408">
            <v>42</v>
          </cell>
          <cell r="G408">
            <v>10</v>
          </cell>
          <cell r="H408">
            <v>8</v>
          </cell>
          <cell r="I408">
            <v>0.5</v>
          </cell>
          <cell r="AF408">
            <v>0.5</v>
          </cell>
          <cell r="AL408">
            <v>0.5</v>
          </cell>
          <cell r="AR408">
            <v>0.5</v>
          </cell>
          <cell r="CS408">
            <v>4</v>
          </cell>
        </row>
        <row r="409">
          <cell r="A409" t="str">
            <v>Wyrmfoe</v>
          </cell>
          <cell r="C409" t="str">
            <v>Special:  Ingest 2 pints of blood collected from a dragon that's still alive or one that's died within the last 8 hours.
Special:  Find a copy of the Book of Dragon's Blood.
Special:  Once a year, must kill a dragon &amp; ingest 2 pints of its blood.  Failure results in the loss of 1 ability per week.
Weapon and Armor Proficiency:  The wyrmfoe gains no additional proficiency with any weapons, armor, or shields.
Spellcasting:  +1 level of previous spell casting ability per level or if no previous class, +1 level of sorcerer spell casting ability per level.
1st:  Dragon Magic
2nd:  Dragon Claws
3rd:  Damage Resistance
5th:  Dragon Creature Type
9th:  Dragon Breath</v>
          </cell>
          <cell r="D409" t="str">
            <v>AEG</v>
          </cell>
          <cell r="E409" t="str">
            <v>Dragons</v>
          </cell>
          <cell r="F409">
            <v>40</v>
          </cell>
          <cell r="G409">
            <v>10</v>
          </cell>
          <cell r="H409">
            <v>4</v>
          </cell>
          <cell r="I409">
            <v>0.5</v>
          </cell>
          <cell r="AF409">
            <v>0.33</v>
          </cell>
          <cell r="AL409">
            <v>0.5</v>
          </cell>
          <cell r="AR409">
            <v>0.5</v>
          </cell>
          <cell r="CS409">
            <v>2</v>
          </cell>
          <cell r="CT409" t="str">
            <v>Concentration</v>
          </cell>
          <cell r="CU409" t="str">
            <v>Craft (General)</v>
          </cell>
          <cell r="CV409" t="str">
            <v>Knowledge (Arcana)</v>
          </cell>
          <cell r="CW409" t="str">
            <v>Knowledge (General)</v>
          </cell>
          <cell r="CX409" t="str">
            <v>Knowledge (Nature)</v>
          </cell>
          <cell r="CY409" t="str">
            <v>Knowledge (Psionic)</v>
          </cell>
          <cell r="CZ409" t="str">
            <v>Knowledge (Religion)</v>
          </cell>
          <cell r="DA409" t="str">
            <v>Profession (General)</v>
          </cell>
          <cell r="DB409" t="str">
            <v>Speak Language</v>
          </cell>
          <cell r="DC409" t="str">
            <v>Spellcraft</v>
          </cell>
          <cell r="DD409" t="str">
            <v>Write Language</v>
          </cell>
        </row>
        <row r="410">
          <cell r="A410" t="str">
            <v>Xaositect</v>
          </cell>
          <cell r="C410" t="str">
            <v>Requirements:
Alignment: Any Chaotic
BAB: +4
Base Fortitude Save: +2
Base Reflex Save: +2
Base Will Save: +2
Weapon and Armor Proficiency: A xaositect gains proficiency in all simple &amp; martial weapons as well as all armor &amp; shields.
1st Hide From the Law, Chaotic Contagion, No Rhyme of Reason
2nd Babble (10')
3rd Confusion Aura (5')
4th Babble (20'), Chance's Friend (1/day)
5th Chaotic Defense, Confusion Aura (10')
6th Babble (30'), Burst of Chaos
7th Spark of Life, Chance's Friend (2/day), Confusion Aura (15')
8th Babble (40')
9th Confusion Aura (20'), Law's Bane
10th Babble (50'), Chance's Friend (3/day), Chance's Master</v>
          </cell>
          <cell r="D410" t="str">
            <v>Piazo</v>
          </cell>
          <cell r="E410" t="str">
            <v>Dragon 287</v>
          </cell>
          <cell r="F410">
            <v>52</v>
          </cell>
          <cell r="G410">
            <v>10</v>
          </cell>
          <cell r="H410">
            <v>8</v>
          </cell>
          <cell r="I410">
            <v>0.5</v>
          </cell>
          <cell r="AF410">
            <v>0.33</v>
          </cell>
          <cell r="AL410">
            <v>0.5</v>
          </cell>
          <cell r="AR410">
            <v>0.33</v>
          </cell>
          <cell r="CS410">
            <v>2</v>
          </cell>
          <cell r="CT410" t="str">
            <v>Bluff</v>
          </cell>
          <cell r="CU410" t="str">
            <v>Craft (General)</v>
          </cell>
          <cell r="CV410" t="str">
            <v>Decipher Script</v>
          </cell>
          <cell r="CW410" t="str">
            <v>Diplomacy</v>
          </cell>
          <cell r="CX410" t="str">
            <v>Forgery</v>
          </cell>
          <cell r="CY410" t="str">
            <v>Gather Info</v>
          </cell>
          <cell r="CZ410" t="str">
            <v>Innuendo</v>
          </cell>
          <cell r="DA410" t="str">
            <v>Intimidate</v>
          </cell>
          <cell r="DB410" t="str">
            <v>Knowledge (Arcana)</v>
          </cell>
          <cell r="DC410" t="str">
            <v>Knowledge (General)</v>
          </cell>
          <cell r="DD410" t="str">
            <v>Knowledge (Nature)</v>
          </cell>
          <cell r="DE410" t="str">
            <v>Knowledge (Psionic)</v>
          </cell>
          <cell r="DF410" t="str">
            <v>Knowledge (Religion)</v>
          </cell>
          <cell r="DG410" t="str">
            <v>Search</v>
          </cell>
          <cell r="DH410" t="str">
            <v>Sense Motive</v>
          </cell>
          <cell r="DI410" t="str">
            <v>Speak Language</v>
          </cell>
          <cell r="DJ410" t="str">
            <v>Use Magic Device</v>
          </cell>
          <cell r="DK410" t="str">
            <v>Write Language</v>
          </cell>
        </row>
        <row r="411">
          <cell r="A411" t="str">
            <v>Yakuza</v>
          </cell>
          <cell r="D411" t="str">
            <v>AEG</v>
          </cell>
          <cell r="E411" t="str">
            <v>Rokugan</v>
          </cell>
          <cell r="AF411">
            <v>0.33</v>
          </cell>
          <cell r="AL411">
            <v>0.33</v>
          </cell>
          <cell r="AR411">
            <v>0.33</v>
          </cell>
        </row>
        <row r="412">
          <cell r="A412" t="str">
            <v>Yoritomo Elite Guard</v>
          </cell>
          <cell r="D412" t="str">
            <v>AEG</v>
          </cell>
          <cell r="E412" t="str">
            <v>Way of the Samurai</v>
          </cell>
          <cell r="AF412">
            <v>0.33</v>
          </cell>
          <cell r="AL412">
            <v>0.33</v>
          </cell>
          <cell r="AR412">
            <v>0.33</v>
          </cell>
        </row>
        <row r="413">
          <cell r="A413" t="str">
            <v>Zerth Cenobite</v>
          </cell>
          <cell r="C413"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WITHOUT 'Monk' as one of thier classes.</v>
          </cell>
          <cell r="D413" t="str">
            <v>Piazo</v>
          </cell>
          <cell r="E413" t="str">
            <v>Dragon 281</v>
          </cell>
          <cell r="F413">
            <v>34</v>
          </cell>
          <cell r="G413">
            <v>10</v>
          </cell>
          <cell r="H413">
            <v>8</v>
          </cell>
          <cell r="I413">
            <v>0.75</v>
          </cell>
          <cell r="J413">
            <v>1</v>
          </cell>
          <cell r="AA413" t="str">
            <v>Wis</v>
          </cell>
          <cell r="AC413">
            <v>0.2</v>
          </cell>
          <cell r="AD413">
            <v>1</v>
          </cell>
          <cell r="AE413">
            <v>1</v>
          </cell>
          <cell r="AF413">
            <v>0.5</v>
          </cell>
          <cell r="AL413">
            <v>0.5</v>
          </cell>
          <cell r="AR413">
            <v>0.5</v>
          </cell>
          <cell r="CJ413">
            <v>1</v>
          </cell>
          <cell r="CK413">
            <v>1</v>
          </cell>
          <cell r="CS413">
            <v>4</v>
          </cell>
          <cell r="CT413" t="str">
            <v>Balance</v>
          </cell>
          <cell r="CU413" t="str">
            <v>Climb</v>
          </cell>
          <cell r="CV413" t="str">
            <v>Concentration</v>
          </cell>
          <cell r="CW413" t="str">
            <v>Craft (General)</v>
          </cell>
          <cell r="CX413" t="str">
            <v>Diplomacy</v>
          </cell>
          <cell r="CY413" t="str">
            <v>Escape Artist</v>
          </cell>
          <cell r="CZ413" t="str">
            <v>Hide</v>
          </cell>
          <cell r="DA413" t="str">
            <v>Jump</v>
          </cell>
          <cell r="DB413" t="str">
            <v>Knowledge (Outer Planes)</v>
          </cell>
          <cell r="DC413" t="str">
            <v>Listen</v>
          </cell>
          <cell r="DD413" t="str">
            <v>Move Silently</v>
          </cell>
          <cell r="DE413" t="str">
            <v>Perform (General)</v>
          </cell>
          <cell r="DF413" t="str">
            <v>Profession (General)</v>
          </cell>
          <cell r="DG413" t="str">
            <v>Tumble</v>
          </cell>
        </row>
        <row r="414">
          <cell r="A414" t="str">
            <v>Zerth Cenobite (w/ Monk)</v>
          </cell>
          <cell r="C414"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 'Monk' as one of thier classes.</v>
          </cell>
          <cell r="D414" t="str">
            <v>Piazo</v>
          </cell>
          <cell r="E414" t="str">
            <v>Dragon 281</v>
          </cell>
          <cell r="F414">
            <v>34</v>
          </cell>
          <cell r="G414">
            <v>10</v>
          </cell>
          <cell r="H414">
            <v>8</v>
          </cell>
          <cell r="I414">
            <v>0.75</v>
          </cell>
          <cell r="J414">
            <v>1</v>
          </cell>
          <cell r="AC414">
            <v>0.2</v>
          </cell>
          <cell r="AD414">
            <v>1</v>
          </cell>
          <cell r="AE414">
            <v>1</v>
          </cell>
          <cell r="AF414">
            <v>0.5</v>
          </cell>
          <cell r="AL414">
            <v>0.5</v>
          </cell>
          <cell r="AR414">
            <v>0.5</v>
          </cell>
          <cell r="CJ414">
            <v>1</v>
          </cell>
          <cell r="CK414">
            <v>1</v>
          </cell>
          <cell r="CS414">
            <v>4</v>
          </cell>
          <cell r="CT414" t="str">
            <v>Balance</v>
          </cell>
          <cell r="CU414" t="str">
            <v>Climb</v>
          </cell>
          <cell r="CV414" t="str">
            <v>Concentration</v>
          </cell>
          <cell r="CW414" t="str">
            <v>Craft (General)</v>
          </cell>
          <cell r="CX414" t="str">
            <v>Diplomacy</v>
          </cell>
          <cell r="CY414" t="str">
            <v>Escape Artist</v>
          </cell>
          <cell r="CZ414" t="str">
            <v>Hide</v>
          </cell>
          <cell r="DA414" t="str">
            <v>Jump</v>
          </cell>
          <cell r="DB414" t="str">
            <v>Knowledge (Outer Planes)</v>
          </cell>
          <cell r="DC414" t="str">
            <v>Listen</v>
          </cell>
          <cell r="DD414" t="str">
            <v>Move Silently</v>
          </cell>
          <cell r="DE414" t="str">
            <v>Perform (General)</v>
          </cell>
          <cell r="DF414" t="str">
            <v>Profession (General)</v>
          </cell>
          <cell r="DG414" t="str">
            <v>Tumble</v>
          </cell>
        </row>
        <row r="415">
          <cell r="A415" t="str">
            <v>Zhentarim Skymage</v>
          </cell>
          <cell r="C415" t="str">
            <v>Feats:  Combat Casting, Iron Will, Mounted Combat
Skills:  Diplomacy 2 ranks, Handle Animal 2 ranks, Knowledge (Geography) 2 ranks, Ride 2 ranks, Scry 3 ranks, Spellcraft 4 ranks
Spellcasting:  Must be able to cast detect thoughts, invisibility, suggestion, &amp; a summon monster spell of 3rd level or higher.
Special:  Must be in good standing with the Zhentarim.
Spellcasting:  Sky Mages gain +1 level per sky mage level in an existing class.
Weapon and Armor Proficiency:  Sky mages gain no proficiency in any weapons, armor, or shields.
1st:  Bonus Scrolls, Flying Mount
2nd:  Bonus Scrolls, Flying Feat, Craft Wand
3rd:  Bonus Scrolls, Spell Focus, Share Spells
4th:  Bonus Scrolls, Skill Focus, Flying Feat
5th:  Bonus Scrolls, Enlarge Spell</v>
          </cell>
          <cell r="D415" t="str">
            <v>WotC</v>
          </cell>
          <cell r="E415" t="str">
            <v>Lords of Darkness</v>
          </cell>
          <cell r="F415">
            <v>102</v>
          </cell>
          <cell r="G415">
            <v>5</v>
          </cell>
          <cell r="H415">
            <v>4</v>
          </cell>
          <cell r="I415">
            <v>0.5</v>
          </cell>
          <cell r="AF415">
            <v>0.5</v>
          </cell>
          <cell r="AL415">
            <v>0.33</v>
          </cell>
          <cell r="AR415">
            <v>0.33</v>
          </cell>
          <cell r="AX415">
            <v>2</v>
          </cell>
          <cell r="AZ415" t="str">
            <v>List_Validation</v>
          </cell>
          <cell r="CS415">
            <v>2</v>
          </cell>
          <cell r="CT415" t="str">
            <v>Balance</v>
          </cell>
          <cell r="CU415" t="str">
            <v>Concentration</v>
          </cell>
          <cell r="CV415" t="str">
            <v>Craft (General)</v>
          </cell>
          <cell r="CW415" t="str">
            <v>Diplomacy</v>
          </cell>
          <cell r="CX415" t="str">
            <v>Handle Animal</v>
          </cell>
          <cell r="CY415" t="str">
            <v>Innuendo</v>
          </cell>
          <cell r="CZ415" t="str">
            <v>Knowledge (Geography)</v>
          </cell>
          <cell r="DA415" t="str">
            <v>Knowledge (Arcana)</v>
          </cell>
          <cell r="DB415" t="str">
            <v>Profession (General)</v>
          </cell>
          <cell r="DC415" t="str">
            <v>Ride</v>
          </cell>
          <cell r="DD415" t="str">
            <v>Spellcraft</v>
          </cell>
          <cell r="DE415" t="str">
            <v>Survival</v>
          </cell>
        </row>
        <row r="423">
          <cell r="A423" t="str">
            <v>Abjurer</v>
          </cell>
          <cell r="B423" t="str">
            <v>Abj</v>
          </cell>
          <cell r="C423">
            <v>3</v>
          </cell>
          <cell r="F423" t="str">
            <v>]Wizardly Weapons[Club, dagger, heavy &amp; light crossbow, quarterstaff</v>
          </cell>
          <cell r="G423" t="str">
            <v>1st:]Bonus Language (Ex)[May take Draconic as a bonus language.</v>
          </cell>
          <cell r="H423" t="str">
            <v>1st:]Arcane Spells (Sp)[Intelligence determines DC, Bonus Spells.</v>
          </cell>
          <cell r="I423" t="str">
            <v>1st:]Familiar (Ex)[</v>
          </cell>
          <cell r="J423" t="str">
            <v>1st:]Scribe Scroll (Ex)[Per the feat.</v>
          </cell>
          <cell r="K423" t="str">
            <v>1st:]Spellbook (Ex)[Starts with all 0 level spells and any 3 1st level spells.</v>
          </cell>
          <cell r="L423" t="str">
            <v>][Add 2 spells per class level gained.</v>
          </cell>
          <cell r="M423" t="str">
            <v>1st:]Spell Mastery (Sp)[Read Magic</v>
          </cell>
          <cell r="N423" t="str">
            <v>1st:]Bonus Metamagic Feat (Ex)[1 feat(s) earned.</v>
          </cell>
          <cell r="O423" t="str">
            <v>1st:]School Specialization (Ex)[</v>
          </cell>
          <cell r="AK423" t="b">
            <v>1</v>
          </cell>
          <cell r="AL423">
            <v>1</v>
          </cell>
          <cell r="AM423">
            <v>1</v>
          </cell>
          <cell r="AN423">
            <v>1</v>
          </cell>
          <cell r="AO423">
            <v>1</v>
          </cell>
          <cell r="AP423">
            <v>1</v>
          </cell>
          <cell r="AQ423">
            <v>1</v>
          </cell>
          <cell r="AR423">
            <v>1</v>
          </cell>
          <cell r="AS423">
            <v>1</v>
          </cell>
          <cell r="AT423">
            <v>1</v>
          </cell>
          <cell r="AU423" t="str">
            <v/>
          </cell>
          <cell r="AV423" t="str">
            <v/>
          </cell>
          <cell r="AW423" t="str">
            <v/>
          </cell>
          <cell r="AX423" t="str">
            <v/>
          </cell>
          <cell r="AY423" t="str">
            <v/>
          </cell>
          <cell r="AZ423" t="str">
            <v/>
          </cell>
          <cell r="BA423" t="str">
            <v/>
          </cell>
          <cell r="BB423" t="str">
            <v/>
          </cell>
          <cell r="BC423" t="str">
            <v/>
          </cell>
          <cell r="BD423" t="str">
            <v/>
          </cell>
          <cell r="BE423" t="str">
            <v/>
          </cell>
          <cell r="BF423" t="str">
            <v/>
          </cell>
          <cell r="BG423" t="str">
            <v/>
          </cell>
          <cell r="BH423" t="str">
            <v/>
          </cell>
          <cell r="BI423" t="str">
            <v/>
          </cell>
          <cell r="BJ423" t="str">
            <v/>
          </cell>
          <cell r="BK423" t="str">
            <v/>
          </cell>
          <cell r="BL423" t="str">
            <v/>
          </cell>
          <cell r="BM423" t="str">
            <v/>
          </cell>
          <cell r="BN423" t="str">
            <v/>
          </cell>
          <cell r="BO423" t="str">
            <v/>
          </cell>
          <cell r="BP423">
            <v>9</v>
          </cell>
        </row>
        <row r="424">
          <cell r="A424" t="str">
            <v>Acolyte of the Crystal Path</v>
          </cell>
          <cell r="B424" t="str">
            <v>Acp</v>
          </cell>
          <cell r="C424">
            <v>0</v>
          </cell>
          <cell r="G424" t="str">
            <v>1st:]Unarmed Attack Progression (Ex)[Levels stack with Monk levels for BAB progression.</v>
          </cell>
          <cell r="H424" t="str">
            <v>1st:]Crystal Path (Su)[Weight &amp; appearance changes.  See p. 25.</v>
          </cell>
          <cell r="I424" t="str">
            <v>2nd:]Emerald Fists (Su)[Unarmed attacks able to pierce DR +0.</v>
          </cell>
          <cell r="J424" t="str">
            <v>3rd:]Flawless Stone (Su)[DR 1 / +0</v>
          </cell>
          <cell r="K424" t="str">
            <v>5th:]Rigid Body (Su)[DR 10 / -- vs. constriction.</v>
          </cell>
          <cell r="L424" t="str">
            <v>7th:]Earth Mastery (Ex[+1 to hit &amp; damage if both he &amp; foe are on the ground.</v>
          </cell>
          <cell r="M424" t="str">
            <v>10th:]Critical Resistance (Su)[50% resistance to crits.</v>
          </cell>
          <cell r="N424" t="str">
            <v>10th:]Body of Crystal (Ex)[Gains earth subtype.</v>
          </cell>
          <cell r="AK424" t="str">
            <v/>
          </cell>
          <cell r="AL424" t="str">
            <v/>
          </cell>
          <cell r="AM424" t="str">
            <v/>
          </cell>
          <cell r="AN424" t="str">
            <v/>
          </cell>
          <cell r="AO424" t="str">
            <v/>
          </cell>
          <cell r="AP424" t="str">
            <v/>
          </cell>
          <cell r="AQ424" t="str">
            <v/>
          </cell>
          <cell r="AR424" t="str">
            <v/>
          </cell>
          <cell r="AS424" t="str">
            <v/>
          </cell>
          <cell r="AT424" t="str">
            <v/>
          </cell>
          <cell r="AU424" t="str">
            <v/>
          </cell>
          <cell r="AV424" t="str">
            <v/>
          </cell>
          <cell r="AW424" t="str">
            <v/>
          </cell>
          <cell r="AX424" t="str">
            <v/>
          </cell>
          <cell r="AY424" t="str">
            <v/>
          </cell>
          <cell r="AZ424" t="str">
            <v/>
          </cell>
          <cell r="BA424" t="str">
            <v/>
          </cell>
          <cell r="BB424" t="str">
            <v/>
          </cell>
          <cell r="BC424" t="str">
            <v/>
          </cell>
          <cell r="BD424" t="str">
            <v/>
          </cell>
          <cell r="BE424" t="str">
            <v/>
          </cell>
          <cell r="BF424" t="str">
            <v/>
          </cell>
          <cell r="BG424" t="str">
            <v/>
          </cell>
          <cell r="BH424" t="str">
            <v/>
          </cell>
          <cell r="BI424" t="str">
            <v/>
          </cell>
          <cell r="BJ424" t="str">
            <v/>
          </cell>
          <cell r="BK424" t="str">
            <v/>
          </cell>
          <cell r="BL424" t="str">
            <v/>
          </cell>
          <cell r="BM424" t="str">
            <v/>
          </cell>
          <cell r="BN424" t="str">
            <v/>
          </cell>
          <cell r="BO424" t="str">
            <v/>
          </cell>
          <cell r="BP424">
            <v>0</v>
          </cell>
        </row>
        <row r="425">
          <cell r="A425" t="str">
            <v>Acolyte of the Skin</v>
          </cell>
          <cell r="B425" t="str">
            <v>Skn</v>
          </cell>
          <cell r="C425">
            <v>0</v>
          </cell>
          <cell r="G425" t="str">
            <v>1st:]Wear Fiend (Su)[See T&amp;B p. 44; +1 natural armor bonus,</v>
          </cell>
          <cell r="H425" t="str">
            <v>][+2 inherit Dexterity, 60' darkvision, Poison 1/day (at 16th lvl)</v>
          </cell>
          <cell r="I425" t="str">
            <v>2nd:]Flame Resistant (Ex)[Fire Resistance 20</v>
          </cell>
          <cell r="J425" t="str">
            <v>2nd:]Spells per day(Sp)[+0 level(s) toward a pervious arcane caster level.</v>
          </cell>
          <cell r="K425" t="str">
            <v>3rd:]Fiendish Glare (Su) (1/day)[Any one foe within 100'.</v>
          </cell>
          <cell r="L425" t="str">
            <v>][Will DC 20 or stunned (less than 51 hp: 3d4 rnds; less than 100 hp: 2d4 rnds; less than 150 hp: 1d4 rnds) and</v>
          </cell>
          <cell r="M425" t="str">
            <v>][-2 morale to attack, damage, saves for 10 minutes.</v>
          </cell>
          <cell r="N425" t="str">
            <v>4th:]Fiendish Knowledge[Bonus feat</v>
          </cell>
          <cell r="O425" t="str">
            <v>5th:]Skin Adaptation (Su)[total bonuses: +2 natural armor bonus;</v>
          </cell>
          <cell r="P425" t="str">
            <v>][+2 inherit DEX, 120' Darkvision, +2 inherit CON, Poison 2/day (at 16th lvl)</v>
          </cell>
          <cell r="Q425" t="str">
            <v>][(Above bonuses supercede "Wear Fiend" class ability)</v>
          </cell>
          <cell r="R425" t="str">
            <v>6th:]Cold Resistant (Ex)[Cold Resistance 20</v>
          </cell>
          <cell r="S425" t="str">
            <v>7th:]Glare of the Pit (Su) (1/day)[Fire rays shoot from eyes;</v>
          </cell>
          <cell r="T425" t="str">
            <v>][ranged touch attack, 8d6 fire dmg per ray.</v>
          </cell>
          <cell r="U425" t="str">
            <v>8th:]Fiendish Knowledge[Bonus feat</v>
          </cell>
          <cell r="V425" t="str">
            <v>9th:]Summon Fiend (Sp)[See T&amp;B p. 45.</v>
          </cell>
          <cell r="W425" t="str">
            <v>10th:]Symbiosis[Type changes to "Outsider"; DR 20/+1</v>
          </cell>
          <cell r="AK425" t="str">
            <v/>
          </cell>
          <cell r="AL425" t="str">
            <v/>
          </cell>
          <cell r="AM425" t="str">
            <v/>
          </cell>
          <cell r="AN425" t="str">
            <v/>
          </cell>
          <cell r="AO425" t="str">
            <v/>
          </cell>
          <cell r="AP425" t="str">
            <v/>
          </cell>
          <cell r="AQ425" t="str">
            <v/>
          </cell>
          <cell r="AR425" t="str">
            <v/>
          </cell>
          <cell r="AS425" t="str">
            <v/>
          </cell>
          <cell r="AT425" t="str">
            <v/>
          </cell>
          <cell r="AU425" t="str">
            <v/>
          </cell>
          <cell r="AV425" t="str">
            <v/>
          </cell>
          <cell r="AW425" t="str">
            <v/>
          </cell>
          <cell r="AX425" t="str">
            <v/>
          </cell>
          <cell r="AY425" t="str">
            <v/>
          </cell>
          <cell r="AZ425" t="str">
            <v/>
          </cell>
          <cell r="BA425" t="str">
            <v/>
          </cell>
          <cell r="BB425" t="str">
            <v/>
          </cell>
          <cell r="BC425" t="str">
            <v/>
          </cell>
          <cell r="BD425" t="str">
            <v/>
          </cell>
          <cell r="BE425" t="str">
            <v/>
          </cell>
          <cell r="BF425" t="str">
            <v/>
          </cell>
          <cell r="BG425" t="str">
            <v/>
          </cell>
          <cell r="BH425" t="str">
            <v/>
          </cell>
          <cell r="BI425" t="str">
            <v/>
          </cell>
          <cell r="BJ425" t="str">
            <v/>
          </cell>
          <cell r="BK425" t="str">
            <v/>
          </cell>
          <cell r="BL425" t="str">
            <v/>
          </cell>
          <cell r="BM425" t="str">
            <v/>
          </cell>
          <cell r="BN425" t="str">
            <v/>
          </cell>
          <cell r="BO425" t="str">
            <v/>
          </cell>
          <cell r="BP425">
            <v>0</v>
          </cell>
        </row>
        <row r="426">
          <cell r="A426" t="str">
            <v>Adept</v>
          </cell>
          <cell r="B426" t="str">
            <v>.</v>
          </cell>
          <cell r="C426">
            <v>0</v>
          </cell>
          <cell r="F426" t="str">
            <v>]Simple Weapons[</v>
          </cell>
          <cell r="G426" t="str">
            <v>1st:]Divine Spells (Sp)[Wisdom determines DC, bonus spells</v>
          </cell>
          <cell r="H426" t="str">
            <v>2nd:]Familiar (Ex)[</v>
          </cell>
          <cell r="AK426" t="str">
            <v/>
          </cell>
          <cell r="AL426" t="str">
            <v/>
          </cell>
          <cell r="AM426" t="str">
            <v/>
          </cell>
          <cell r="AN426" t="str">
            <v/>
          </cell>
          <cell r="AO426" t="str">
            <v/>
          </cell>
          <cell r="AP426" t="str">
            <v/>
          </cell>
          <cell r="AQ426" t="str">
            <v/>
          </cell>
          <cell r="AR426" t="str">
            <v/>
          </cell>
          <cell r="AS426" t="str">
            <v/>
          </cell>
          <cell r="AT426" t="str">
            <v/>
          </cell>
          <cell r="AU426" t="str">
            <v/>
          </cell>
          <cell r="AV426" t="str">
            <v/>
          </cell>
          <cell r="AW426" t="str">
            <v/>
          </cell>
          <cell r="AX426" t="str">
            <v/>
          </cell>
          <cell r="AY426" t="str">
            <v/>
          </cell>
          <cell r="AZ426" t="str">
            <v/>
          </cell>
          <cell r="BA426" t="str">
            <v/>
          </cell>
          <cell r="BB426" t="str">
            <v/>
          </cell>
          <cell r="BC426" t="str">
            <v/>
          </cell>
          <cell r="BD426" t="str">
            <v/>
          </cell>
          <cell r="BE426" t="str">
            <v/>
          </cell>
          <cell r="BF426" t="str">
            <v/>
          </cell>
          <cell r="BG426" t="str">
            <v/>
          </cell>
          <cell r="BH426" t="str">
            <v/>
          </cell>
          <cell r="BI426" t="str">
            <v/>
          </cell>
          <cell r="BJ426" t="str">
            <v/>
          </cell>
          <cell r="BK426" t="str">
            <v/>
          </cell>
          <cell r="BL426" t="str">
            <v/>
          </cell>
          <cell r="BM426" t="str">
            <v/>
          </cell>
          <cell r="BN426" t="str">
            <v/>
          </cell>
          <cell r="BO426" t="str">
            <v/>
          </cell>
          <cell r="BP426">
            <v>0</v>
          </cell>
        </row>
        <row r="427">
          <cell r="A427" t="str">
            <v>Air Lord</v>
          </cell>
          <cell r="B427" t="str">
            <v>.</v>
          </cell>
          <cell r="C427">
            <v>0</v>
          </cell>
          <cell r="D427" t="str">
            <v>]Light, Medium Armor[</v>
          </cell>
          <cell r="E427" t="str">
            <v>]Shield Use[</v>
          </cell>
          <cell r="F427" t="str">
            <v>]Simple, Martial Weapons[</v>
          </cell>
          <cell r="G427" t="str">
            <v>1st:]Improved Aerial Rider (Ex)[+3 bonus to the ride skill while on a flying mount.</v>
          </cell>
          <cell r="H427" t="str">
            <v>1st:]Bonus Feats (Ex)[1 feat(s) earned.  See p.34 for list.</v>
          </cell>
          <cell r="I427" t="str">
            <v>2nd:]Aerial Mount (Ex)[Gains a flying mount a CR of 3 or less.</v>
          </cell>
          <cell r="J427" t="str">
            <v>3rd:]Swoop Attack (Ex)[Mount has the Flyby Attack feat while mounted by the air lord.</v>
          </cell>
          <cell r="K427" t="str">
            <v>][Air lord scores 2x damage against the same target.  Stacks with Spirited Charge.</v>
          </cell>
          <cell r="L427" t="str">
            <v>4th:]Feather Fall (Sp)[Permanent feather fall.</v>
          </cell>
          <cell r="M427" t="str">
            <v>7th:]Aerial Awareness (Ex)[+2 to Listen &amp; +4 to Spot while airborne.</v>
          </cell>
          <cell r="N427" t="str">
            <v>8th:]Summon Air Elemental (Sp)[As cast by an 8th lvl sorcerer.</v>
          </cell>
          <cell r="AK427" t="str">
            <v/>
          </cell>
          <cell r="AL427" t="str">
            <v/>
          </cell>
          <cell r="AM427" t="str">
            <v/>
          </cell>
          <cell r="AN427" t="str">
            <v/>
          </cell>
          <cell r="AO427" t="str">
            <v/>
          </cell>
          <cell r="AP427" t="str">
            <v/>
          </cell>
          <cell r="AQ427" t="str">
            <v/>
          </cell>
          <cell r="AR427" t="str">
            <v/>
          </cell>
          <cell r="AS427" t="str">
            <v/>
          </cell>
          <cell r="AT427" t="str">
            <v/>
          </cell>
          <cell r="AU427" t="str">
            <v/>
          </cell>
          <cell r="AV427" t="str">
            <v/>
          </cell>
          <cell r="AW427" t="str">
            <v/>
          </cell>
          <cell r="AX427" t="str">
            <v/>
          </cell>
          <cell r="AY427" t="str">
            <v/>
          </cell>
          <cell r="AZ427" t="str">
            <v/>
          </cell>
          <cell r="BA427" t="str">
            <v/>
          </cell>
          <cell r="BB427" t="str">
            <v/>
          </cell>
          <cell r="BC427" t="str">
            <v/>
          </cell>
          <cell r="BD427" t="str">
            <v/>
          </cell>
          <cell r="BE427" t="str">
            <v/>
          </cell>
          <cell r="BF427" t="str">
            <v/>
          </cell>
          <cell r="BG427" t="str">
            <v/>
          </cell>
          <cell r="BH427" t="str">
            <v/>
          </cell>
          <cell r="BI427" t="str">
            <v/>
          </cell>
          <cell r="BJ427" t="str">
            <v/>
          </cell>
          <cell r="BK427" t="str">
            <v/>
          </cell>
          <cell r="BL427" t="str">
            <v/>
          </cell>
          <cell r="BM427" t="str">
            <v/>
          </cell>
          <cell r="BN427" t="str">
            <v/>
          </cell>
          <cell r="BO427" t="str">
            <v/>
          </cell>
          <cell r="BP427">
            <v>0</v>
          </cell>
        </row>
        <row r="428">
          <cell r="A428" t="str">
            <v>Akodo Forward Sentry</v>
          </cell>
          <cell r="C428">
            <v>0</v>
          </cell>
          <cell r="AK428" t="str">
            <v/>
          </cell>
          <cell r="AL428" t="str">
            <v/>
          </cell>
          <cell r="AM428" t="str">
            <v/>
          </cell>
          <cell r="AN428" t="str">
            <v/>
          </cell>
          <cell r="AO428" t="str">
            <v/>
          </cell>
          <cell r="AP428" t="str">
            <v/>
          </cell>
          <cell r="AQ428" t="str">
            <v/>
          </cell>
          <cell r="AR428" t="str">
            <v/>
          </cell>
          <cell r="AS428" t="str">
            <v/>
          </cell>
          <cell r="AT428" t="str">
            <v/>
          </cell>
          <cell r="AU428" t="str">
            <v/>
          </cell>
          <cell r="AV428" t="str">
            <v/>
          </cell>
          <cell r="AW428" t="str">
            <v/>
          </cell>
          <cell r="AX428" t="str">
            <v/>
          </cell>
          <cell r="AY428" t="str">
            <v/>
          </cell>
          <cell r="AZ428" t="str">
            <v/>
          </cell>
          <cell r="BA428" t="str">
            <v/>
          </cell>
          <cell r="BB428" t="str">
            <v/>
          </cell>
          <cell r="BC428" t="str">
            <v/>
          </cell>
          <cell r="BD428" t="str">
            <v/>
          </cell>
          <cell r="BE428" t="str">
            <v/>
          </cell>
          <cell r="BF428" t="str">
            <v/>
          </cell>
          <cell r="BG428" t="str">
            <v/>
          </cell>
          <cell r="BH428" t="str">
            <v/>
          </cell>
          <cell r="BI428" t="str">
            <v/>
          </cell>
          <cell r="BJ428" t="str">
            <v/>
          </cell>
          <cell r="BK428" t="str">
            <v/>
          </cell>
          <cell r="BL428" t="str">
            <v/>
          </cell>
          <cell r="BM428" t="str">
            <v/>
          </cell>
          <cell r="BN428" t="str">
            <v/>
          </cell>
          <cell r="BO428" t="str">
            <v/>
          </cell>
          <cell r="BP428">
            <v>0</v>
          </cell>
        </row>
        <row r="429">
          <cell r="A429" t="str">
            <v>Alchemist</v>
          </cell>
          <cell r="B429" t="str">
            <v>.</v>
          </cell>
          <cell r="C429">
            <v>0</v>
          </cell>
          <cell r="D429" t="str">
            <v>]Light Armor[</v>
          </cell>
          <cell r="F429" t="str">
            <v>]Simple Weapons[</v>
          </cell>
          <cell r="G429" t="str">
            <v>1st:]Brew Alchemical Elixir (Ex)[Intelligence determines elixirs per week &amp; DCs.</v>
          </cell>
          <cell r="H429" t="str">
            <v>1st:]Tome (Ex)[As a wizard's spellbook.</v>
          </cell>
          <cell r="I429" t="str">
            <v>3rd:]Alchemical Cant (Ex)[Can read/write the secret symbolic language of alchemists.</v>
          </cell>
          <cell r="J429" t="str">
            <v>5th:]Bonus Metamagic Feat (Ex)[0 earned so far.</v>
          </cell>
          <cell r="K429" t="str">
            <v>11th:]Apprentice (Ex)[0 apprentice(s) to help create elixirs.  See p.24</v>
          </cell>
          <cell r="AK429" t="str">
            <v/>
          </cell>
          <cell r="AL429" t="str">
            <v/>
          </cell>
          <cell r="AM429" t="str">
            <v/>
          </cell>
          <cell r="AN429" t="str">
            <v/>
          </cell>
          <cell r="AO429" t="str">
            <v/>
          </cell>
          <cell r="AP429" t="str">
            <v/>
          </cell>
          <cell r="AQ429" t="str">
            <v/>
          </cell>
          <cell r="AR429" t="str">
            <v/>
          </cell>
          <cell r="AS429" t="str">
            <v/>
          </cell>
          <cell r="AT429" t="str">
            <v/>
          </cell>
          <cell r="AU429" t="str">
            <v/>
          </cell>
          <cell r="AV429" t="str">
            <v/>
          </cell>
          <cell r="AW429" t="str">
            <v/>
          </cell>
          <cell r="AX429" t="str">
            <v/>
          </cell>
          <cell r="AY429" t="str">
            <v/>
          </cell>
          <cell r="AZ429" t="str">
            <v/>
          </cell>
          <cell r="BA429" t="str">
            <v/>
          </cell>
          <cell r="BB429" t="str">
            <v/>
          </cell>
          <cell r="BC429" t="str">
            <v/>
          </cell>
          <cell r="BD429" t="str">
            <v/>
          </cell>
          <cell r="BE429" t="str">
            <v/>
          </cell>
          <cell r="BF429" t="str">
            <v/>
          </cell>
          <cell r="BG429" t="str">
            <v/>
          </cell>
          <cell r="BH429" t="str">
            <v/>
          </cell>
          <cell r="BI429" t="str">
            <v/>
          </cell>
          <cell r="BJ429" t="str">
            <v/>
          </cell>
          <cell r="BK429" t="str">
            <v/>
          </cell>
          <cell r="BL429" t="str">
            <v/>
          </cell>
          <cell r="BM429" t="str">
            <v/>
          </cell>
          <cell r="BN429" t="str">
            <v/>
          </cell>
          <cell r="BO429" t="str">
            <v/>
          </cell>
          <cell r="BP429">
            <v>0</v>
          </cell>
        </row>
        <row r="430">
          <cell r="A430" t="str">
            <v>Algahor</v>
          </cell>
          <cell r="C430">
            <v>0</v>
          </cell>
          <cell r="AK430" t="str">
            <v/>
          </cell>
          <cell r="AL430" t="str">
            <v/>
          </cell>
          <cell r="AM430" t="str">
            <v/>
          </cell>
          <cell r="AN430" t="str">
            <v/>
          </cell>
          <cell r="AO430" t="str">
            <v/>
          </cell>
          <cell r="AP430" t="str">
            <v/>
          </cell>
          <cell r="AQ430" t="str">
            <v/>
          </cell>
          <cell r="AR430" t="str">
            <v/>
          </cell>
          <cell r="AS430" t="str">
            <v/>
          </cell>
          <cell r="AT430" t="str">
            <v/>
          </cell>
          <cell r="AU430" t="str">
            <v/>
          </cell>
          <cell r="AV430" t="str">
            <v/>
          </cell>
          <cell r="AW430" t="str">
            <v/>
          </cell>
          <cell r="AX430" t="str">
            <v/>
          </cell>
          <cell r="AY430" t="str">
            <v/>
          </cell>
          <cell r="AZ430" t="str">
            <v/>
          </cell>
          <cell r="BA430" t="str">
            <v/>
          </cell>
          <cell r="BB430" t="str">
            <v/>
          </cell>
          <cell r="BC430" t="str">
            <v/>
          </cell>
          <cell r="BD430" t="str">
            <v/>
          </cell>
          <cell r="BE430" t="str">
            <v/>
          </cell>
          <cell r="BF430" t="str">
            <v/>
          </cell>
          <cell r="BG430" t="str">
            <v/>
          </cell>
          <cell r="BH430" t="str">
            <v/>
          </cell>
          <cell r="BI430" t="str">
            <v/>
          </cell>
          <cell r="BJ430" t="str">
            <v/>
          </cell>
          <cell r="BK430" t="str">
            <v/>
          </cell>
          <cell r="BL430" t="str">
            <v/>
          </cell>
          <cell r="BM430" t="str">
            <v/>
          </cell>
          <cell r="BN430" t="str">
            <v/>
          </cell>
          <cell r="BO430" t="str">
            <v/>
          </cell>
          <cell r="BP430">
            <v>0</v>
          </cell>
        </row>
        <row r="431">
          <cell r="A431" t="str">
            <v>Alienist</v>
          </cell>
          <cell r="B431" t="str">
            <v>Aln</v>
          </cell>
          <cell r="C431">
            <v>0</v>
          </cell>
          <cell r="G431" t="str">
            <v>1st:]Spells per Day[+1 level per level of Alienist.</v>
          </cell>
          <cell r="H431" t="str">
            <v>1st:]Summon Alien (Sp)[Any summon monster spell calls</v>
          </cell>
          <cell r="I431" t="str">
            <v>][a pseudonatural version of the creature chosen; see T&amp;B p. 47.</v>
          </cell>
          <cell r="J431" t="str">
            <v>2nd:]Alien Blessing[+1 insight bonus to all saves;</v>
          </cell>
          <cell r="K431" t="str">
            <v>][permanently loses 2 points of Wisdom.</v>
          </cell>
          <cell r="L431" t="str">
            <v>3rd:]Metamagic Secret[Bonus Metamagic Feat</v>
          </cell>
          <cell r="M431" t="str">
            <v>4th:]Mad Certainty[Gains the Toughness feat and phobia</v>
          </cell>
          <cell r="N431" t="str">
            <v>][vs. a specific type of creature (-2 to attacks, saves, CHA-based</v>
          </cell>
          <cell r="O431" t="str">
            <v>][skills and abilities); creature gains +2 morale bonus to AC vs. Alienist.</v>
          </cell>
          <cell r="P431" t="str">
            <v>5th:]Pseudonatural Familiar[Familiar gains Pseudonatural template</v>
          </cell>
          <cell r="Q431" t="str">
            <v>][(see Tome &amp; Blood page 47 for particulars).</v>
          </cell>
          <cell r="R431" t="str">
            <v>6th:]Extra Summoning[Gains one extra spell slot of the Alienists'</v>
          </cell>
          <cell r="S431" t="str">
            <v>][highest spell level which can only be used for a summoning spell.</v>
          </cell>
          <cell r="T431" t="str">
            <v>7th:]Metamagic Secret[Bonus Metamagic Feat</v>
          </cell>
          <cell r="U431" t="str">
            <v>8th:]Insane Certainty[Gains the Toughness feat and phobia</v>
          </cell>
          <cell r="V431" t="str">
            <v>][vs. a specific type of creature (-6 to attacks, saves, CHA-based</v>
          </cell>
          <cell r="W431" t="str">
            <v>][skills and abilities); creature gains +6 morale bonus to AC vs. Alienist.</v>
          </cell>
          <cell r="X431" t="str">
            <v>9th:]Timeless Body[No add'l aging penalties; no magical aging.</v>
          </cell>
          <cell r="Y431" t="str">
            <v>10th:]Transcendence (Su)[Type changes to "Outsider"; DR 20/+1</v>
          </cell>
          <cell r="Z431" t="str">
            <v>][Minor physical change (extra appendage, tentacle, eye, etc.)</v>
          </cell>
          <cell r="AA431" t="str">
            <v>][+2 circumstance to CHA based skill and ability checks to others</v>
          </cell>
          <cell r="AB431" t="str">
            <v>][who study "the Far Realms".  +2 circumstance to Intimidation checks</v>
          </cell>
          <cell r="AC431" t="str">
            <v>][vs. all others when the Alienist reveals abnormal nature.</v>
          </cell>
          <cell r="AK431" t="str">
            <v/>
          </cell>
          <cell r="AL431" t="str">
            <v/>
          </cell>
          <cell r="AM431" t="str">
            <v/>
          </cell>
          <cell r="AN431" t="str">
            <v/>
          </cell>
          <cell r="AO431" t="str">
            <v/>
          </cell>
          <cell r="AP431" t="str">
            <v/>
          </cell>
          <cell r="AQ431" t="str">
            <v/>
          </cell>
          <cell r="AR431" t="str">
            <v/>
          </cell>
          <cell r="AS431" t="str">
            <v/>
          </cell>
          <cell r="AT431" t="str">
            <v/>
          </cell>
          <cell r="AU431" t="str">
            <v/>
          </cell>
          <cell r="AV431" t="str">
            <v/>
          </cell>
          <cell r="AW431" t="str">
            <v/>
          </cell>
          <cell r="AX431" t="str">
            <v/>
          </cell>
          <cell r="AY431" t="str">
            <v/>
          </cell>
          <cell r="AZ431" t="str">
            <v/>
          </cell>
          <cell r="BA431" t="str">
            <v/>
          </cell>
          <cell r="BB431" t="str">
            <v/>
          </cell>
          <cell r="BC431" t="str">
            <v/>
          </cell>
          <cell r="BD431" t="str">
            <v/>
          </cell>
          <cell r="BE431" t="str">
            <v/>
          </cell>
          <cell r="BF431" t="str">
            <v/>
          </cell>
          <cell r="BG431" t="str">
            <v/>
          </cell>
          <cell r="BH431" t="str">
            <v/>
          </cell>
          <cell r="BI431" t="str">
            <v/>
          </cell>
          <cell r="BJ431" t="str">
            <v/>
          </cell>
          <cell r="BK431" t="str">
            <v/>
          </cell>
          <cell r="BL431" t="str">
            <v/>
          </cell>
          <cell r="BM431" t="str">
            <v/>
          </cell>
          <cell r="BN431" t="str">
            <v/>
          </cell>
          <cell r="BO431" t="str">
            <v/>
          </cell>
          <cell r="BP431">
            <v>0</v>
          </cell>
        </row>
        <row r="432">
          <cell r="A432" t="str">
            <v>Ancestral Avenger</v>
          </cell>
          <cell r="C432">
            <v>0</v>
          </cell>
          <cell r="AK432" t="str">
            <v/>
          </cell>
          <cell r="AL432" t="str">
            <v/>
          </cell>
          <cell r="AM432" t="str">
            <v/>
          </cell>
          <cell r="AN432" t="str">
            <v/>
          </cell>
          <cell r="AO432" t="str">
            <v/>
          </cell>
          <cell r="AP432" t="str">
            <v/>
          </cell>
          <cell r="AQ432" t="str">
            <v/>
          </cell>
          <cell r="AR432" t="str">
            <v/>
          </cell>
          <cell r="AS432" t="str">
            <v/>
          </cell>
          <cell r="AT432" t="str">
            <v/>
          </cell>
          <cell r="AU432" t="str">
            <v/>
          </cell>
          <cell r="AV432" t="str">
            <v/>
          </cell>
          <cell r="AW432" t="str">
            <v/>
          </cell>
          <cell r="AX432" t="str">
            <v/>
          </cell>
          <cell r="AY432" t="str">
            <v/>
          </cell>
          <cell r="AZ432" t="str">
            <v/>
          </cell>
          <cell r="BA432" t="str">
            <v/>
          </cell>
          <cell r="BB432" t="str">
            <v/>
          </cell>
          <cell r="BC432" t="str">
            <v/>
          </cell>
          <cell r="BD432" t="str">
            <v/>
          </cell>
          <cell r="BE432" t="str">
            <v/>
          </cell>
          <cell r="BF432" t="str">
            <v/>
          </cell>
          <cell r="BG432" t="str">
            <v/>
          </cell>
          <cell r="BH432" t="str">
            <v/>
          </cell>
          <cell r="BI432" t="str">
            <v/>
          </cell>
          <cell r="BJ432" t="str">
            <v/>
          </cell>
          <cell r="BK432" t="str">
            <v/>
          </cell>
          <cell r="BL432" t="str">
            <v/>
          </cell>
          <cell r="BM432" t="str">
            <v/>
          </cell>
          <cell r="BN432" t="str">
            <v/>
          </cell>
          <cell r="BO432" t="str">
            <v/>
          </cell>
          <cell r="BP432">
            <v>0</v>
          </cell>
        </row>
        <row r="433">
          <cell r="A433" t="str">
            <v>Arachne</v>
          </cell>
          <cell r="C433">
            <v>0</v>
          </cell>
          <cell r="AK433" t="str">
            <v/>
          </cell>
          <cell r="AL433" t="str">
            <v/>
          </cell>
          <cell r="AM433" t="str">
            <v/>
          </cell>
          <cell r="AN433" t="str">
            <v/>
          </cell>
          <cell r="AO433" t="str">
            <v/>
          </cell>
          <cell r="AP433" t="str">
            <v/>
          </cell>
          <cell r="AQ433" t="str">
            <v/>
          </cell>
          <cell r="AR433" t="str">
            <v/>
          </cell>
          <cell r="AS433" t="str">
            <v/>
          </cell>
          <cell r="AT433" t="str">
            <v/>
          </cell>
          <cell r="AU433" t="str">
            <v/>
          </cell>
          <cell r="AV433" t="str">
            <v/>
          </cell>
          <cell r="AW433" t="str">
            <v/>
          </cell>
          <cell r="AX433" t="str">
            <v/>
          </cell>
          <cell r="AY433" t="str">
            <v/>
          </cell>
          <cell r="AZ433" t="str">
            <v/>
          </cell>
          <cell r="BA433" t="str">
            <v/>
          </cell>
          <cell r="BB433" t="str">
            <v/>
          </cell>
          <cell r="BC433" t="str">
            <v/>
          </cell>
          <cell r="BD433" t="str">
            <v/>
          </cell>
          <cell r="BE433" t="str">
            <v/>
          </cell>
          <cell r="BF433" t="str">
            <v/>
          </cell>
          <cell r="BG433" t="str">
            <v/>
          </cell>
          <cell r="BH433" t="str">
            <v/>
          </cell>
          <cell r="BI433" t="str">
            <v/>
          </cell>
          <cell r="BJ433" t="str">
            <v/>
          </cell>
          <cell r="BK433" t="str">
            <v/>
          </cell>
          <cell r="BL433" t="str">
            <v/>
          </cell>
          <cell r="BM433" t="str">
            <v/>
          </cell>
          <cell r="BN433" t="str">
            <v/>
          </cell>
          <cell r="BO433" t="str">
            <v/>
          </cell>
          <cell r="BP433">
            <v>0</v>
          </cell>
        </row>
        <row r="434">
          <cell r="A434" t="str">
            <v>Arachnemancer</v>
          </cell>
          <cell r="C434">
            <v>0</v>
          </cell>
          <cell r="AK434" t="str">
            <v/>
          </cell>
          <cell r="AL434" t="str">
            <v/>
          </cell>
          <cell r="AM434" t="str">
            <v/>
          </cell>
          <cell r="AN434" t="str">
            <v/>
          </cell>
          <cell r="AO434" t="str">
            <v/>
          </cell>
          <cell r="AP434" t="str">
            <v/>
          </cell>
          <cell r="AQ434" t="str">
            <v/>
          </cell>
          <cell r="AR434" t="str">
            <v/>
          </cell>
          <cell r="AS434" t="str">
            <v/>
          </cell>
          <cell r="AT434" t="str">
            <v/>
          </cell>
          <cell r="AU434" t="str">
            <v/>
          </cell>
          <cell r="AV434" t="str">
            <v/>
          </cell>
          <cell r="AW434" t="str">
            <v/>
          </cell>
          <cell r="AX434" t="str">
            <v/>
          </cell>
          <cell r="AY434" t="str">
            <v/>
          </cell>
          <cell r="AZ434" t="str">
            <v/>
          </cell>
          <cell r="BA434" t="str">
            <v/>
          </cell>
          <cell r="BB434" t="str">
            <v/>
          </cell>
          <cell r="BC434" t="str">
            <v/>
          </cell>
          <cell r="BD434" t="str">
            <v/>
          </cell>
          <cell r="BE434" t="str">
            <v/>
          </cell>
          <cell r="BF434" t="str">
            <v/>
          </cell>
          <cell r="BG434" t="str">
            <v/>
          </cell>
          <cell r="BH434" t="str">
            <v/>
          </cell>
          <cell r="BI434" t="str">
            <v/>
          </cell>
          <cell r="BJ434" t="str">
            <v/>
          </cell>
          <cell r="BK434" t="str">
            <v/>
          </cell>
          <cell r="BL434" t="str">
            <v/>
          </cell>
          <cell r="BM434" t="str">
            <v/>
          </cell>
          <cell r="BN434" t="str">
            <v/>
          </cell>
          <cell r="BO434" t="str">
            <v/>
          </cell>
          <cell r="BP434">
            <v>0</v>
          </cell>
        </row>
        <row r="435">
          <cell r="A435" t="str">
            <v>Arcane Archer</v>
          </cell>
          <cell r="C435">
            <v>0</v>
          </cell>
          <cell r="AK435" t="str">
            <v/>
          </cell>
          <cell r="AL435" t="str">
            <v/>
          </cell>
          <cell r="AM435" t="str">
            <v/>
          </cell>
          <cell r="AN435" t="str">
            <v/>
          </cell>
          <cell r="AO435" t="str">
            <v/>
          </cell>
          <cell r="AP435" t="str">
            <v/>
          </cell>
          <cell r="AQ435" t="str">
            <v/>
          </cell>
          <cell r="AR435" t="str">
            <v/>
          </cell>
          <cell r="AS435" t="str">
            <v/>
          </cell>
          <cell r="AT435" t="str">
            <v/>
          </cell>
          <cell r="AU435" t="str">
            <v/>
          </cell>
          <cell r="AV435" t="str">
            <v/>
          </cell>
          <cell r="AW435" t="str">
            <v/>
          </cell>
          <cell r="AX435" t="str">
            <v/>
          </cell>
          <cell r="AY435" t="str">
            <v/>
          </cell>
          <cell r="AZ435" t="str">
            <v/>
          </cell>
          <cell r="BA435" t="str">
            <v/>
          </cell>
          <cell r="BB435" t="str">
            <v/>
          </cell>
          <cell r="BC435" t="str">
            <v/>
          </cell>
          <cell r="BD435" t="str">
            <v/>
          </cell>
          <cell r="BE435" t="str">
            <v/>
          </cell>
          <cell r="BF435" t="str">
            <v/>
          </cell>
          <cell r="BG435" t="str">
            <v/>
          </cell>
          <cell r="BH435" t="str">
            <v/>
          </cell>
          <cell r="BI435" t="str">
            <v/>
          </cell>
          <cell r="BJ435" t="str">
            <v/>
          </cell>
          <cell r="BK435" t="str">
            <v/>
          </cell>
          <cell r="BL435" t="str">
            <v/>
          </cell>
          <cell r="BM435" t="str">
            <v/>
          </cell>
          <cell r="BN435" t="str">
            <v/>
          </cell>
          <cell r="BO435" t="str">
            <v/>
          </cell>
          <cell r="BP435">
            <v>0</v>
          </cell>
        </row>
        <row r="436">
          <cell r="A436" t="str">
            <v>Arcane Devotee</v>
          </cell>
          <cell r="B436" t="str">
            <v>Dev</v>
          </cell>
          <cell r="C436">
            <v>0</v>
          </cell>
          <cell r="G436" t="str">
            <v>1st:]Spells per day[+1 arcane level per level of Arcane Devotee.</v>
          </cell>
          <cell r="H436" t="str">
            <v>1st:]Enlarge Spell (Ex)[Can cast a spell as if Enlarged w/o it being</v>
          </cell>
          <cell r="I436" t="str">
            <v>][a higher lvl or cast time; once plus the Devotee's Cha Bonus per day.</v>
          </cell>
          <cell r="J436" t="str">
            <v>2nd:]Sacred Defense +1 (Ex)[Bonus to saves vs. Divine spells,</v>
          </cell>
          <cell r="K436" t="str">
            <v>][and the supernatural abilities of outsiders.</v>
          </cell>
          <cell r="L436" t="str">
            <v>2nd:]Alignment Focus[Choose one component of deity's align;</v>
          </cell>
          <cell r="M436" t="str">
            <v xml:space="preserve">][cast spells of that alignment descriptor at +1 caster level.  If deity is </v>
          </cell>
          <cell r="N436" t="str">
            <v>][true neutral, choose one component of Dev's alignment instead.</v>
          </cell>
          <cell r="O436" t="str">
            <v xml:space="preserve">3rd:]Bonus Feat[Choose one : (Greater) Spell Focus, (Greater) </v>
          </cell>
          <cell r="P436" t="str">
            <v>][Spell Penetration, Improved Counterspell, Magical Artisian, or</v>
          </cell>
          <cell r="Q436" t="str">
            <v>][Shadow Weave (devotees of Shar only)</v>
          </cell>
          <cell r="R436" t="str">
            <v>4th:]Sacred Defense +2 (Ex)[Bonus to saves vs. Divine spells,</v>
          </cell>
          <cell r="S436" t="str">
            <v>][and the supernatural abilities of outsiders.</v>
          </cell>
          <cell r="T436" t="str">
            <v>5th:]Divine Shroud (Su)[Free action; once per day.</v>
          </cell>
          <cell r="U436" t="str">
            <v>][Duration 5 + CHA Bonus.  Gives SR 12 + caster level.</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
          </cell>
          <cell r="AY436" t="str">
            <v/>
          </cell>
          <cell r="AZ436" t="str">
            <v/>
          </cell>
          <cell r="BA436" t="str">
            <v/>
          </cell>
          <cell r="BB436" t="str">
            <v/>
          </cell>
          <cell r="BC436" t="str">
            <v/>
          </cell>
          <cell r="BD436" t="str">
            <v/>
          </cell>
          <cell r="BE436" t="str">
            <v/>
          </cell>
          <cell r="BF436" t="str">
            <v/>
          </cell>
          <cell r="BG436" t="str">
            <v/>
          </cell>
          <cell r="BH436" t="str">
            <v/>
          </cell>
          <cell r="BI436" t="str">
            <v/>
          </cell>
          <cell r="BJ436" t="str">
            <v/>
          </cell>
          <cell r="BK436" t="str">
            <v/>
          </cell>
          <cell r="BL436" t="str">
            <v/>
          </cell>
          <cell r="BM436" t="str">
            <v/>
          </cell>
          <cell r="BN436" t="str">
            <v/>
          </cell>
          <cell r="BO436" t="str">
            <v/>
          </cell>
          <cell r="BP436">
            <v>0</v>
          </cell>
        </row>
        <row r="437">
          <cell r="A437" t="str">
            <v>Arcane Trickster</v>
          </cell>
          <cell r="B437" t="str">
            <v>Atr</v>
          </cell>
          <cell r="C437">
            <v>5</v>
          </cell>
          <cell r="G437" t="str">
            <v>1st:]Ranged Legerdemain (Su)[(1/day) Perform a Disable Device, Open Lock, or Sleight of Hand</v>
          </cell>
          <cell r="H437" t="str">
            <v>][up to 30' away. DC +5.</v>
          </cell>
          <cell r="I437" t="str">
            <v>1st:]Spells per day[+1 arcane level per level of Arcane Trickster.</v>
          </cell>
          <cell r="J437" t="str">
            <v>2nd:]Sneak Attack[+1d6.  Add'l d6 every even level.</v>
          </cell>
          <cell r="K437" t="str">
            <v>3rd:]Impromptu Sneak Attack (Su)[(1/day) Attack one target</v>
          </cell>
          <cell r="L437" t="str">
            <v>][within 30' as a sneak attack; target loses Dex.</v>
          </cell>
          <cell r="M437" t="str">
            <v xml:space="preserve">5th:]Ranged Legerdemain (Su)[(2/day) Perform a Disable Device, </v>
          </cell>
          <cell r="N437" t="str">
            <v>][Open Lock, or Pick Pocket at 30'.  DC increases by 5.</v>
          </cell>
          <cell r="O437" t="str">
            <v>7th:]Impromptu Sneak Attack (Su)[(2/day) Attack one target</v>
          </cell>
          <cell r="P437" t="str">
            <v>][within 30' as a sneak attack; target loses Dex.</v>
          </cell>
          <cell r="Q437" t="str">
            <v xml:space="preserve">9th:]Ranged Legerdemain (Su)[(3/day) Perform a Disable Device, </v>
          </cell>
          <cell r="R437" t="str">
            <v>][Open Lock, or Pick Pocket at 30'.  DC increases by 5.</v>
          </cell>
          <cell r="AK437" t="b">
            <v>1</v>
          </cell>
          <cell r="AL437">
            <v>1</v>
          </cell>
          <cell r="AM437">
            <v>1</v>
          </cell>
          <cell r="AN437">
            <v>1</v>
          </cell>
          <cell r="AO437">
            <v>2</v>
          </cell>
          <cell r="AP437">
            <v>3</v>
          </cell>
          <cell r="AQ437">
            <v>3</v>
          </cell>
          <cell r="AR437">
            <v>5</v>
          </cell>
          <cell r="AS437">
            <v>5</v>
          </cell>
          <cell r="AT437" t="str">
            <v/>
          </cell>
          <cell r="AU437" t="str">
            <v/>
          </cell>
          <cell r="AV437" t="str">
            <v/>
          </cell>
          <cell r="AW437" t="str">
            <v/>
          </cell>
          <cell r="AX437" t="str">
            <v/>
          </cell>
          <cell r="AY437" t="str">
            <v/>
          </cell>
          <cell r="AZ437" t="str">
            <v/>
          </cell>
          <cell r="BA437" t="str">
            <v/>
          </cell>
          <cell r="BB437" t="str">
            <v/>
          </cell>
          <cell r="BC437" t="str">
            <v/>
          </cell>
          <cell r="BD437" t="str">
            <v/>
          </cell>
          <cell r="BE437" t="str">
            <v/>
          </cell>
          <cell r="BF437" t="str">
            <v/>
          </cell>
          <cell r="BG437" t="str">
            <v/>
          </cell>
          <cell r="BH437" t="str">
            <v/>
          </cell>
          <cell r="BI437" t="str">
            <v/>
          </cell>
          <cell r="BJ437" t="str">
            <v/>
          </cell>
          <cell r="BK437" t="str">
            <v/>
          </cell>
          <cell r="BL437" t="str">
            <v/>
          </cell>
          <cell r="BM437" t="str">
            <v/>
          </cell>
          <cell r="BN437" t="str">
            <v/>
          </cell>
          <cell r="BO437" t="str">
            <v/>
          </cell>
          <cell r="BP437">
            <v>8</v>
          </cell>
        </row>
        <row r="438">
          <cell r="A438" t="str">
            <v>Arcanopath Monk</v>
          </cell>
          <cell r="C438">
            <v>0</v>
          </cell>
          <cell r="F438" t="str">
            <v>]Monk Weapons[Club, crossbow (light, heavy), dagger, handaxe, javelin, kama, nunchaku, quarterstaff, sai, shuriken, siangham, sling</v>
          </cell>
          <cell r="AK438" t="str">
            <v/>
          </cell>
          <cell r="AL438" t="str">
            <v/>
          </cell>
          <cell r="AM438" t="str">
            <v/>
          </cell>
          <cell r="AN438" t="str">
            <v/>
          </cell>
          <cell r="AO438" t="str">
            <v/>
          </cell>
          <cell r="AP438" t="str">
            <v/>
          </cell>
          <cell r="AQ438" t="str">
            <v/>
          </cell>
          <cell r="AR438" t="str">
            <v/>
          </cell>
          <cell r="AS438" t="str">
            <v/>
          </cell>
          <cell r="AT438" t="str">
            <v/>
          </cell>
          <cell r="AU438" t="str">
            <v/>
          </cell>
          <cell r="AV438" t="str">
            <v/>
          </cell>
          <cell r="AW438" t="str">
            <v/>
          </cell>
          <cell r="AX438" t="str">
            <v/>
          </cell>
          <cell r="AY438" t="str">
            <v/>
          </cell>
          <cell r="AZ438" t="str">
            <v/>
          </cell>
          <cell r="BA438" t="str">
            <v/>
          </cell>
          <cell r="BB438" t="str">
            <v/>
          </cell>
          <cell r="BC438" t="str">
            <v/>
          </cell>
          <cell r="BD438" t="str">
            <v/>
          </cell>
          <cell r="BE438" t="str">
            <v/>
          </cell>
          <cell r="BF438" t="str">
            <v/>
          </cell>
          <cell r="BG438" t="str">
            <v/>
          </cell>
          <cell r="BH438" t="str">
            <v/>
          </cell>
          <cell r="BI438" t="str">
            <v/>
          </cell>
          <cell r="BJ438" t="str">
            <v/>
          </cell>
          <cell r="BK438" t="str">
            <v/>
          </cell>
          <cell r="BL438" t="str">
            <v/>
          </cell>
          <cell r="BM438" t="str">
            <v/>
          </cell>
          <cell r="BN438" t="str">
            <v/>
          </cell>
          <cell r="BO438" t="str">
            <v/>
          </cell>
          <cell r="BP438">
            <v>0</v>
          </cell>
        </row>
        <row r="439">
          <cell r="A439" t="str">
            <v>Arcanopath Monk (w/ Monk)</v>
          </cell>
          <cell r="C439">
            <v>0</v>
          </cell>
          <cell r="F439" t="str">
            <v>]Monk Weapons[Club, crossbow (light, heavy), dagger, handaxe, javelin, kama, nunchaku, quarterstaff, sai, shuriken, siangham, sling</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
          </cell>
          <cell r="AY439" t="str">
            <v/>
          </cell>
          <cell r="AZ439" t="str">
            <v/>
          </cell>
          <cell r="BA439" t="str">
            <v/>
          </cell>
          <cell r="BB439" t="str">
            <v/>
          </cell>
          <cell r="BC439" t="str">
            <v/>
          </cell>
          <cell r="BD439" t="str">
            <v/>
          </cell>
          <cell r="BE439" t="str">
            <v/>
          </cell>
          <cell r="BF439" t="str">
            <v/>
          </cell>
          <cell r="BG439" t="str">
            <v/>
          </cell>
          <cell r="BH439" t="str">
            <v/>
          </cell>
          <cell r="BI439" t="str">
            <v/>
          </cell>
          <cell r="BJ439" t="str">
            <v/>
          </cell>
          <cell r="BK439" t="str">
            <v/>
          </cell>
          <cell r="BL439" t="str">
            <v/>
          </cell>
          <cell r="BM439" t="str">
            <v/>
          </cell>
          <cell r="BN439" t="str">
            <v/>
          </cell>
          <cell r="BO439" t="str">
            <v/>
          </cell>
          <cell r="BP439">
            <v>0</v>
          </cell>
        </row>
        <row r="440">
          <cell r="A440" t="str">
            <v>Arch Psion</v>
          </cell>
          <cell r="B440" t="str">
            <v>Acp</v>
          </cell>
          <cell r="C440">
            <v>0</v>
          </cell>
          <cell r="G440" t="str">
            <v>1st:]Psicrystal Level (Ex)[ at each level</v>
          </cell>
          <cell r="H440" t="str">
            <v>1st:]+1 Psion Caster Level (Sp)[    at each level</v>
          </cell>
          <cell r="I440" t="str">
            <v>1st:]High Psionics (Sp)[    at each level</v>
          </cell>
          <cell r="AK440" t="str">
            <v/>
          </cell>
          <cell r="AL440" t="str">
            <v/>
          </cell>
          <cell r="AM440" t="str">
            <v/>
          </cell>
          <cell r="AN440" t="str">
            <v/>
          </cell>
          <cell r="AO440" t="str">
            <v/>
          </cell>
          <cell r="AP440" t="str">
            <v/>
          </cell>
          <cell r="AQ440" t="str">
            <v/>
          </cell>
          <cell r="AR440" t="str">
            <v/>
          </cell>
          <cell r="AS440" t="str">
            <v/>
          </cell>
          <cell r="AT440" t="str">
            <v/>
          </cell>
          <cell r="AU440" t="str">
            <v/>
          </cell>
          <cell r="AV440" t="str">
            <v/>
          </cell>
          <cell r="AW440" t="str">
            <v/>
          </cell>
          <cell r="AX440" t="str">
            <v/>
          </cell>
          <cell r="AY440" t="str">
            <v/>
          </cell>
          <cell r="AZ440" t="str">
            <v/>
          </cell>
          <cell r="BA440" t="str">
            <v/>
          </cell>
          <cell r="BB440" t="str">
            <v/>
          </cell>
          <cell r="BC440" t="str">
            <v/>
          </cell>
          <cell r="BD440" t="str">
            <v/>
          </cell>
          <cell r="BE440" t="str">
            <v/>
          </cell>
          <cell r="BF440" t="str">
            <v/>
          </cell>
          <cell r="BG440" t="str">
            <v/>
          </cell>
          <cell r="BH440" t="str">
            <v/>
          </cell>
          <cell r="BI440" t="str">
            <v/>
          </cell>
          <cell r="BJ440" t="str">
            <v/>
          </cell>
          <cell r="BK440" t="str">
            <v/>
          </cell>
          <cell r="BL440" t="str">
            <v/>
          </cell>
          <cell r="BM440" t="str">
            <v/>
          </cell>
          <cell r="BN440" t="str">
            <v/>
          </cell>
          <cell r="BO440" t="str">
            <v/>
          </cell>
          <cell r="BP440">
            <v>0</v>
          </cell>
        </row>
        <row r="441">
          <cell r="A441" t="str">
            <v>Archmage</v>
          </cell>
          <cell r="B441" t="str">
            <v>Acm</v>
          </cell>
          <cell r="C441">
            <v>0</v>
          </cell>
          <cell r="G441" t="str">
            <v>1st:]Spells per day[+1 arcane level per level of Archmage.</v>
          </cell>
          <cell r="H441" t="str">
            <v>1st:]High Arcana[Learns secret lore by permanently</v>
          </cell>
          <cell r="I441" t="str">
            <v>][eliminating one spell slot.  See list on pages 41-42 of the FRCS.</v>
          </cell>
          <cell r="AK441" t="str">
            <v/>
          </cell>
          <cell r="AL441" t="str">
            <v/>
          </cell>
          <cell r="AM441" t="str">
            <v/>
          </cell>
          <cell r="AN441" t="str">
            <v/>
          </cell>
          <cell r="AO441" t="str">
            <v/>
          </cell>
          <cell r="AP441" t="str">
            <v/>
          </cell>
          <cell r="AQ441" t="str">
            <v/>
          </cell>
          <cell r="AR441" t="str">
            <v/>
          </cell>
          <cell r="AS441" t="str">
            <v/>
          </cell>
          <cell r="AT441" t="str">
            <v/>
          </cell>
          <cell r="AU441" t="str">
            <v/>
          </cell>
          <cell r="AV441" t="str">
            <v/>
          </cell>
          <cell r="AW441" t="str">
            <v/>
          </cell>
          <cell r="AX441" t="str">
            <v/>
          </cell>
          <cell r="AY441" t="str">
            <v/>
          </cell>
          <cell r="AZ441" t="str">
            <v/>
          </cell>
          <cell r="BA441" t="str">
            <v/>
          </cell>
          <cell r="BB441" t="str">
            <v/>
          </cell>
          <cell r="BC441" t="str">
            <v/>
          </cell>
          <cell r="BD441" t="str">
            <v/>
          </cell>
          <cell r="BE441" t="str">
            <v/>
          </cell>
          <cell r="BF441" t="str">
            <v/>
          </cell>
          <cell r="BG441" t="str">
            <v/>
          </cell>
          <cell r="BH441" t="str">
            <v/>
          </cell>
          <cell r="BI441" t="str">
            <v/>
          </cell>
          <cell r="BJ441" t="str">
            <v/>
          </cell>
          <cell r="BK441" t="str">
            <v/>
          </cell>
          <cell r="BL441" t="str">
            <v/>
          </cell>
          <cell r="BM441" t="str">
            <v/>
          </cell>
          <cell r="BN441" t="str">
            <v/>
          </cell>
          <cell r="BO441" t="str">
            <v/>
          </cell>
          <cell r="BP441">
            <v>0</v>
          </cell>
        </row>
        <row r="442">
          <cell r="A442" t="str">
            <v>Aristocrat</v>
          </cell>
          <cell r="B442" t="str">
            <v>.</v>
          </cell>
          <cell r="C442">
            <v>0</v>
          </cell>
          <cell r="D442" t="str">
            <v>]Light, Medium, Heavy Armor[</v>
          </cell>
          <cell r="E442" t="str">
            <v>]Shield Use[</v>
          </cell>
          <cell r="F442" t="str">
            <v>]Simple, Martial Weapons[</v>
          </cell>
          <cell r="AK442" t="str">
            <v/>
          </cell>
          <cell r="AL442" t="str">
            <v/>
          </cell>
          <cell r="AM442" t="str">
            <v/>
          </cell>
          <cell r="AN442" t="str">
            <v/>
          </cell>
          <cell r="AO442" t="str">
            <v/>
          </cell>
          <cell r="AP442" t="str">
            <v/>
          </cell>
          <cell r="AQ442" t="str">
            <v/>
          </cell>
          <cell r="AR442" t="str">
            <v/>
          </cell>
          <cell r="AS442" t="str">
            <v/>
          </cell>
          <cell r="AT442" t="str">
            <v/>
          </cell>
          <cell r="AU442" t="str">
            <v/>
          </cell>
          <cell r="AV442" t="str">
            <v/>
          </cell>
          <cell r="AW442" t="str">
            <v/>
          </cell>
          <cell r="AX442" t="str">
            <v/>
          </cell>
          <cell r="AY442" t="str">
            <v/>
          </cell>
          <cell r="AZ442" t="str">
            <v/>
          </cell>
          <cell r="BA442" t="str">
            <v/>
          </cell>
          <cell r="BB442" t="str">
            <v/>
          </cell>
          <cell r="BC442" t="str">
            <v/>
          </cell>
          <cell r="BD442" t="str">
            <v/>
          </cell>
          <cell r="BE442" t="str">
            <v/>
          </cell>
          <cell r="BF442" t="str">
            <v/>
          </cell>
          <cell r="BG442" t="str">
            <v/>
          </cell>
          <cell r="BH442" t="str">
            <v/>
          </cell>
          <cell r="BI442" t="str">
            <v/>
          </cell>
          <cell r="BJ442" t="str">
            <v/>
          </cell>
          <cell r="BK442" t="str">
            <v/>
          </cell>
          <cell r="BL442" t="str">
            <v/>
          </cell>
          <cell r="BM442" t="str">
            <v/>
          </cell>
          <cell r="BN442" t="str">
            <v/>
          </cell>
          <cell r="BO442" t="str">
            <v/>
          </cell>
          <cell r="BP442">
            <v>0</v>
          </cell>
        </row>
        <row r="443">
          <cell r="A443" t="str">
            <v>Artisan</v>
          </cell>
          <cell r="C443">
            <v>0</v>
          </cell>
          <cell r="AK443" t="str">
            <v/>
          </cell>
          <cell r="AL443" t="str">
            <v/>
          </cell>
          <cell r="AM443" t="str">
            <v/>
          </cell>
          <cell r="AN443" t="str">
            <v/>
          </cell>
          <cell r="AO443" t="str">
            <v/>
          </cell>
          <cell r="AP443" t="str">
            <v/>
          </cell>
          <cell r="AQ443" t="str">
            <v/>
          </cell>
          <cell r="AR443" t="str">
            <v/>
          </cell>
          <cell r="AS443" t="str">
            <v/>
          </cell>
          <cell r="AT443" t="str">
            <v/>
          </cell>
          <cell r="AU443" t="str">
            <v/>
          </cell>
          <cell r="AV443" t="str">
            <v/>
          </cell>
          <cell r="AW443" t="str">
            <v/>
          </cell>
          <cell r="AX443" t="str">
            <v/>
          </cell>
          <cell r="AY443" t="str">
            <v/>
          </cell>
          <cell r="AZ443" t="str">
            <v/>
          </cell>
          <cell r="BA443" t="str">
            <v/>
          </cell>
          <cell r="BB443" t="str">
            <v/>
          </cell>
          <cell r="BC443" t="str">
            <v/>
          </cell>
          <cell r="BD443" t="str">
            <v/>
          </cell>
          <cell r="BE443" t="str">
            <v/>
          </cell>
          <cell r="BF443" t="str">
            <v/>
          </cell>
          <cell r="BG443" t="str">
            <v/>
          </cell>
          <cell r="BH443" t="str">
            <v/>
          </cell>
          <cell r="BI443" t="str">
            <v/>
          </cell>
          <cell r="BJ443" t="str">
            <v/>
          </cell>
          <cell r="BK443" t="str">
            <v/>
          </cell>
          <cell r="BL443" t="str">
            <v/>
          </cell>
          <cell r="BM443" t="str">
            <v/>
          </cell>
          <cell r="BN443" t="str">
            <v/>
          </cell>
          <cell r="BO443" t="str">
            <v/>
          </cell>
          <cell r="BP443">
            <v>0</v>
          </cell>
        </row>
        <row r="444">
          <cell r="A444" t="str">
            <v>Assassin (GR)</v>
          </cell>
          <cell r="B444" t="str">
            <v>.</v>
          </cell>
          <cell r="C444">
            <v>0</v>
          </cell>
          <cell r="D444" t="str">
            <v>]Light, Medium Armor[</v>
          </cell>
          <cell r="E444" t="str">
            <v>]Shield Use[</v>
          </cell>
          <cell r="F444" t="str">
            <v>]Simple, Martial Weapons[</v>
          </cell>
          <cell r="G444" t="str">
            <v>1st:]Bonus Feats (Ex)[1 feat(s) earned.  See p.6 for list.</v>
          </cell>
          <cell r="H444" t="str">
            <v>1st:]Bonus Languages (Ex)[May substitute ANY language for one normally available, including</v>
          </cell>
          <cell r="I444" t="str">
            <v>][secret languages.  Also knows assassin sign language.</v>
          </cell>
          <cell r="J444" t="str">
            <v>2nd:]Killing Blow (Ex)[0/day can make a coup de grace attack as a standard action.</v>
          </cell>
          <cell r="K444" t="str">
            <v>][This ability may be used when ever a target is denied their Dex bonus or when</v>
          </cell>
          <cell r="L444" t="str">
            <v>][the assassin is flanking a target.  Roll to attack normally.  A hit is automatically</v>
          </cell>
          <cell r="M444" t="str">
            <v>][a critical.  If the target survives, they must save (Fort DC 10 + damage dealt) or die.</v>
          </cell>
          <cell r="N444" t="str">
            <v>][The attack provokes AoO from everyone around the target.</v>
          </cell>
          <cell r="O444" t="str">
            <v>3rd:]Sneak Attack (Ex)[+0d6</v>
          </cell>
          <cell r="P444" t="str">
            <v>14th:]Killing Blow (Ex)[These attacks no longer attract AoO's &amp; receive a +2 bonus to hit.</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
          </cell>
          <cell r="AY444" t="str">
            <v/>
          </cell>
          <cell r="AZ444" t="str">
            <v/>
          </cell>
          <cell r="BA444" t="str">
            <v/>
          </cell>
          <cell r="BB444" t="str">
            <v/>
          </cell>
          <cell r="BC444" t="str">
            <v/>
          </cell>
          <cell r="BD444" t="str">
            <v/>
          </cell>
          <cell r="BE444" t="str">
            <v/>
          </cell>
          <cell r="BF444" t="str">
            <v/>
          </cell>
          <cell r="BG444" t="str">
            <v/>
          </cell>
          <cell r="BH444" t="str">
            <v/>
          </cell>
          <cell r="BI444" t="str">
            <v/>
          </cell>
          <cell r="BJ444" t="str">
            <v/>
          </cell>
          <cell r="BK444" t="str">
            <v/>
          </cell>
          <cell r="BL444" t="str">
            <v/>
          </cell>
          <cell r="BM444" t="str">
            <v/>
          </cell>
          <cell r="BN444" t="str">
            <v/>
          </cell>
          <cell r="BO444" t="str">
            <v/>
          </cell>
          <cell r="BP444">
            <v>0</v>
          </cell>
        </row>
        <row r="445">
          <cell r="A445" t="str">
            <v>Assassin (WotC)</v>
          </cell>
          <cell r="B445" t="str">
            <v>Asn</v>
          </cell>
          <cell r="C445">
            <v>0</v>
          </cell>
          <cell r="D445" t="str">
            <v>]Light Armor[</v>
          </cell>
          <cell r="F445" t="str">
            <v>]Assassin Weapons[Crossbow (hand, light, heavy), dagger (any type), dart, rapier, sap, shortbow (normal and composite), short sword</v>
          </cell>
          <cell r="G445" t="str">
            <v>1st:]Sneak Attack[+0d6.</v>
          </cell>
          <cell r="H445" t="str">
            <v>1st:] Death Attack[After 3 rounds of study my make a death attack.</v>
          </cell>
          <cell r="I445" t="str">
            <v>][DC 10.  Death or uncon.</v>
          </cell>
          <cell r="J445" t="str">
            <v>1st:] Poison Use[Will never poison self by accident.</v>
          </cell>
          <cell r="K445" t="str">
            <v>1st:] Spells per Day[Arcane progression</v>
          </cell>
          <cell r="L445" t="str">
            <v>2nd:]+0 Save vs. Poison[</v>
          </cell>
          <cell r="M445" t="str">
            <v>2nd:]Uncanny Dodge[Retains Dex bonus to AC (unless immobilized).</v>
          </cell>
          <cell r="N445" t="str">
            <v>10th:]Uncanny Dodge[+1 vs. traps</v>
          </cell>
          <cell r="AK445" t="str">
            <v/>
          </cell>
          <cell r="AL445" t="str">
            <v/>
          </cell>
          <cell r="AM445" t="str">
            <v/>
          </cell>
          <cell r="AN445" t="str">
            <v/>
          </cell>
          <cell r="AO445" t="str">
            <v/>
          </cell>
          <cell r="AP445" t="str">
            <v/>
          </cell>
          <cell r="AQ445" t="str">
            <v/>
          </cell>
          <cell r="AR445" t="str">
            <v/>
          </cell>
          <cell r="AS445" t="str">
            <v/>
          </cell>
          <cell r="AT445" t="str">
            <v/>
          </cell>
          <cell r="AU445" t="str">
            <v/>
          </cell>
          <cell r="AV445" t="str">
            <v/>
          </cell>
          <cell r="AW445" t="str">
            <v/>
          </cell>
          <cell r="AX445" t="str">
            <v/>
          </cell>
          <cell r="AY445" t="str">
            <v/>
          </cell>
          <cell r="AZ445" t="str">
            <v/>
          </cell>
          <cell r="BA445" t="str">
            <v/>
          </cell>
          <cell r="BB445" t="str">
            <v/>
          </cell>
          <cell r="BC445" t="str">
            <v/>
          </cell>
          <cell r="BD445" t="str">
            <v/>
          </cell>
          <cell r="BE445" t="str">
            <v/>
          </cell>
          <cell r="BF445" t="str">
            <v/>
          </cell>
          <cell r="BG445" t="str">
            <v/>
          </cell>
          <cell r="BH445" t="str">
            <v/>
          </cell>
          <cell r="BI445" t="str">
            <v/>
          </cell>
          <cell r="BJ445" t="str">
            <v/>
          </cell>
          <cell r="BK445" t="str">
            <v/>
          </cell>
          <cell r="BL445" t="str">
            <v/>
          </cell>
          <cell r="BM445" t="str">
            <v/>
          </cell>
          <cell r="BN445" t="str">
            <v/>
          </cell>
          <cell r="BO445" t="str">
            <v/>
          </cell>
          <cell r="BP445">
            <v>0</v>
          </cell>
        </row>
        <row r="446">
          <cell r="A446" t="str">
            <v>Athar</v>
          </cell>
          <cell r="B446" t="str">
            <v>.</v>
          </cell>
          <cell r="C446">
            <v>0</v>
          </cell>
          <cell r="G446" t="str">
            <v>1st:]Spell Immunity[Immune to bestow curse, blasphemy, doom, holy word, &amp;geas/quest.</v>
          </cell>
          <cell r="H446" t="str">
            <v>2nd:]Divine Resistance[+2 resistance bonus to saves against divine spells</v>
          </cell>
          <cell r="I446" t="str">
            <v>3rd:]Divine &amp; Holy Damage Immunity[Immune to divine &amp; holy damage.  (IE 1/2 of flamestike &amp; holy weapons)</v>
          </cell>
          <cell r="J446" t="str">
            <v>4th:]Banishment (Sp)[1/day can cast banishment as a cleric of equal class level.</v>
          </cell>
          <cell r="K446" t="str">
            <v>5th:]Divine Prevention (Su)[Grant a bonus equal to class level against the next divine</v>
          </cell>
          <cell r="L446" t="str">
            <v>][spell, even beneficial ones, the recipient is subjected too.</v>
          </cell>
          <cell r="M446" t="str">
            <v>6th:]Divine Cancellation[Can counterspell any divine spell with a spell of equal level.</v>
          </cell>
          <cell r="N446" t="str">
            <v>7th:]Divine Retribution[Reflect divine spells back upon their caster.</v>
          </cell>
          <cell r="O446" t="str">
            <v>8th:]Divine Interference (Su)[Any divine spell caster within 10' of an athar must make a caster level</v>
          </cell>
          <cell r="P446" t="str">
            <v>][check (DC 10 + athar's class level + athar's WIS modifier) in order to cast a spell.</v>
          </cell>
          <cell r="Q446" t="str">
            <v>][Failure indicates a loss of the spell.</v>
          </cell>
          <cell r="R446" t="str">
            <v>9th:]Nondetection (Su)[Continuous nondetection as if cast by a sorcerer of equal class level.</v>
          </cell>
          <cell r="S446" t="str">
            <v>10th:]Divine Disavowal[SR of 10 + character level.  Doesn't stack with normal SR.  Use best.</v>
          </cell>
          <cell r="AK446" t="str">
            <v/>
          </cell>
          <cell r="AL446" t="str">
            <v/>
          </cell>
          <cell r="AM446" t="str">
            <v/>
          </cell>
          <cell r="AN446" t="str">
            <v/>
          </cell>
          <cell r="AO446" t="str">
            <v/>
          </cell>
          <cell r="AP446" t="str">
            <v/>
          </cell>
          <cell r="AQ446" t="str">
            <v/>
          </cell>
          <cell r="AR446" t="str">
            <v/>
          </cell>
          <cell r="AS446" t="str">
            <v/>
          </cell>
          <cell r="AT446" t="str">
            <v/>
          </cell>
          <cell r="AU446" t="str">
            <v/>
          </cell>
          <cell r="AV446" t="str">
            <v/>
          </cell>
          <cell r="AW446" t="str">
            <v/>
          </cell>
          <cell r="AX446" t="str">
            <v/>
          </cell>
          <cell r="AY446" t="str">
            <v/>
          </cell>
          <cell r="AZ446" t="str">
            <v/>
          </cell>
          <cell r="BA446" t="str">
            <v/>
          </cell>
          <cell r="BB446" t="str">
            <v/>
          </cell>
          <cell r="BC446" t="str">
            <v/>
          </cell>
          <cell r="BD446" t="str">
            <v/>
          </cell>
          <cell r="BE446" t="str">
            <v/>
          </cell>
          <cell r="BF446" t="str">
            <v/>
          </cell>
          <cell r="BG446" t="str">
            <v/>
          </cell>
          <cell r="BH446" t="str">
            <v/>
          </cell>
          <cell r="BI446" t="str">
            <v/>
          </cell>
          <cell r="BJ446" t="str">
            <v/>
          </cell>
          <cell r="BK446" t="str">
            <v/>
          </cell>
          <cell r="BL446" t="str">
            <v/>
          </cell>
          <cell r="BM446" t="str">
            <v/>
          </cell>
          <cell r="BN446" t="str">
            <v/>
          </cell>
          <cell r="BO446" t="str">
            <v/>
          </cell>
          <cell r="BP446">
            <v>0</v>
          </cell>
        </row>
        <row r="447">
          <cell r="A447" t="str">
            <v>Auspician</v>
          </cell>
          <cell r="C447">
            <v>0</v>
          </cell>
          <cell r="AK447" t="str">
            <v/>
          </cell>
          <cell r="AL447" t="str">
            <v/>
          </cell>
          <cell r="AM447" t="str">
            <v/>
          </cell>
          <cell r="AN447" t="str">
            <v/>
          </cell>
          <cell r="AO447" t="str">
            <v/>
          </cell>
          <cell r="AP447" t="str">
            <v/>
          </cell>
          <cell r="AQ447" t="str">
            <v/>
          </cell>
          <cell r="AR447" t="str">
            <v/>
          </cell>
          <cell r="AS447" t="str">
            <v/>
          </cell>
          <cell r="AT447" t="str">
            <v/>
          </cell>
          <cell r="AU447" t="str">
            <v/>
          </cell>
          <cell r="AV447" t="str">
            <v/>
          </cell>
          <cell r="AW447" t="str">
            <v/>
          </cell>
          <cell r="AX447" t="str">
            <v/>
          </cell>
          <cell r="AY447" t="str">
            <v/>
          </cell>
          <cell r="AZ447" t="str">
            <v/>
          </cell>
          <cell r="BA447" t="str">
            <v/>
          </cell>
          <cell r="BB447" t="str">
            <v/>
          </cell>
          <cell r="BC447" t="str">
            <v/>
          </cell>
          <cell r="BD447" t="str">
            <v/>
          </cell>
          <cell r="BE447" t="str">
            <v/>
          </cell>
          <cell r="BF447" t="str">
            <v/>
          </cell>
          <cell r="BG447" t="str">
            <v/>
          </cell>
          <cell r="BH447" t="str">
            <v/>
          </cell>
          <cell r="BI447" t="str">
            <v/>
          </cell>
          <cell r="BJ447" t="str">
            <v/>
          </cell>
          <cell r="BK447" t="str">
            <v/>
          </cell>
          <cell r="BL447" t="str">
            <v/>
          </cell>
          <cell r="BM447" t="str">
            <v/>
          </cell>
          <cell r="BN447" t="str">
            <v/>
          </cell>
          <cell r="BO447" t="str">
            <v/>
          </cell>
          <cell r="BP447">
            <v>0</v>
          </cell>
        </row>
        <row r="448">
          <cell r="A448" t="str">
            <v>Balan's Jackal</v>
          </cell>
          <cell r="C448">
            <v>0</v>
          </cell>
          <cell r="AK448" t="str">
            <v/>
          </cell>
          <cell r="AL448" t="str">
            <v/>
          </cell>
          <cell r="AM448" t="str">
            <v/>
          </cell>
          <cell r="AN448" t="str">
            <v/>
          </cell>
          <cell r="AO448" t="str">
            <v/>
          </cell>
          <cell r="AP448" t="str">
            <v/>
          </cell>
          <cell r="AQ448" t="str">
            <v/>
          </cell>
          <cell r="AR448" t="str">
            <v/>
          </cell>
          <cell r="AS448" t="str">
            <v/>
          </cell>
          <cell r="AT448" t="str">
            <v/>
          </cell>
          <cell r="AU448" t="str">
            <v/>
          </cell>
          <cell r="AV448" t="str">
            <v/>
          </cell>
          <cell r="AW448" t="str">
            <v/>
          </cell>
          <cell r="AX448" t="str">
            <v/>
          </cell>
          <cell r="AY448" t="str">
            <v/>
          </cell>
          <cell r="AZ448" t="str">
            <v/>
          </cell>
          <cell r="BA448" t="str">
            <v/>
          </cell>
          <cell r="BB448" t="str">
            <v/>
          </cell>
          <cell r="BC448" t="str">
            <v/>
          </cell>
          <cell r="BD448" t="str">
            <v/>
          </cell>
          <cell r="BE448" t="str">
            <v/>
          </cell>
          <cell r="BF448" t="str">
            <v/>
          </cell>
          <cell r="BG448" t="str">
            <v/>
          </cell>
          <cell r="BH448" t="str">
            <v/>
          </cell>
          <cell r="BI448" t="str">
            <v/>
          </cell>
          <cell r="BJ448" t="str">
            <v/>
          </cell>
          <cell r="BK448" t="str">
            <v/>
          </cell>
          <cell r="BL448" t="str">
            <v/>
          </cell>
          <cell r="BM448" t="str">
            <v/>
          </cell>
          <cell r="BN448" t="str">
            <v/>
          </cell>
          <cell r="BO448" t="str">
            <v/>
          </cell>
          <cell r="BP448">
            <v>0</v>
          </cell>
        </row>
        <row r="449">
          <cell r="A449" t="str">
            <v>Barbarian</v>
          </cell>
          <cell r="B449" t="str">
            <v>Bbn</v>
          </cell>
          <cell r="C449">
            <v>0</v>
          </cell>
          <cell r="D449" t="str">
            <v>]Light, Medium Armor[</v>
          </cell>
          <cell r="E449" t="str">
            <v>]Shield Use[</v>
          </cell>
          <cell r="F449" t="str">
            <v>]Simple, Martial Weapons[</v>
          </cell>
          <cell r="G449" t="str">
            <v>]Illiteracy[</v>
          </cell>
          <cell r="H449" t="str">
            <v>1st:]Fast Movement (Ex)[Add 10' to Base Movement</v>
          </cell>
          <cell r="I449" t="str">
            <v>1st:]Rage (Ex)[1/day +4 Str, +4 Con, +2 Will, -2 AC for 4 rounds.</v>
          </cell>
          <cell r="J449" t="str">
            <v>2nd:]Uncanny Dodge (Ex)[Dex bonus to AC</v>
          </cell>
          <cell r="K449" t="str">
            <v>5th:]Uncanny Dodge (Ex)[Can't be flanked</v>
          </cell>
          <cell r="L449" t="str">
            <v>10th:]Uncanny Dodge (Ex)[+-2 vs. traps.</v>
          </cell>
          <cell r="M449" t="str">
            <v>11th:]Damage Reduction (Ex)[3 / --</v>
          </cell>
          <cell r="AK449" t="str">
            <v/>
          </cell>
          <cell r="AL449" t="str">
            <v/>
          </cell>
          <cell r="AM449" t="str">
            <v/>
          </cell>
          <cell r="AN449" t="str">
            <v/>
          </cell>
          <cell r="AO449" t="str">
            <v/>
          </cell>
          <cell r="AP449" t="str">
            <v/>
          </cell>
          <cell r="AQ449" t="str">
            <v/>
          </cell>
          <cell r="AR449" t="str">
            <v/>
          </cell>
          <cell r="AS449" t="str">
            <v/>
          </cell>
          <cell r="AT449" t="str">
            <v/>
          </cell>
          <cell r="AU449" t="str">
            <v/>
          </cell>
          <cell r="AV449" t="str">
            <v/>
          </cell>
          <cell r="AW449" t="str">
            <v/>
          </cell>
          <cell r="AX449" t="str">
            <v/>
          </cell>
          <cell r="AY449" t="str">
            <v/>
          </cell>
          <cell r="AZ449" t="str">
            <v/>
          </cell>
          <cell r="BA449" t="str">
            <v/>
          </cell>
          <cell r="BB449" t="str">
            <v/>
          </cell>
          <cell r="BC449" t="str">
            <v/>
          </cell>
          <cell r="BD449" t="str">
            <v/>
          </cell>
          <cell r="BE449" t="str">
            <v/>
          </cell>
          <cell r="BF449" t="str">
            <v/>
          </cell>
          <cell r="BG449" t="str">
            <v/>
          </cell>
          <cell r="BH449" t="str">
            <v/>
          </cell>
          <cell r="BI449" t="str">
            <v/>
          </cell>
          <cell r="BJ449" t="str">
            <v/>
          </cell>
          <cell r="BK449" t="str">
            <v/>
          </cell>
          <cell r="BL449" t="str">
            <v/>
          </cell>
          <cell r="BM449" t="str">
            <v/>
          </cell>
          <cell r="BN449" t="str">
            <v/>
          </cell>
          <cell r="BO449" t="str">
            <v/>
          </cell>
          <cell r="BP449">
            <v>0</v>
          </cell>
        </row>
        <row r="450">
          <cell r="A450" t="str">
            <v>Bard (Monte Cook)</v>
          </cell>
          <cell r="B450" t="str">
            <v>Brd</v>
          </cell>
          <cell r="C450">
            <v>0</v>
          </cell>
          <cell r="AK450" t="str">
            <v/>
          </cell>
          <cell r="AL450" t="str">
            <v/>
          </cell>
          <cell r="AM450" t="str">
            <v/>
          </cell>
          <cell r="AN450" t="str">
            <v/>
          </cell>
          <cell r="AO450" t="str">
            <v/>
          </cell>
          <cell r="AP450" t="str">
            <v/>
          </cell>
          <cell r="AQ450" t="str">
            <v/>
          </cell>
          <cell r="AR450" t="str">
            <v/>
          </cell>
          <cell r="AS450" t="str">
            <v/>
          </cell>
          <cell r="AT450" t="str">
            <v/>
          </cell>
          <cell r="AU450" t="str">
            <v/>
          </cell>
          <cell r="AV450" t="str">
            <v/>
          </cell>
          <cell r="AW450" t="str">
            <v/>
          </cell>
          <cell r="AX450" t="str">
            <v/>
          </cell>
          <cell r="AY450" t="str">
            <v/>
          </cell>
          <cell r="AZ450" t="str">
            <v/>
          </cell>
          <cell r="BA450" t="str">
            <v/>
          </cell>
          <cell r="BB450" t="str">
            <v/>
          </cell>
          <cell r="BC450" t="str">
            <v/>
          </cell>
          <cell r="BD450" t="str">
            <v/>
          </cell>
          <cell r="BE450" t="str">
            <v/>
          </cell>
          <cell r="BF450" t="str">
            <v/>
          </cell>
          <cell r="BG450" t="str">
            <v/>
          </cell>
          <cell r="BH450" t="str">
            <v/>
          </cell>
          <cell r="BI450" t="str">
            <v/>
          </cell>
          <cell r="BJ450" t="str">
            <v/>
          </cell>
          <cell r="BK450" t="str">
            <v/>
          </cell>
          <cell r="BL450" t="str">
            <v/>
          </cell>
          <cell r="BM450" t="str">
            <v/>
          </cell>
          <cell r="BN450" t="str">
            <v/>
          </cell>
          <cell r="BO450" t="str">
            <v/>
          </cell>
          <cell r="BP450">
            <v>0</v>
          </cell>
        </row>
        <row r="451">
          <cell r="A451" t="str">
            <v>Bard (WotC)</v>
          </cell>
          <cell r="B451" t="str">
            <v>Brd</v>
          </cell>
          <cell r="C451">
            <v>0</v>
          </cell>
          <cell r="D451" t="str">
            <v>]Light Armor[</v>
          </cell>
          <cell r="E451" t="str">
            <v>]Shield Use[</v>
          </cell>
          <cell r="F451" t="str">
            <v>]Bardic Weapon Proficiency[Simple Weapons plus Longsword, Rapier, Sap, Shortbow, Shortsword, Whip</v>
          </cell>
          <cell r="G451" t="str">
            <v>1st:]Bardic Music[</v>
          </cell>
          <cell r="H451" t="str">
            <v>1st:]Bardic Knowledge[</v>
          </cell>
          <cell r="I451" t="str">
            <v>1st:]Countersong[</v>
          </cell>
          <cell r="J451" t="str">
            <v>1st:]Fascinate (Sp)[</v>
          </cell>
          <cell r="K451" t="str">
            <v>1st:]Inspire Courage +1 (Su)[</v>
          </cell>
          <cell r="L451" t="str">
            <v>1st:]Arcane Spells (Sp)[</v>
          </cell>
          <cell r="M451" t="str">
            <v>3rd:]Inspire Courage (Su)[</v>
          </cell>
          <cell r="N451" t="str">
            <v>6th:]Suggestion (Sp)[</v>
          </cell>
          <cell r="O451" t="str">
            <v>9th:]Inspire Greatness (Su)[</v>
          </cell>
          <cell r="P451" t="str">
            <v>12th:]Songof Freesom (Sp)[</v>
          </cell>
          <cell r="Q451" t="str">
            <v>15th:]Inspire Heroics (Su)[</v>
          </cell>
          <cell r="R451" t="str">
            <v>18th:]Mass Suggestion (Sp)[</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t="str">
            <v/>
          </cell>
          <cell r="BB451" t="str">
            <v/>
          </cell>
          <cell r="BC451" t="str">
            <v/>
          </cell>
          <cell r="BD451" t="str">
            <v/>
          </cell>
          <cell r="BE451" t="str">
            <v/>
          </cell>
          <cell r="BF451" t="str">
            <v/>
          </cell>
          <cell r="BG451" t="str">
            <v/>
          </cell>
          <cell r="BH451" t="str">
            <v/>
          </cell>
          <cell r="BI451" t="str">
            <v/>
          </cell>
          <cell r="BJ451" t="str">
            <v/>
          </cell>
          <cell r="BK451" t="str">
            <v/>
          </cell>
          <cell r="BL451" t="str">
            <v/>
          </cell>
          <cell r="BM451" t="str">
            <v/>
          </cell>
          <cell r="BN451" t="str">
            <v/>
          </cell>
          <cell r="BO451" t="str">
            <v/>
          </cell>
          <cell r="BP451">
            <v>0</v>
          </cell>
        </row>
        <row r="452">
          <cell r="A452" t="str">
            <v>Bargainer</v>
          </cell>
          <cell r="C452">
            <v>0</v>
          </cell>
          <cell r="AK452" t="str">
            <v/>
          </cell>
          <cell r="AL452" t="str">
            <v/>
          </cell>
          <cell r="AM452" t="str">
            <v/>
          </cell>
          <cell r="AN452" t="str">
            <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cell r="BJ452" t="str">
            <v/>
          </cell>
          <cell r="BK452" t="str">
            <v/>
          </cell>
          <cell r="BL452" t="str">
            <v/>
          </cell>
          <cell r="BM452" t="str">
            <v/>
          </cell>
          <cell r="BN452" t="str">
            <v/>
          </cell>
          <cell r="BO452" t="str">
            <v/>
          </cell>
          <cell r="BP452">
            <v>0</v>
          </cell>
        </row>
        <row r="453">
          <cell r="A453" t="str">
            <v>Battle Maiden</v>
          </cell>
          <cell r="B453" t="str">
            <v>.</v>
          </cell>
          <cell r="C453">
            <v>0</v>
          </cell>
          <cell r="D453" t="str">
            <v>]Light, Medium Armor[</v>
          </cell>
          <cell r="F453" t="str">
            <v>]Simple, Martial Weapons[</v>
          </cell>
          <cell r="G453" t="str">
            <v>1st:]Special Mount (Ex)[See p35.</v>
          </cell>
          <cell r="H453" t="str">
            <v>1st:]Ride Bonus (Ex)[+0 to skill checks while mounted.</v>
          </cell>
          <cell r="I453" t="str">
            <v>2nd:]Burst of Speed (Ex)[1/day can double the speed of her mount's charge w/o penalty.</v>
          </cell>
          <cell r="J453" t="str">
            <v>][More attempts force the mount to make a Will (DC 20) save or take 2d6 dmg.</v>
          </cell>
          <cell r="K453" t="str">
            <v>4th:]Defensive Riding (Ex)[1/day can make a Mounted Combat check to take 1/s dmg when</v>
          </cell>
          <cell r="L453" t="str">
            <v>][reduced to 0 hp or less by a physical blow.  DC = the dmg.</v>
          </cell>
          <cell r="M453" t="str">
            <v xml:space="preserve">8th:]Heal Mount (Sp)[1/day can use heal mount as a spell-like ability. </v>
          </cell>
          <cell r="AK453" t="str">
            <v/>
          </cell>
          <cell r="AL453" t="str">
            <v/>
          </cell>
          <cell r="AM453" t="str">
            <v/>
          </cell>
          <cell r="AN453" t="str">
            <v/>
          </cell>
          <cell r="AO453" t="str">
            <v/>
          </cell>
          <cell r="AP453" t="str">
            <v/>
          </cell>
          <cell r="AQ453" t="str">
            <v/>
          </cell>
          <cell r="AR453" t="str">
            <v/>
          </cell>
          <cell r="AS453" t="str">
            <v/>
          </cell>
          <cell r="AT453" t="str">
            <v/>
          </cell>
          <cell r="AU453" t="str">
            <v/>
          </cell>
          <cell r="AV453" t="str">
            <v/>
          </cell>
          <cell r="AW453" t="str">
            <v/>
          </cell>
          <cell r="AX453" t="str">
            <v/>
          </cell>
          <cell r="AY453" t="str">
            <v/>
          </cell>
          <cell r="AZ453" t="str">
            <v/>
          </cell>
          <cell r="BA453" t="str">
            <v/>
          </cell>
          <cell r="BB453" t="str">
            <v/>
          </cell>
          <cell r="BC453" t="str">
            <v/>
          </cell>
          <cell r="BD453" t="str">
            <v/>
          </cell>
          <cell r="BE453" t="str">
            <v/>
          </cell>
          <cell r="BF453" t="str">
            <v/>
          </cell>
          <cell r="BG453" t="str">
            <v/>
          </cell>
          <cell r="BH453" t="str">
            <v/>
          </cell>
          <cell r="BI453" t="str">
            <v/>
          </cell>
          <cell r="BJ453" t="str">
            <v/>
          </cell>
          <cell r="BK453" t="str">
            <v/>
          </cell>
          <cell r="BL453" t="str">
            <v/>
          </cell>
          <cell r="BM453" t="str">
            <v/>
          </cell>
          <cell r="BN453" t="str">
            <v/>
          </cell>
          <cell r="BO453" t="str">
            <v/>
          </cell>
          <cell r="BP453">
            <v>0</v>
          </cell>
        </row>
        <row r="454">
          <cell r="A454" t="str">
            <v>Battleguard</v>
          </cell>
          <cell r="C454">
            <v>0</v>
          </cell>
          <cell r="AK454" t="str">
            <v/>
          </cell>
          <cell r="AL454" t="str">
            <v/>
          </cell>
          <cell r="AM454" t="str">
            <v/>
          </cell>
          <cell r="AN454" t="str">
            <v/>
          </cell>
          <cell r="AO454" t="str">
            <v/>
          </cell>
          <cell r="AP454" t="str">
            <v/>
          </cell>
          <cell r="AQ454" t="str">
            <v/>
          </cell>
          <cell r="AR454" t="str">
            <v/>
          </cell>
          <cell r="AS454" t="str">
            <v/>
          </cell>
          <cell r="AT454" t="str">
            <v/>
          </cell>
          <cell r="AU454" t="str">
            <v/>
          </cell>
          <cell r="AV454" t="str">
            <v/>
          </cell>
          <cell r="AW454" t="str">
            <v/>
          </cell>
          <cell r="AX454" t="str">
            <v/>
          </cell>
          <cell r="AY454" t="str">
            <v/>
          </cell>
          <cell r="AZ454" t="str">
            <v/>
          </cell>
          <cell r="BA454" t="str">
            <v/>
          </cell>
          <cell r="BB454" t="str">
            <v/>
          </cell>
          <cell r="BC454" t="str">
            <v/>
          </cell>
          <cell r="BD454" t="str">
            <v/>
          </cell>
          <cell r="BE454" t="str">
            <v/>
          </cell>
          <cell r="BF454" t="str">
            <v/>
          </cell>
          <cell r="BG454" t="str">
            <v/>
          </cell>
          <cell r="BH454" t="str">
            <v/>
          </cell>
          <cell r="BI454" t="str">
            <v/>
          </cell>
          <cell r="BJ454" t="str">
            <v/>
          </cell>
          <cell r="BK454" t="str">
            <v/>
          </cell>
          <cell r="BL454" t="str">
            <v/>
          </cell>
          <cell r="BM454" t="str">
            <v/>
          </cell>
          <cell r="BN454" t="str">
            <v/>
          </cell>
          <cell r="BO454" t="str">
            <v/>
          </cell>
          <cell r="BP454">
            <v>0</v>
          </cell>
        </row>
        <row r="455">
          <cell r="A455" t="str">
            <v>Bayushi Elite Guard</v>
          </cell>
          <cell r="C455">
            <v>0</v>
          </cell>
          <cell r="AK455" t="str">
            <v/>
          </cell>
          <cell r="AL455" t="str">
            <v/>
          </cell>
          <cell r="AM455" t="str">
            <v/>
          </cell>
          <cell r="AN455" t="str">
            <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cell r="BJ455" t="str">
            <v/>
          </cell>
          <cell r="BK455" t="str">
            <v/>
          </cell>
          <cell r="BL455" t="str">
            <v/>
          </cell>
          <cell r="BM455" t="str">
            <v/>
          </cell>
          <cell r="BN455" t="str">
            <v/>
          </cell>
          <cell r="BO455" t="str">
            <v/>
          </cell>
          <cell r="BP455">
            <v>0</v>
          </cell>
        </row>
        <row r="456">
          <cell r="A456" t="str">
            <v>Bear Warrior</v>
          </cell>
          <cell r="B456" t="str">
            <v>.</v>
          </cell>
          <cell r="C456">
            <v>0</v>
          </cell>
          <cell r="F456" t="str">
            <v>]Simple, Martial Weapons[</v>
          </cell>
          <cell r="G456" t="str">
            <v>1st:]Bear Form (Sp)[While in a rage, frenzy, or ki frenzy, can polymorph self into a Black Bear 0/day</v>
          </cell>
          <cell r="H456" t="str">
            <v>][+8 Str, +2 Dex, +4 Con, 2 claws 1d4, 1 bite 1d6</v>
          </cell>
          <cell r="I456" t="str">
            <v>3rd:]Scent (Ex)[Free action to detect opponents within 30'</v>
          </cell>
          <cell r="J456" t="str">
            <v>5th:]Extra Raging (Ex)[0 extra rages, frenzies, or ki frenzies per day.</v>
          </cell>
          <cell r="AK456" t="str">
            <v/>
          </cell>
          <cell r="AL456" t="str">
            <v/>
          </cell>
          <cell r="AM456" t="str">
            <v/>
          </cell>
          <cell r="AN456" t="str">
            <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cell r="BJ456" t="str">
            <v/>
          </cell>
          <cell r="BK456" t="str">
            <v/>
          </cell>
          <cell r="BL456" t="str">
            <v/>
          </cell>
          <cell r="BM456" t="str">
            <v/>
          </cell>
          <cell r="BN456" t="str">
            <v/>
          </cell>
          <cell r="BO456" t="str">
            <v/>
          </cell>
          <cell r="BP456">
            <v>0</v>
          </cell>
        </row>
        <row r="457">
          <cell r="A457" t="str">
            <v>Beast Handler</v>
          </cell>
          <cell r="B457" t="str">
            <v>.</v>
          </cell>
          <cell r="C457">
            <v>0</v>
          </cell>
          <cell r="D457" t="str">
            <v>]Light, Medium Armor[</v>
          </cell>
          <cell r="F457" t="str">
            <v>]Simple, Martial Weapons[</v>
          </cell>
          <cell r="G457" t="str">
            <v>1st:]Arcane Spells (Sp)[Charisma determines DC, Bonus Spells</v>
          </cell>
          <cell r="H457" t="str">
            <v>1st:]Ward Animal (Ex)[Use whip &amp; intimidate skill with a +4 bonus to control a beast's movement.</v>
          </cell>
          <cell r="I457" t="str">
            <v>2nd:]Animal Training (Ex)[Teach beasts a feat.  Up to ]Light, Medium Armor[ feats my be taught.</v>
          </cell>
          <cell r="J457" t="str">
            <v>5th:]Rally Beast (Sp)[1/day can affect a beast as per the aid spell.</v>
          </cell>
          <cell r="K457" t="str">
            <v>10th:]Special Mount (Ex)[Caught in the wild &amp; trained for 1000gp.</v>
          </cell>
          <cell r="L457" t="str">
            <v>][+3HD, +5 natural AC, +2 Str &amp; Int, +2 to Reflext saves, &amp; Improved Evasion.</v>
          </cell>
          <cell r="AK457" t="str">
            <v/>
          </cell>
          <cell r="AL457" t="str">
            <v/>
          </cell>
          <cell r="AM457" t="str">
            <v/>
          </cell>
          <cell r="AN457" t="str">
            <v/>
          </cell>
          <cell r="AO457" t="str">
            <v/>
          </cell>
          <cell r="AP457" t="str">
            <v/>
          </cell>
          <cell r="AQ457" t="str">
            <v/>
          </cell>
          <cell r="AR457" t="str">
            <v/>
          </cell>
          <cell r="AS457" t="str">
            <v/>
          </cell>
          <cell r="AT457" t="str">
            <v/>
          </cell>
          <cell r="AU457" t="str">
            <v/>
          </cell>
          <cell r="AV457" t="str">
            <v/>
          </cell>
          <cell r="AW457" t="str">
            <v/>
          </cell>
          <cell r="AX457" t="str">
            <v/>
          </cell>
          <cell r="AY457" t="str">
            <v/>
          </cell>
          <cell r="AZ457" t="str">
            <v/>
          </cell>
          <cell r="BA457" t="str">
            <v/>
          </cell>
          <cell r="BB457" t="str">
            <v/>
          </cell>
          <cell r="BC457" t="str">
            <v/>
          </cell>
          <cell r="BD457" t="str">
            <v/>
          </cell>
          <cell r="BE457" t="str">
            <v/>
          </cell>
          <cell r="BF457" t="str">
            <v/>
          </cell>
          <cell r="BG457" t="str">
            <v/>
          </cell>
          <cell r="BH457" t="str">
            <v/>
          </cell>
          <cell r="BI457" t="str">
            <v/>
          </cell>
          <cell r="BJ457" t="str">
            <v/>
          </cell>
          <cell r="BK457" t="str">
            <v/>
          </cell>
          <cell r="BL457" t="str">
            <v/>
          </cell>
          <cell r="BM457" t="str">
            <v/>
          </cell>
          <cell r="BN457" t="str">
            <v/>
          </cell>
          <cell r="BO457" t="str">
            <v/>
          </cell>
          <cell r="BP457">
            <v>0</v>
          </cell>
        </row>
        <row r="458">
          <cell r="A458" t="str">
            <v>Beholder Mage</v>
          </cell>
          <cell r="C458">
            <v>0</v>
          </cell>
          <cell r="AK458" t="str">
            <v/>
          </cell>
          <cell r="AL458" t="str">
            <v/>
          </cell>
          <cell r="AM458" t="str">
            <v/>
          </cell>
          <cell r="AN458" t="str">
            <v/>
          </cell>
          <cell r="AO458" t="str">
            <v/>
          </cell>
          <cell r="AP458" t="str">
            <v/>
          </cell>
          <cell r="AQ458" t="str">
            <v/>
          </cell>
          <cell r="AR458" t="str">
            <v/>
          </cell>
          <cell r="AS458" t="str">
            <v/>
          </cell>
          <cell r="AT458" t="str">
            <v/>
          </cell>
          <cell r="AU458" t="str">
            <v/>
          </cell>
          <cell r="AV458" t="str">
            <v/>
          </cell>
          <cell r="AW458" t="str">
            <v/>
          </cell>
          <cell r="AX458" t="str">
            <v/>
          </cell>
          <cell r="AY458" t="str">
            <v/>
          </cell>
          <cell r="AZ458" t="str">
            <v/>
          </cell>
          <cell r="BA458" t="str">
            <v/>
          </cell>
          <cell r="BB458" t="str">
            <v/>
          </cell>
          <cell r="BC458" t="str">
            <v/>
          </cell>
          <cell r="BD458" t="str">
            <v/>
          </cell>
          <cell r="BE458" t="str">
            <v/>
          </cell>
          <cell r="BF458" t="str">
            <v/>
          </cell>
          <cell r="BG458" t="str">
            <v/>
          </cell>
          <cell r="BH458" t="str">
            <v/>
          </cell>
          <cell r="BI458" t="str">
            <v/>
          </cell>
          <cell r="BJ458" t="str">
            <v/>
          </cell>
          <cell r="BK458" t="str">
            <v/>
          </cell>
          <cell r="BL458" t="str">
            <v/>
          </cell>
          <cell r="BM458" t="str">
            <v/>
          </cell>
          <cell r="BN458" t="str">
            <v/>
          </cell>
          <cell r="BO458" t="str">
            <v/>
          </cell>
          <cell r="BP458">
            <v>0</v>
          </cell>
        </row>
        <row r="459">
          <cell r="A459" t="str">
            <v>Blackguard</v>
          </cell>
          <cell r="C459">
            <v>0</v>
          </cell>
          <cell r="AK459" t="str">
            <v/>
          </cell>
          <cell r="AL459" t="str">
            <v/>
          </cell>
          <cell r="AM459" t="str">
            <v/>
          </cell>
          <cell r="AN459" t="str">
            <v/>
          </cell>
          <cell r="AO459" t="str">
            <v/>
          </cell>
          <cell r="AP459" t="str">
            <v/>
          </cell>
          <cell r="AQ459" t="str">
            <v/>
          </cell>
          <cell r="AR459" t="str">
            <v/>
          </cell>
          <cell r="AS459" t="str">
            <v/>
          </cell>
          <cell r="AT459" t="str">
            <v/>
          </cell>
          <cell r="AU459" t="str">
            <v/>
          </cell>
          <cell r="AV459" t="str">
            <v/>
          </cell>
          <cell r="AW459" t="str">
            <v/>
          </cell>
          <cell r="AX459" t="str">
            <v/>
          </cell>
          <cell r="AY459" t="str">
            <v/>
          </cell>
          <cell r="AZ459" t="str">
            <v/>
          </cell>
          <cell r="BA459" t="str">
            <v/>
          </cell>
          <cell r="BB459" t="str">
            <v/>
          </cell>
          <cell r="BC459" t="str">
            <v/>
          </cell>
          <cell r="BD459" t="str">
            <v/>
          </cell>
          <cell r="BE459" t="str">
            <v/>
          </cell>
          <cell r="BF459" t="str">
            <v/>
          </cell>
          <cell r="BG459" t="str">
            <v/>
          </cell>
          <cell r="BH459" t="str">
            <v/>
          </cell>
          <cell r="BI459" t="str">
            <v/>
          </cell>
          <cell r="BJ459" t="str">
            <v/>
          </cell>
          <cell r="BK459" t="str">
            <v/>
          </cell>
          <cell r="BL459" t="str">
            <v/>
          </cell>
          <cell r="BM459" t="str">
            <v/>
          </cell>
          <cell r="BN459" t="str">
            <v/>
          </cell>
          <cell r="BO459" t="str">
            <v/>
          </cell>
          <cell r="BP459">
            <v>0</v>
          </cell>
        </row>
        <row r="460">
          <cell r="A460" t="str">
            <v>Blade Dancer</v>
          </cell>
          <cell r="B460" t="str">
            <v>.</v>
          </cell>
          <cell r="C460">
            <v>0</v>
          </cell>
          <cell r="D460" t="str">
            <v>]Light Armor[</v>
          </cell>
          <cell r="G460" t="str">
            <v>1st:]Acrobatics (Su)[+10  bonus on Balance, Jump, &amp; Tumble checks.</v>
          </cell>
          <cell r="H460" t="str">
            <v>1st:]Leap of the Clouds (Su)[Jumping distance not limited by height.</v>
          </cell>
          <cell r="I460" t="str">
            <v>1st:]Fast Movement (Su)[See p.38</v>
          </cell>
          <cell r="J460" t="str">
            <v>2nd:]Enchanted Blade I (Su)[Bestow defending, flaming, frost, shock, or ghost touch for 0 minutes.</v>
          </cell>
          <cell r="K460" t="str">
            <v>4th:]Ride the Wind (Sp)[1/day can use air walk as a spell-like ability.</v>
          </cell>
          <cell r="L460" t="str">
            <v>5th:]Acrobatic Attack (Ex)[+2 bonus to attack &amp; damage if jumping or swinging more than 5'</v>
          </cell>
          <cell r="M460" t="str">
            <v>6th:]Enchanted Blade II (Su)[Bestow bane, disruption, flaming burst, icy burst, shocking burst, thundering, or wounding for 0 minutes.</v>
          </cell>
          <cell r="N460" t="str">
            <v>][Alternatively, can bestow 2 powers from EB I.</v>
          </cell>
          <cell r="O460" t="str">
            <v>10th:]Enchanted Blade III (Su)[Bestow dancing, flying, passage, or speed for 1st:]Acrobatics (Su)[+10  bonus on Balance, Jump, &amp; Tumble checks. minutes.</v>
          </cell>
          <cell r="P460" t="str">
            <v>][Alternatively, can bestow 3 powers from EB I.</v>
          </cell>
          <cell r="AK460" t="str">
            <v/>
          </cell>
          <cell r="AL460" t="str">
            <v/>
          </cell>
          <cell r="AM460" t="str">
            <v/>
          </cell>
          <cell r="AN460" t="str">
            <v/>
          </cell>
          <cell r="AO460" t="str">
            <v/>
          </cell>
          <cell r="AP460" t="str">
            <v/>
          </cell>
          <cell r="AQ460" t="str">
            <v/>
          </cell>
          <cell r="AR460" t="str">
            <v/>
          </cell>
          <cell r="AS460" t="str">
            <v/>
          </cell>
          <cell r="AT460" t="str">
            <v/>
          </cell>
          <cell r="AU460" t="str">
            <v/>
          </cell>
          <cell r="AV460" t="str">
            <v/>
          </cell>
          <cell r="AW460" t="str">
            <v/>
          </cell>
          <cell r="AX460" t="str">
            <v/>
          </cell>
          <cell r="AY460" t="str">
            <v/>
          </cell>
          <cell r="AZ460" t="str">
            <v/>
          </cell>
          <cell r="BA460" t="str">
            <v/>
          </cell>
          <cell r="BB460" t="str">
            <v/>
          </cell>
          <cell r="BC460" t="str">
            <v/>
          </cell>
          <cell r="BD460" t="str">
            <v/>
          </cell>
          <cell r="BE460" t="str">
            <v/>
          </cell>
          <cell r="BF460" t="str">
            <v/>
          </cell>
          <cell r="BG460" t="str">
            <v/>
          </cell>
          <cell r="BH460" t="str">
            <v/>
          </cell>
          <cell r="BI460" t="str">
            <v/>
          </cell>
          <cell r="BJ460" t="str">
            <v/>
          </cell>
          <cell r="BK460" t="str">
            <v/>
          </cell>
          <cell r="BL460" t="str">
            <v/>
          </cell>
          <cell r="BM460" t="str">
            <v/>
          </cell>
          <cell r="BN460" t="str">
            <v/>
          </cell>
          <cell r="BO460" t="str">
            <v/>
          </cell>
          <cell r="BP460">
            <v>0</v>
          </cell>
        </row>
        <row r="461">
          <cell r="A461" t="str">
            <v>Bladesinger</v>
          </cell>
          <cell r="B461" t="str">
            <v>Bls</v>
          </cell>
          <cell r="C461">
            <v>0</v>
          </cell>
          <cell r="D461" t="str">
            <v>]Light Armor[</v>
          </cell>
          <cell r="G461" t="str">
            <v>1st:]Arcane Spells (Sp) [Intelligence determines DC, bonus spells</v>
          </cell>
          <cell r="H461" t="str">
            <v>1st:]Bladesong (Su)[+0 dodge bonus to AC while wielding longsword.</v>
          </cell>
          <cell r="I461" t="str">
            <v>2nd:]Bonus Feat (Ex)[1 feats earned.  Choose from: Any metamagic feat,</v>
          </cell>
          <cell r="J461" t="str">
            <v xml:space="preserve">][Combat Reflexes, Improved Critical (Long Sword), Improved Disarm, </v>
          </cell>
          <cell r="K461" t="str">
            <v>][Mobility, Quick Draw, Spring Attack, Whirlwind Attack</v>
          </cell>
          <cell r="L461" t="str">
            <v>3rd:]Lesser Spellsong (Su)[While wielding longsword, can "take 10"</v>
          </cell>
          <cell r="M461" t="str">
            <v>][on Concentration checks to cast defensively.</v>
          </cell>
          <cell r="N461" t="str">
            <v>6th:]Song of Celerity (Su)[While wielding longsword &amp; using full attack,</v>
          </cell>
          <cell r="O461" t="str">
            <v>][can cast one Bladesinger spell each round as a free action.</v>
          </cell>
          <cell r="P461" t="str">
            <v>7th:]Greater Spellsong (Su)[Ignores arcane spell failure (light armor only)</v>
          </cell>
          <cell r="Q461" t="str">
            <v>10th:]Song of Fury (Su)[While wielding longsword &amp; using full attack, can make</v>
          </cell>
          <cell r="R461" t="str">
            <v>][1 extra attack at highest BAB.  All attacks -2 to hit until next turn.</v>
          </cell>
          <cell r="AK461" t="str">
            <v/>
          </cell>
          <cell r="AL461" t="str">
            <v/>
          </cell>
          <cell r="AM461" t="str">
            <v/>
          </cell>
          <cell r="AN461" t="str">
            <v/>
          </cell>
          <cell r="AO461" t="str">
            <v/>
          </cell>
          <cell r="AP461" t="str">
            <v/>
          </cell>
          <cell r="AQ461" t="str">
            <v/>
          </cell>
          <cell r="AR461" t="str">
            <v/>
          </cell>
          <cell r="AS461" t="str">
            <v/>
          </cell>
          <cell r="AT461" t="str">
            <v/>
          </cell>
          <cell r="AU461" t="str">
            <v/>
          </cell>
          <cell r="AV461" t="str">
            <v/>
          </cell>
          <cell r="AW461" t="str">
            <v/>
          </cell>
          <cell r="AX461" t="str">
            <v/>
          </cell>
          <cell r="AY461" t="str">
            <v/>
          </cell>
          <cell r="AZ461" t="str">
            <v/>
          </cell>
          <cell r="BA461" t="str">
            <v/>
          </cell>
          <cell r="BB461" t="str">
            <v/>
          </cell>
          <cell r="BC461" t="str">
            <v/>
          </cell>
          <cell r="BD461" t="str">
            <v/>
          </cell>
          <cell r="BE461" t="str">
            <v/>
          </cell>
          <cell r="BF461" t="str">
            <v/>
          </cell>
          <cell r="BG461" t="str">
            <v/>
          </cell>
          <cell r="BH461" t="str">
            <v/>
          </cell>
          <cell r="BI461" t="str">
            <v/>
          </cell>
          <cell r="BJ461" t="str">
            <v/>
          </cell>
          <cell r="BK461" t="str">
            <v/>
          </cell>
          <cell r="BL461" t="str">
            <v/>
          </cell>
          <cell r="BM461" t="str">
            <v/>
          </cell>
          <cell r="BN461" t="str">
            <v/>
          </cell>
          <cell r="BO461" t="str">
            <v/>
          </cell>
          <cell r="BP461">
            <v>0</v>
          </cell>
        </row>
        <row r="462">
          <cell r="A462" t="str">
            <v>Blessed of Gruumsh</v>
          </cell>
          <cell r="C462">
            <v>0</v>
          </cell>
          <cell r="AK462" t="str">
            <v/>
          </cell>
          <cell r="AL462" t="str">
            <v/>
          </cell>
          <cell r="AM462" t="str">
            <v/>
          </cell>
          <cell r="AN462" t="str">
            <v/>
          </cell>
          <cell r="AO462" t="str">
            <v/>
          </cell>
          <cell r="AP462" t="str">
            <v/>
          </cell>
          <cell r="AQ462" t="str">
            <v/>
          </cell>
          <cell r="AR462" t="str">
            <v/>
          </cell>
          <cell r="AS462" t="str">
            <v/>
          </cell>
          <cell r="AT462" t="str">
            <v/>
          </cell>
          <cell r="AU462" t="str">
            <v/>
          </cell>
          <cell r="AV462" t="str">
            <v/>
          </cell>
          <cell r="AW462" t="str">
            <v/>
          </cell>
          <cell r="AX462" t="str">
            <v/>
          </cell>
          <cell r="AY462" t="str">
            <v/>
          </cell>
          <cell r="AZ462" t="str">
            <v/>
          </cell>
          <cell r="BA462" t="str">
            <v/>
          </cell>
          <cell r="BB462" t="str">
            <v/>
          </cell>
          <cell r="BC462" t="str">
            <v/>
          </cell>
          <cell r="BD462" t="str">
            <v/>
          </cell>
          <cell r="BE462" t="str">
            <v/>
          </cell>
          <cell r="BF462" t="str">
            <v/>
          </cell>
          <cell r="BG462" t="str">
            <v/>
          </cell>
          <cell r="BH462" t="str">
            <v/>
          </cell>
          <cell r="BI462" t="str">
            <v/>
          </cell>
          <cell r="BJ462" t="str">
            <v/>
          </cell>
          <cell r="BK462" t="str">
            <v/>
          </cell>
          <cell r="BL462" t="str">
            <v/>
          </cell>
          <cell r="BM462" t="str">
            <v/>
          </cell>
          <cell r="BN462" t="str">
            <v/>
          </cell>
          <cell r="BO462" t="str">
            <v/>
          </cell>
          <cell r="BP462">
            <v>0</v>
          </cell>
        </row>
        <row r="463">
          <cell r="A463" t="str">
            <v>Blessed of Xarcon</v>
          </cell>
          <cell r="B463" t="str">
            <v>Blx</v>
          </cell>
          <cell r="C463">
            <v>0</v>
          </cell>
          <cell r="AK463" t="str">
            <v/>
          </cell>
          <cell r="AL463" t="str">
            <v/>
          </cell>
          <cell r="AM463" t="str">
            <v/>
          </cell>
          <cell r="AN463" t="str">
            <v/>
          </cell>
          <cell r="AO463" t="str">
            <v/>
          </cell>
          <cell r="AP463" t="str">
            <v/>
          </cell>
          <cell r="AQ463" t="str">
            <v/>
          </cell>
          <cell r="AR463" t="str">
            <v/>
          </cell>
          <cell r="AS463" t="str">
            <v/>
          </cell>
          <cell r="AT463" t="str">
            <v/>
          </cell>
          <cell r="AU463" t="str">
            <v/>
          </cell>
          <cell r="AV463" t="str">
            <v/>
          </cell>
          <cell r="AW463" t="str">
            <v/>
          </cell>
          <cell r="AX463" t="str">
            <v/>
          </cell>
          <cell r="AY463" t="str">
            <v/>
          </cell>
          <cell r="AZ463" t="str">
            <v/>
          </cell>
          <cell r="BA463" t="str">
            <v/>
          </cell>
          <cell r="BB463" t="str">
            <v/>
          </cell>
          <cell r="BC463" t="str">
            <v/>
          </cell>
          <cell r="BD463" t="str">
            <v/>
          </cell>
          <cell r="BE463" t="str">
            <v/>
          </cell>
          <cell r="BF463" t="str">
            <v/>
          </cell>
          <cell r="BG463" t="str">
            <v/>
          </cell>
          <cell r="BH463" t="str">
            <v/>
          </cell>
          <cell r="BI463" t="str">
            <v/>
          </cell>
          <cell r="BJ463" t="str">
            <v/>
          </cell>
          <cell r="BK463" t="str">
            <v/>
          </cell>
          <cell r="BL463" t="str">
            <v/>
          </cell>
          <cell r="BM463" t="str">
            <v/>
          </cell>
          <cell r="BN463" t="str">
            <v/>
          </cell>
          <cell r="BO463" t="str">
            <v/>
          </cell>
          <cell r="BP463">
            <v>0</v>
          </cell>
        </row>
        <row r="464">
          <cell r="A464" t="str">
            <v>Blood Archer</v>
          </cell>
          <cell r="C464">
            <v>0</v>
          </cell>
          <cell r="AK464" t="str">
            <v/>
          </cell>
          <cell r="AL464" t="str">
            <v/>
          </cell>
          <cell r="AM464" t="str">
            <v/>
          </cell>
          <cell r="AN464" t="str">
            <v/>
          </cell>
          <cell r="AO464" t="str">
            <v/>
          </cell>
          <cell r="AP464" t="str">
            <v/>
          </cell>
          <cell r="AQ464" t="str">
            <v/>
          </cell>
          <cell r="AR464" t="str">
            <v/>
          </cell>
          <cell r="AS464" t="str">
            <v/>
          </cell>
          <cell r="AT464" t="str">
            <v/>
          </cell>
          <cell r="AU464" t="str">
            <v/>
          </cell>
          <cell r="AV464" t="str">
            <v/>
          </cell>
          <cell r="AW464" t="str">
            <v/>
          </cell>
          <cell r="AX464" t="str">
            <v/>
          </cell>
          <cell r="AY464" t="str">
            <v/>
          </cell>
          <cell r="AZ464" t="str">
            <v/>
          </cell>
          <cell r="BA464" t="str">
            <v/>
          </cell>
          <cell r="BB464" t="str">
            <v/>
          </cell>
          <cell r="BC464" t="str">
            <v/>
          </cell>
          <cell r="BD464" t="str">
            <v/>
          </cell>
          <cell r="BE464" t="str">
            <v/>
          </cell>
          <cell r="BF464" t="str">
            <v/>
          </cell>
          <cell r="BG464" t="str">
            <v/>
          </cell>
          <cell r="BH464" t="str">
            <v/>
          </cell>
          <cell r="BI464" t="str">
            <v/>
          </cell>
          <cell r="BJ464" t="str">
            <v/>
          </cell>
          <cell r="BK464" t="str">
            <v/>
          </cell>
          <cell r="BL464" t="str">
            <v/>
          </cell>
          <cell r="BM464" t="str">
            <v/>
          </cell>
          <cell r="BN464" t="str">
            <v/>
          </cell>
          <cell r="BO464" t="str">
            <v/>
          </cell>
          <cell r="BP464">
            <v>0</v>
          </cell>
        </row>
        <row r="465">
          <cell r="A465" t="str">
            <v>Blood Magus</v>
          </cell>
          <cell r="B465" t="str">
            <v>Bld</v>
          </cell>
          <cell r="C465">
            <v>0</v>
          </cell>
          <cell r="G465" t="str">
            <v>1st:]Blood Component (Su)[Does damage to Magus, DC +1.</v>
          </cell>
          <cell r="H465" t="str">
            <v>1st:]Staunch (Ex)[Automatically stablizes if drops below 0 HP.</v>
          </cell>
          <cell r="I465" t="str">
            <v>2nd:]Scarification (Ex)[Scribe up to 6 (cantrips-3rd lvl) spells on skin</v>
          </cell>
          <cell r="J465" t="str">
            <v>2nd:]Spells per day[+1 level per even Blood Magus level.</v>
          </cell>
          <cell r="K465" t="str">
            <v>3rd:]Death Knell (Sp)[As spell, once per day</v>
          </cell>
          <cell r="L465" t="str">
            <v>4th:]Blood Draught (Ex)[Brew potion with Blood Magus's blood.</v>
          </cell>
          <cell r="M465" t="str">
            <v>][Can store up to Constitution score + Blood Magus level</v>
          </cell>
          <cell r="N465" t="str">
            <v>5th:]Infusion (Ex)[One time distillation; +2 Constitution.</v>
          </cell>
          <cell r="O465" t="str">
            <v>6th:]Gore (Su)[1 point dmg to Blood Magus, +1d6 dmg to target</v>
          </cell>
          <cell r="P465" t="str">
            <v>7th:]Thicker Than Water (Su)[Takes 1 point less damage per injury.</v>
          </cell>
          <cell r="Q465" t="str">
            <v>8th:]Awaken Blood (Su)[Touch attack; deals 10d10 damage.</v>
          </cell>
          <cell r="R465" t="str">
            <v>9th:]Homonculus (Sp)[Homunculus companion.  See T&amp;B p. 52.</v>
          </cell>
          <cell r="S465" t="str">
            <v>10th:]Bloodwalk (Su)[Transport between creatures, any distance</v>
          </cell>
          <cell r="T465" t="str">
            <v>][Can be harmless, or harmful.  See T&amp;B p. 52.</v>
          </cell>
          <cell r="AK465" t="str">
            <v/>
          </cell>
          <cell r="AL465" t="str">
            <v/>
          </cell>
          <cell r="AM465" t="str">
            <v/>
          </cell>
          <cell r="AN465" t="str">
            <v/>
          </cell>
          <cell r="AO465" t="str">
            <v/>
          </cell>
          <cell r="AP465" t="str">
            <v/>
          </cell>
          <cell r="AQ465" t="str">
            <v/>
          </cell>
          <cell r="AR465" t="str">
            <v/>
          </cell>
          <cell r="AS465" t="str">
            <v/>
          </cell>
          <cell r="AT465" t="str">
            <v/>
          </cell>
          <cell r="AU465" t="str">
            <v/>
          </cell>
          <cell r="AV465" t="str">
            <v/>
          </cell>
          <cell r="AW465" t="str">
            <v/>
          </cell>
          <cell r="AX465" t="str">
            <v/>
          </cell>
          <cell r="AY465" t="str">
            <v/>
          </cell>
          <cell r="AZ465" t="str">
            <v/>
          </cell>
          <cell r="BA465" t="str">
            <v/>
          </cell>
          <cell r="BB465" t="str">
            <v/>
          </cell>
          <cell r="BC465" t="str">
            <v/>
          </cell>
          <cell r="BD465" t="str">
            <v/>
          </cell>
          <cell r="BE465" t="str">
            <v/>
          </cell>
          <cell r="BF465" t="str">
            <v/>
          </cell>
          <cell r="BG465" t="str">
            <v/>
          </cell>
          <cell r="BH465" t="str">
            <v/>
          </cell>
          <cell r="BI465" t="str">
            <v/>
          </cell>
          <cell r="BJ465" t="str">
            <v/>
          </cell>
          <cell r="BK465" t="str">
            <v/>
          </cell>
          <cell r="BL465" t="str">
            <v/>
          </cell>
          <cell r="BM465" t="str">
            <v/>
          </cell>
          <cell r="BN465" t="str">
            <v/>
          </cell>
          <cell r="BO465" t="str">
            <v/>
          </cell>
          <cell r="BP465">
            <v>0</v>
          </cell>
        </row>
        <row r="466">
          <cell r="A466" t="str">
            <v>Bloodreaver</v>
          </cell>
          <cell r="C466">
            <v>0</v>
          </cell>
          <cell r="AK466" t="str">
            <v/>
          </cell>
          <cell r="AL466" t="str">
            <v/>
          </cell>
          <cell r="AM466" t="str">
            <v/>
          </cell>
          <cell r="AN466" t="str">
            <v/>
          </cell>
          <cell r="AO466" t="str">
            <v/>
          </cell>
          <cell r="AP466" t="str">
            <v/>
          </cell>
          <cell r="AQ466" t="str">
            <v/>
          </cell>
          <cell r="AR466" t="str">
            <v/>
          </cell>
          <cell r="AS466" t="str">
            <v/>
          </cell>
          <cell r="AT466" t="str">
            <v/>
          </cell>
          <cell r="AU466" t="str">
            <v/>
          </cell>
          <cell r="AV466" t="str">
            <v/>
          </cell>
          <cell r="AW466" t="str">
            <v/>
          </cell>
          <cell r="AX466" t="str">
            <v/>
          </cell>
          <cell r="AY466" t="str">
            <v/>
          </cell>
          <cell r="AZ466" t="str">
            <v/>
          </cell>
          <cell r="BA466" t="str">
            <v/>
          </cell>
          <cell r="BB466" t="str">
            <v/>
          </cell>
          <cell r="BC466" t="str">
            <v/>
          </cell>
          <cell r="BD466" t="str">
            <v/>
          </cell>
          <cell r="BE466" t="str">
            <v/>
          </cell>
          <cell r="BF466" t="str">
            <v/>
          </cell>
          <cell r="BG466" t="str">
            <v/>
          </cell>
          <cell r="BH466" t="str">
            <v/>
          </cell>
          <cell r="BI466" t="str">
            <v/>
          </cell>
          <cell r="BJ466" t="str">
            <v/>
          </cell>
          <cell r="BK466" t="str">
            <v/>
          </cell>
          <cell r="BL466" t="str">
            <v/>
          </cell>
          <cell r="BM466" t="str">
            <v/>
          </cell>
          <cell r="BN466" t="str">
            <v/>
          </cell>
          <cell r="BO466" t="str">
            <v/>
          </cell>
          <cell r="BP466">
            <v>0</v>
          </cell>
        </row>
        <row r="467">
          <cell r="A467" t="str">
            <v>Brute</v>
          </cell>
          <cell r="B467" t="str">
            <v>.</v>
          </cell>
          <cell r="C467">
            <v>0</v>
          </cell>
          <cell r="D467" t="str">
            <v>]Light, Medium, Heavy Armor[</v>
          </cell>
          <cell r="E467" t="str">
            <v>]Shield Use[</v>
          </cell>
          <cell r="F467" t="str">
            <v>]Simple, Martial Weapons[</v>
          </cell>
          <cell r="G467" t="str">
            <v>1st:]Improved Power Attack (Ex)[Double damage bonus from Power Attack.</v>
          </cell>
          <cell r="H467" t="str">
            <v>][Can use power attack on any AoO's the receive..</v>
          </cell>
          <cell r="I467" t="str">
            <v>1st:]Toughness (Ex)[Per the feat taken 1 time.</v>
          </cell>
          <cell r="J467" t="str">
            <v>2nd:]Battle Cry (Ex)[1/day can intimidate (skill check)a  target of a charge as a free action.</v>
          </cell>
          <cell r="K467" t="str">
            <v>][The victim loosee their Dex bonus to AC until their next action.</v>
          </cell>
          <cell r="L467" t="str">
            <v>3rd:]Shield Breaker (Ex)[When using power attack &amp; missing, check target's shieldless AC or AC when not using Expertise.</v>
          </cell>
          <cell r="M467" t="str">
            <v>][If the attack hits, deals damage to the shield or weapon.</v>
          </cell>
          <cell r="N467" t="str">
            <v>5th:]Relentless Assault (Ex)[When using power attack &amp; hitting, force target back 5' or they take 1d6 extra dmg.</v>
          </cell>
          <cell r="O467" t="str">
            <v>][Can move 5' to follow as a free action.  Must declare use before attacking.</v>
          </cell>
          <cell r="P467" t="str">
            <v>6th:]Onslaught (Ex)[May subtract up to 2x BAB for Power Attack.</v>
          </cell>
          <cell r="Q467" t="str">
            <v>8th:}Batter Foe (Ex)[When using power attack, can choose to do 2x subdual damage.</v>
          </cell>
          <cell r="R467" t="str">
            <v>9th:]Batter Steel (Ex)[Deals double damage to any inanimate object with hardness.</v>
          </cell>
          <cell r="S467" t="str">
            <v>10th:]Brutal Assault (Ex)[Tripple damage bonus from Power Attack.</v>
          </cell>
          <cell r="T467" t="str">
            <v>][On any miss, check target's touch AC.  If the attack hits, deals damage to the opponent's suit of armor.</v>
          </cell>
          <cell r="AK467" t="str">
            <v/>
          </cell>
          <cell r="AL467" t="str">
            <v/>
          </cell>
          <cell r="AM467" t="str">
            <v/>
          </cell>
          <cell r="AN467" t="str">
            <v/>
          </cell>
          <cell r="AO467" t="str">
            <v/>
          </cell>
          <cell r="AP467" t="str">
            <v/>
          </cell>
          <cell r="AQ467" t="str">
            <v/>
          </cell>
          <cell r="AR467" t="str">
            <v/>
          </cell>
          <cell r="AS467" t="str">
            <v/>
          </cell>
          <cell r="AT467" t="str">
            <v/>
          </cell>
          <cell r="AU467" t="str">
            <v/>
          </cell>
          <cell r="AV467" t="str">
            <v/>
          </cell>
          <cell r="AW467" t="str">
            <v/>
          </cell>
          <cell r="AX467" t="str">
            <v/>
          </cell>
          <cell r="AY467" t="str">
            <v/>
          </cell>
          <cell r="AZ467" t="str">
            <v/>
          </cell>
          <cell r="BA467" t="str">
            <v/>
          </cell>
          <cell r="BB467" t="str">
            <v/>
          </cell>
          <cell r="BC467" t="str">
            <v/>
          </cell>
          <cell r="BD467" t="str">
            <v/>
          </cell>
          <cell r="BE467" t="str">
            <v/>
          </cell>
          <cell r="BF467" t="str">
            <v/>
          </cell>
          <cell r="BG467" t="str">
            <v/>
          </cell>
          <cell r="BH467" t="str">
            <v/>
          </cell>
          <cell r="BI467" t="str">
            <v/>
          </cell>
          <cell r="BJ467" t="str">
            <v/>
          </cell>
          <cell r="BK467" t="str">
            <v/>
          </cell>
          <cell r="BL467" t="str">
            <v/>
          </cell>
          <cell r="BM467" t="str">
            <v/>
          </cell>
          <cell r="BN467" t="str">
            <v/>
          </cell>
          <cell r="BO467" t="str">
            <v/>
          </cell>
          <cell r="BP467">
            <v>0</v>
          </cell>
        </row>
        <row r="468">
          <cell r="A468" t="str">
            <v>Butei</v>
          </cell>
          <cell r="C468">
            <v>0</v>
          </cell>
          <cell r="AK468" t="str">
            <v/>
          </cell>
          <cell r="AL468" t="str">
            <v/>
          </cell>
          <cell r="AM468" t="str">
            <v/>
          </cell>
          <cell r="AN468" t="str">
            <v/>
          </cell>
          <cell r="AO468" t="str">
            <v/>
          </cell>
          <cell r="AP468" t="str">
            <v/>
          </cell>
          <cell r="AQ468" t="str">
            <v/>
          </cell>
          <cell r="AR468" t="str">
            <v/>
          </cell>
          <cell r="AS468" t="str">
            <v/>
          </cell>
          <cell r="AT468" t="str">
            <v/>
          </cell>
          <cell r="AU468" t="str">
            <v/>
          </cell>
          <cell r="AV468" t="str">
            <v/>
          </cell>
          <cell r="AW468" t="str">
            <v/>
          </cell>
          <cell r="AX468" t="str">
            <v/>
          </cell>
          <cell r="AY468" t="str">
            <v/>
          </cell>
          <cell r="AZ468" t="str">
            <v/>
          </cell>
          <cell r="BA468" t="str">
            <v/>
          </cell>
          <cell r="BB468" t="str">
            <v/>
          </cell>
          <cell r="BC468" t="str">
            <v/>
          </cell>
          <cell r="BD468" t="str">
            <v/>
          </cell>
          <cell r="BE468" t="str">
            <v/>
          </cell>
          <cell r="BF468" t="str">
            <v/>
          </cell>
          <cell r="BG468" t="str">
            <v/>
          </cell>
          <cell r="BH468" t="str">
            <v/>
          </cell>
          <cell r="BI468" t="str">
            <v/>
          </cell>
          <cell r="BJ468" t="str">
            <v/>
          </cell>
          <cell r="BK468" t="str">
            <v/>
          </cell>
          <cell r="BL468" t="str">
            <v/>
          </cell>
          <cell r="BM468" t="str">
            <v/>
          </cell>
          <cell r="BN468" t="str">
            <v/>
          </cell>
          <cell r="BO468" t="str">
            <v/>
          </cell>
          <cell r="BP468">
            <v>0</v>
          </cell>
        </row>
        <row r="469">
          <cell r="A469" t="str">
            <v>Caller in Gray</v>
          </cell>
          <cell r="B469" t="str">
            <v>.</v>
          </cell>
          <cell r="C469">
            <v>0</v>
          </cell>
          <cell r="G469" t="str">
            <v>1st:]Conjuration Specialization (Ex)[Gains the benefits &amp; hindrances of being a conjurer for future spell levels.</v>
          </cell>
          <cell r="H469" t="str">
            <v>][Must choose prohibited school(s).  Can prepare 1 addition summing spell per day.</v>
          </cell>
          <cell r="I469" t="str">
            <v>]['+2 bonus on Spellcraft checks to learn a spell.</v>
          </cell>
          <cell r="J469" t="str">
            <v>1st:]Spell Knowledge (Ex)[Gain knowledge of one extra summoning spell of 1st, 2nd, &amp; 3rd level.</v>
          </cell>
          <cell r="K469" t="str">
            <v>][+0 bonus to scribe conjuration spells.</v>
          </cell>
          <cell r="L469" t="str">
            <v>2nd:]Conjure Mastery (Ex)[As per the feat.</v>
          </cell>
          <cell r="M469" t="str">
            <v>3rd:]Bonus Metamagic Feat (Ex)[1 feat(s) earned.</v>
          </cell>
          <cell r="N469" t="str">
            <v>3rd:]Sanctuary I (Sp)[Sanctuary from creatures they summon as a scorcorer of equal caster level.  Will DC 9</v>
          </cell>
          <cell r="O469" t="str">
            <v>][Applies to caller only.</v>
          </cell>
          <cell r="P469" t="str">
            <v>4th:]Planar Preference (Ex)[Creatures from chosen plane are treated as if summoned by higher level spell.</v>
          </cell>
          <cell r="Q469" t="str">
            <v>][SM III is now treated as SM IV.  More creatures can be summoned, not tougher ones.</v>
          </cell>
          <cell r="R469" t="str">
            <v>][Diametrically opposed creatures can no longer be summoned.</v>
          </cell>
          <cell r="S469" t="str">
            <v>5th:]Earth Bound (Su)[Summoned creatures recieve a +0 bonus to resist attemps to banish them.</v>
          </cell>
          <cell r="T469" t="str">
            <v>6th:]Pierce Protection (Sp)[Summoned creatures can make a 2nd save (or a 1st if it's not normally allowed)</v>
          </cell>
          <cell r="U469" t="str">
            <v>][to enter an area warded against them.</v>
          </cell>
          <cell r="V469" t="str">
            <v>7th:]Extend Summoning (Sp)[May choose to apply the Extend Spell feat to a summoning spell.</v>
          </cell>
          <cell r="W469" t="str">
            <v>][This doesn't change the spell's level.  May be used -1/day.</v>
          </cell>
          <cell r="X469" t="str">
            <v>9th:]Dispell Protection (Ex)[+2  bonus on attempts to dispell wards keeping summoned creatures at bay.</v>
          </cell>
          <cell r="Y469" t="str">
            <v>10th:]Native Outsider (Su)[Type changes to native outsider of their preferred plane.</v>
          </cell>
          <cell r="Z469" t="str">
            <v>10th:]Quicken Summoning (Sp)[May choose to apply the Quicken Spell feat to a summoning spell.</v>
          </cell>
          <cell r="AA469" t="str">
            <v>][This doesn't change the spell's level.  May be used 1/day.</v>
          </cell>
          <cell r="AK469" t="str">
            <v/>
          </cell>
          <cell r="AL469" t="str">
            <v/>
          </cell>
          <cell r="AM469" t="str">
            <v/>
          </cell>
          <cell r="AN469" t="str">
            <v/>
          </cell>
          <cell r="AO469" t="str">
            <v/>
          </cell>
          <cell r="AP469" t="str">
            <v/>
          </cell>
          <cell r="AQ469" t="str">
            <v/>
          </cell>
          <cell r="AR469" t="str">
            <v/>
          </cell>
          <cell r="AS469" t="str">
            <v/>
          </cell>
          <cell r="AT469" t="str">
            <v/>
          </cell>
          <cell r="AU469" t="str">
            <v/>
          </cell>
          <cell r="AV469" t="str">
            <v/>
          </cell>
          <cell r="AW469" t="str">
            <v/>
          </cell>
          <cell r="AX469" t="str">
            <v/>
          </cell>
          <cell r="AY469" t="str">
            <v/>
          </cell>
          <cell r="AZ469" t="str">
            <v/>
          </cell>
          <cell r="BA469" t="str">
            <v/>
          </cell>
          <cell r="BB469" t="str">
            <v/>
          </cell>
          <cell r="BC469" t="str">
            <v/>
          </cell>
          <cell r="BD469" t="str">
            <v/>
          </cell>
          <cell r="BE469" t="str">
            <v/>
          </cell>
          <cell r="BF469" t="str">
            <v/>
          </cell>
          <cell r="BG469" t="str">
            <v/>
          </cell>
          <cell r="BH469" t="str">
            <v/>
          </cell>
          <cell r="BI469" t="str">
            <v/>
          </cell>
          <cell r="BJ469" t="str">
            <v/>
          </cell>
          <cell r="BK469" t="str">
            <v/>
          </cell>
          <cell r="BL469" t="str">
            <v/>
          </cell>
          <cell r="BM469" t="str">
            <v/>
          </cell>
          <cell r="BN469" t="str">
            <v/>
          </cell>
          <cell r="BO469" t="str">
            <v/>
          </cell>
          <cell r="BP469">
            <v>0</v>
          </cell>
        </row>
        <row r="470">
          <cell r="A470" t="str">
            <v>Candle Caster</v>
          </cell>
          <cell r="B470" t="str">
            <v>Cndl</v>
          </cell>
          <cell r="C470">
            <v>0</v>
          </cell>
          <cell r="G470" t="str">
            <v>1st:]Scribe Candle[Scribe spell (up to 3rd lvl) on to a candle.</v>
          </cell>
          <cell r="H470" t="str">
            <v>][See description, Tome &amp; Blood pp 53-54.</v>
          </cell>
          <cell r="I470" t="str">
            <v>1st:]Spells per day[+1 level per Candle Caster level.</v>
          </cell>
          <cell r="J470" t="str">
            <v>2nd:]Extend Candle[As Extend Spell metamagic feat, candles</v>
          </cell>
          <cell r="K470" t="str">
            <v>][only.  Adds +1 to spell level of spell on candle.</v>
          </cell>
          <cell r="L470" t="str">
            <v>3rd:]Unfettered Candle[As Brew Potion, with candles.</v>
          </cell>
          <cell r="M470" t="str">
            <v>4th:]Enlarge Candle[As Enlarge Spell metamagic feat, candles</v>
          </cell>
          <cell r="N470" t="str">
            <v>][only.  Adds +1 to spell level of spell on candle.</v>
          </cell>
          <cell r="O470" t="str">
            <v>5th:]Dipped Candle[Can store two spells on one candle.</v>
          </cell>
          <cell r="P470" t="str">
            <v>][Spell 2 occurs when spell 1 ends.</v>
          </cell>
          <cell r="Q470" t="str">
            <v>6th:]Empower Candle[As Empower Spell metamagic feat, candles</v>
          </cell>
          <cell r="R470" t="str">
            <v>][only.  Adds +2 to spell level of spell on candle.</v>
          </cell>
          <cell r="S470" t="str">
            <v>7th:]Quick Light[Candle effect takes place immediately.</v>
          </cell>
          <cell r="T470" t="str">
            <v>8th:]Heighten Candle[As Heighten Spell metamagic feat, candles</v>
          </cell>
          <cell r="U470" t="str">
            <v>][only.  Adds (+x) to spell level of spell on candle.</v>
          </cell>
          <cell r="V470" t="str">
            <v xml:space="preserve">9th:]Striped Candle[As Dipped Candle, but both spells </v>
          </cell>
          <cell r="W470" t="str">
            <v>][occur at time of lighting.</v>
          </cell>
          <cell r="X470" t="str">
            <v>10th:]Maximize Candle[As Maximize Spell metamagic feat,</v>
          </cell>
          <cell r="Y470" t="str">
            <v>][candles only.  Adds +3 to spell level of spell on candle.</v>
          </cell>
          <cell r="AK470" t="str">
            <v/>
          </cell>
          <cell r="AL470" t="str">
            <v/>
          </cell>
          <cell r="AM470" t="str">
            <v/>
          </cell>
          <cell r="AN470" t="str">
            <v/>
          </cell>
          <cell r="AO470" t="str">
            <v/>
          </cell>
          <cell r="AP470" t="str">
            <v/>
          </cell>
          <cell r="AQ470" t="str">
            <v/>
          </cell>
          <cell r="AR470" t="str">
            <v/>
          </cell>
          <cell r="AS470" t="str">
            <v/>
          </cell>
          <cell r="AT470" t="str">
            <v/>
          </cell>
          <cell r="AU470" t="str">
            <v/>
          </cell>
          <cell r="AV470" t="str">
            <v/>
          </cell>
          <cell r="AW470" t="str">
            <v/>
          </cell>
          <cell r="AX470" t="str">
            <v/>
          </cell>
          <cell r="AY470" t="str">
            <v/>
          </cell>
          <cell r="AZ470" t="str">
            <v/>
          </cell>
          <cell r="BA470" t="str">
            <v/>
          </cell>
          <cell r="BB470" t="str">
            <v/>
          </cell>
          <cell r="BC470" t="str">
            <v/>
          </cell>
          <cell r="BD470" t="str">
            <v/>
          </cell>
          <cell r="BE470" t="str">
            <v/>
          </cell>
          <cell r="BF470" t="str">
            <v/>
          </cell>
          <cell r="BG470" t="str">
            <v/>
          </cell>
          <cell r="BH470" t="str">
            <v/>
          </cell>
          <cell r="BI470" t="str">
            <v/>
          </cell>
          <cell r="BJ470" t="str">
            <v/>
          </cell>
          <cell r="BK470" t="str">
            <v/>
          </cell>
          <cell r="BL470" t="str">
            <v/>
          </cell>
          <cell r="BM470" t="str">
            <v/>
          </cell>
          <cell r="BN470" t="str">
            <v/>
          </cell>
          <cell r="BO470" t="str">
            <v/>
          </cell>
          <cell r="BP470">
            <v>0</v>
          </cell>
        </row>
        <row r="471">
          <cell r="A471" t="str">
            <v>Cavalier</v>
          </cell>
          <cell r="B471" t="str">
            <v>Cav</v>
          </cell>
          <cell r="C471">
            <v>0</v>
          </cell>
          <cell r="D471" t="str">
            <v>]Light, Medium, Heavy Armor[</v>
          </cell>
          <cell r="E471" t="str">
            <v>]Shield Use[</v>
          </cell>
          <cell r="F471" t="str">
            <v>]Simple, Martial Weapons[</v>
          </cell>
          <cell r="G471" t="str">
            <v>1st:]Mounted Weapon Lance Bonus[+0 to hit from saddle.</v>
          </cell>
          <cell r="H471" t="str">
            <v>1st:]Skill Bonus: Ride[+2 Competence Bonus</v>
          </cell>
          <cell r="I471" t="str">
            <v>1st:]Skill Bonus: Knowledge (Nobility &amp; Royalty)[+2 Bonus</v>
          </cell>
          <cell r="J471" t="str">
            <v>1st:]Tall in the Saddle (Ex)[+0 to Ride checks to negate a hit.</v>
          </cell>
          <cell r="K471" t="str">
            <v>2nd:]Deadly Charge (Ex)[0/day, x4 damage w/ lance,</v>
          </cell>
          <cell r="L471" t="str">
            <v>][x3 damage with melee weapon (supercedes Spirited Charge feat)</v>
          </cell>
          <cell r="M471" t="str">
            <v>2nd:]Mounted Weapon Sword Bonus[+0 to hit from saddle.</v>
          </cell>
          <cell r="N471" t="str">
            <v>3rd:]Burst of Speed (Ex)[Doubles mount's charge distance.</v>
          </cell>
          <cell r="O471" t="str">
            <v>6th:]Full Mounted Attack[</v>
          </cell>
          <cell r="AK471" t="str">
            <v/>
          </cell>
          <cell r="AL471" t="str">
            <v/>
          </cell>
          <cell r="AM471" t="str">
            <v/>
          </cell>
          <cell r="AN471" t="str">
            <v/>
          </cell>
          <cell r="AO471" t="str">
            <v/>
          </cell>
          <cell r="AP471" t="str">
            <v/>
          </cell>
          <cell r="AQ471" t="str">
            <v/>
          </cell>
          <cell r="AR471" t="str">
            <v/>
          </cell>
          <cell r="AS471" t="str">
            <v/>
          </cell>
          <cell r="AT471" t="str">
            <v/>
          </cell>
          <cell r="AU471" t="str">
            <v/>
          </cell>
          <cell r="AV471" t="str">
            <v/>
          </cell>
          <cell r="AW471" t="str">
            <v/>
          </cell>
          <cell r="AX471" t="str">
            <v/>
          </cell>
          <cell r="AY471" t="str">
            <v/>
          </cell>
          <cell r="AZ471" t="str">
            <v/>
          </cell>
          <cell r="BA471" t="str">
            <v/>
          </cell>
          <cell r="BB471" t="str">
            <v/>
          </cell>
          <cell r="BC471" t="str">
            <v/>
          </cell>
          <cell r="BD471" t="str">
            <v/>
          </cell>
          <cell r="BE471" t="str">
            <v/>
          </cell>
          <cell r="BF471" t="str">
            <v/>
          </cell>
          <cell r="BG471" t="str">
            <v/>
          </cell>
          <cell r="BH471" t="str">
            <v/>
          </cell>
          <cell r="BI471" t="str">
            <v/>
          </cell>
          <cell r="BJ471" t="str">
            <v/>
          </cell>
          <cell r="BK471" t="str">
            <v/>
          </cell>
          <cell r="BL471" t="str">
            <v/>
          </cell>
          <cell r="BM471" t="str">
            <v/>
          </cell>
          <cell r="BN471" t="str">
            <v/>
          </cell>
          <cell r="BO471" t="str">
            <v/>
          </cell>
          <cell r="BP471">
            <v>0</v>
          </cell>
        </row>
        <row r="472">
          <cell r="A472" t="str">
            <v>Cave Stalker</v>
          </cell>
          <cell r="C472">
            <v>0</v>
          </cell>
          <cell r="AK472" t="str">
            <v/>
          </cell>
          <cell r="AL472" t="str">
            <v/>
          </cell>
          <cell r="AM472" t="str">
            <v/>
          </cell>
          <cell r="AN472" t="str">
            <v/>
          </cell>
          <cell r="AO472" t="str">
            <v/>
          </cell>
          <cell r="AP472" t="str">
            <v/>
          </cell>
          <cell r="AQ472" t="str">
            <v/>
          </cell>
          <cell r="AR472" t="str">
            <v/>
          </cell>
          <cell r="AS472" t="str">
            <v/>
          </cell>
          <cell r="AT472" t="str">
            <v/>
          </cell>
          <cell r="AU472" t="str">
            <v/>
          </cell>
          <cell r="AV472" t="str">
            <v/>
          </cell>
          <cell r="AW472" t="str">
            <v/>
          </cell>
          <cell r="AX472" t="str">
            <v/>
          </cell>
          <cell r="AY472" t="str">
            <v/>
          </cell>
          <cell r="AZ472" t="str">
            <v/>
          </cell>
          <cell r="BA472" t="str">
            <v/>
          </cell>
          <cell r="BB472" t="str">
            <v/>
          </cell>
          <cell r="BC472" t="str">
            <v/>
          </cell>
          <cell r="BD472" t="str">
            <v/>
          </cell>
          <cell r="BE472" t="str">
            <v/>
          </cell>
          <cell r="BF472" t="str">
            <v/>
          </cell>
          <cell r="BG472" t="str">
            <v/>
          </cell>
          <cell r="BH472" t="str">
            <v/>
          </cell>
          <cell r="BI472" t="str">
            <v/>
          </cell>
          <cell r="BJ472" t="str">
            <v/>
          </cell>
          <cell r="BK472" t="str">
            <v/>
          </cell>
          <cell r="BL472" t="str">
            <v/>
          </cell>
          <cell r="BM472" t="str">
            <v/>
          </cell>
          <cell r="BN472" t="str">
            <v/>
          </cell>
          <cell r="BO472" t="str">
            <v/>
          </cell>
          <cell r="BP472">
            <v>0</v>
          </cell>
        </row>
        <row r="473">
          <cell r="A473" t="str">
            <v>Cavern Strider</v>
          </cell>
          <cell r="B473" t="str">
            <v>Cst</v>
          </cell>
          <cell r="C473">
            <v>0</v>
          </cell>
          <cell r="G473" t="str">
            <v>1st:]Climb (Ex)[Climb speed 10'.</v>
          </cell>
          <cell r="H473" t="str">
            <v>2nd:]Anchor Stance (Ex)[Cannot fall while climbing if moved under 5'.</v>
          </cell>
          <cell r="I473" t="str">
            <v>][Can fight w/o penalty while not moving when on a wall.</v>
          </cell>
          <cell r="J473" t="str">
            <v>3rd:]Wall Walk (Su)[Can move 15' on walls &amp; overhangs w/o using hands.</v>
          </cell>
          <cell r="K473" t="str">
            <v>][Cannot be dislodged from the surface while it remains intact.</v>
          </cell>
          <cell r="L473" t="str">
            <v>4th:]Downwall Charge (Ex)[Charges down a wall/steep slope grant 2x Str damage to an attack.</v>
          </cell>
          <cell r="AK473" t="str">
            <v/>
          </cell>
          <cell r="AL473" t="str">
            <v/>
          </cell>
          <cell r="AM473" t="str">
            <v/>
          </cell>
          <cell r="AN473" t="str">
            <v/>
          </cell>
          <cell r="AO473" t="str">
            <v/>
          </cell>
          <cell r="AP473" t="str">
            <v/>
          </cell>
          <cell r="AQ473" t="str">
            <v/>
          </cell>
          <cell r="AR473" t="str">
            <v/>
          </cell>
          <cell r="AS473" t="str">
            <v/>
          </cell>
          <cell r="AT473" t="str">
            <v/>
          </cell>
          <cell r="AU473" t="str">
            <v/>
          </cell>
          <cell r="AV473" t="str">
            <v/>
          </cell>
          <cell r="AW473" t="str">
            <v/>
          </cell>
          <cell r="AX473" t="str">
            <v/>
          </cell>
          <cell r="AY473" t="str">
            <v/>
          </cell>
          <cell r="AZ473" t="str">
            <v/>
          </cell>
          <cell r="BA473" t="str">
            <v/>
          </cell>
          <cell r="BB473" t="str">
            <v/>
          </cell>
          <cell r="BC473" t="str">
            <v/>
          </cell>
          <cell r="BD473" t="str">
            <v/>
          </cell>
          <cell r="BE473" t="str">
            <v/>
          </cell>
          <cell r="BF473" t="str">
            <v/>
          </cell>
          <cell r="BG473" t="str">
            <v/>
          </cell>
          <cell r="BH473" t="str">
            <v/>
          </cell>
          <cell r="BI473" t="str">
            <v/>
          </cell>
          <cell r="BJ473" t="str">
            <v/>
          </cell>
          <cell r="BK473" t="str">
            <v/>
          </cell>
          <cell r="BL473" t="str">
            <v/>
          </cell>
          <cell r="BM473" t="str">
            <v/>
          </cell>
          <cell r="BN473" t="str">
            <v/>
          </cell>
          <cell r="BO473" t="str">
            <v/>
          </cell>
          <cell r="BP473">
            <v>0</v>
          </cell>
        </row>
        <row r="474">
          <cell r="A474" t="str">
            <v>Cavernsgaarder</v>
          </cell>
          <cell r="B474" t="str">
            <v>Cga</v>
          </cell>
          <cell r="C474">
            <v>0</v>
          </cell>
          <cell r="D474" t="str">
            <v>]Light, Medium, Heavy Armor[</v>
          </cell>
          <cell r="E474" t="str">
            <v>]Shield Use[</v>
          </cell>
          <cell r="F474" t="str">
            <v>]Simple, Martial Weapons[</v>
          </cell>
          <cell r="G474" t="str">
            <v>1st:]Close Fighting (Ex)[+0 1/rnd to hit &amp; damage when adjacent to ally(s) with the same ability.</v>
          </cell>
          <cell r="H474" t="str">
            <v>2nd:]Command Radius (Ex)[Other cavernsgaarders gain +3 morale bonus on Fort &amp; Will saves when within 0'.</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
          </cell>
          <cell r="AY474" t="str">
            <v/>
          </cell>
          <cell r="AZ474" t="str">
            <v/>
          </cell>
          <cell r="BA474" t="str">
            <v/>
          </cell>
          <cell r="BB474" t="str">
            <v/>
          </cell>
          <cell r="BC474" t="str">
            <v/>
          </cell>
          <cell r="BD474" t="str">
            <v/>
          </cell>
          <cell r="BE474" t="str">
            <v/>
          </cell>
          <cell r="BF474" t="str">
            <v/>
          </cell>
          <cell r="BG474" t="str">
            <v/>
          </cell>
          <cell r="BH474" t="str">
            <v/>
          </cell>
          <cell r="BI474" t="str">
            <v/>
          </cell>
          <cell r="BJ474" t="str">
            <v/>
          </cell>
          <cell r="BK474" t="str">
            <v/>
          </cell>
          <cell r="BL474" t="str">
            <v/>
          </cell>
          <cell r="BM474" t="str">
            <v/>
          </cell>
          <cell r="BN474" t="str">
            <v/>
          </cell>
          <cell r="BO474" t="str">
            <v/>
          </cell>
          <cell r="BP474">
            <v>0</v>
          </cell>
        </row>
        <row r="475">
          <cell r="A475" t="str">
            <v>Champion of the Dead</v>
          </cell>
          <cell r="C475">
            <v>0</v>
          </cell>
          <cell r="AK475" t="str">
            <v/>
          </cell>
          <cell r="AL475" t="str">
            <v/>
          </cell>
          <cell r="AM475" t="str">
            <v/>
          </cell>
          <cell r="AN475" t="str">
            <v/>
          </cell>
          <cell r="AO475" t="str">
            <v/>
          </cell>
          <cell r="AP475" t="str">
            <v/>
          </cell>
          <cell r="AQ475" t="str">
            <v/>
          </cell>
          <cell r="AR475" t="str">
            <v/>
          </cell>
          <cell r="AS475" t="str">
            <v/>
          </cell>
          <cell r="AT475" t="str">
            <v/>
          </cell>
          <cell r="AU475" t="str">
            <v/>
          </cell>
          <cell r="AV475" t="str">
            <v/>
          </cell>
          <cell r="AW475" t="str">
            <v/>
          </cell>
          <cell r="AX475" t="str">
            <v/>
          </cell>
          <cell r="AY475" t="str">
            <v/>
          </cell>
          <cell r="AZ475" t="str">
            <v/>
          </cell>
          <cell r="BA475" t="str">
            <v/>
          </cell>
          <cell r="BB475" t="str">
            <v/>
          </cell>
          <cell r="BC475" t="str">
            <v/>
          </cell>
          <cell r="BD475" t="str">
            <v/>
          </cell>
          <cell r="BE475" t="str">
            <v/>
          </cell>
          <cell r="BF475" t="str">
            <v/>
          </cell>
          <cell r="BG475" t="str">
            <v/>
          </cell>
          <cell r="BH475" t="str">
            <v/>
          </cell>
          <cell r="BI475" t="str">
            <v/>
          </cell>
          <cell r="BJ475" t="str">
            <v/>
          </cell>
          <cell r="BK475" t="str">
            <v/>
          </cell>
          <cell r="BL475" t="str">
            <v/>
          </cell>
          <cell r="BM475" t="str">
            <v/>
          </cell>
          <cell r="BN475" t="str">
            <v/>
          </cell>
          <cell r="BO475" t="str">
            <v/>
          </cell>
          <cell r="BP475">
            <v>0</v>
          </cell>
        </row>
        <row r="476">
          <cell r="A476" t="str">
            <v>Chirurgeon</v>
          </cell>
          <cell r="C476">
            <v>0</v>
          </cell>
          <cell r="AK476" t="str">
            <v/>
          </cell>
          <cell r="AL476" t="str">
            <v/>
          </cell>
          <cell r="AM476" t="str">
            <v/>
          </cell>
          <cell r="AN476" t="str">
            <v/>
          </cell>
          <cell r="AO476" t="str">
            <v/>
          </cell>
          <cell r="AP476" t="str">
            <v/>
          </cell>
          <cell r="AQ476" t="str">
            <v/>
          </cell>
          <cell r="AR476" t="str">
            <v/>
          </cell>
          <cell r="AS476" t="str">
            <v/>
          </cell>
          <cell r="AT476" t="str">
            <v/>
          </cell>
          <cell r="AU476" t="str">
            <v/>
          </cell>
          <cell r="AV476" t="str">
            <v/>
          </cell>
          <cell r="AW476" t="str">
            <v/>
          </cell>
          <cell r="AX476" t="str">
            <v/>
          </cell>
          <cell r="AY476" t="str">
            <v/>
          </cell>
          <cell r="AZ476" t="str">
            <v/>
          </cell>
          <cell r="BA476" t="str">
            <v/>
          </cell>
          <cell r="BB476" t="str">
            <v/>
          </cell>
          <cell r="BC476" t="str">
            <v/>
          </cell>
          <cell r="BD476" t="str">
            <v/>
          </cell>
          <cell r="BE476" t="str">
            <v/>
          </cell>
          <cell r="BF476" t="str">
            <v/>
          </cell>
          <cell r="BG476" t="str">
            <v/>
          </cell>
          <cell r="BH476" t="str">
            <v/>
          </cell>
          <cell r="BI476" t="str">
            <v/>
          </cell>
          <cell r="BJ476" t="str">
            <v/>
          </cell>
          <cell r="BK476" t="str">
            <v/>
          </cell>
          <cell r="BL476" t="str">
            <v/>
          </cell>
          <cell r="BM476" t="str">
            <v/>
          </cell>
          <cell r="BN476" t="str">
            <v/>
          </cell>
          <cell r="BO476" t="str">
            <v/>
          </cell>
          <cell r="BP476">
            <v>0</v>
          </cell>
        </row>
        <row r="477">
          <cell r="A477" t="str">
            <v>Church Inquisitor</v>
          </cell>
          <cell r="B477" t="str">
            <v>Chi</v>
          </cell>
          <cell r="C477">
            <v>0</v>
          </cell>
          <cell r="D477" t="str">
            <v>]Light, Medium, Heavy Armor[</v>
          </cell>
          <cell r="E477" t="str">
            <v>]Shield Use[</v>
          </cell>
          <cell r="F477" t="str">
            <v>]Simple Weapons[</v>
          </cell>
          <cell r="G477" t="str">
            <v>1st:]Detect Evil (Sp)[At will, as spell.</v>
          </cell>
          <cell r="H477" t="str">
            <v>1st:]Prestige Domain: Inquisition[</v>
          </cell>
          <cell r="I477" t="str">
            <v>1st:]Spells per day[+1 level per level of Church Inquisitor.</v>
          </cell>
          <cell r="J477" t="str">
            <v>2nd:]Immune to Charms (Ex)[Immune to all Charm spells &amp; effects.</v>
          </cell>
          <cell r="K477" t="str">
            <v>3rd:]Pierce Illusion (Su)[Touch is automatic Dispel Magic vs. illusion effects.</v>
          </cell>
          <cell r="L477" t="str">
            <v>][+4 Competence bonus on Spot checks vs. the Disguise skill.</v>
          </cell>
          <cell r="M477" t="str">
            <v>5th:]Immune to Compulsions (Ex)[Immune to all Compulsion spells and effects.</v>
          </cell>
          <cell r="N477" t="str">
            <v>6th:]Force Shapechange (Su)[At will; on successful melee touch,</v>
          </cell>
          <cell r="O477" t="str">
            <v>][as Dispel Magic vs. the shapechanging effect.  Undoes the Alter Self,</v>
          </cell>
          <cell r="P477" t="str">
            <v>][Polymorph Self, Shapechange, and the like, regardless of whether</v>
          </cell>
          <cell r="Q477" t="str">
            <v>][it's Exceptional, Spell-Like, or Supernatural.  They cannot change</v>
          </cell>
          <cell r="R477" t="str">
            <v>][form for 1d6 rounds thereafter.</v>
          </cell>
          <cell r="S477" t="str">
            <v>8th:]Immune to Possession (Ex)[Immune to all effects which</v>
          </cell>
          <cell r="T477" t="str">
            <v>][displace or replace a life force.</v>
          </cell>
          <cell r="U477" t="str">
            <v>9th:]Discern Lies (Sp)[As spell, 3 times per day.</v>
          </cell>
          <cell r="V477" t="str">
            <v xml:space="preserve">10th:]Learn the Truth (Su)[By touch, a creature who has told a lie </v>
          </cell>
          <cell r="W477" t="str">
            <v>][will tell the truth (Will DC 10 + Lvl + CHA mod).  At will, but only</v>
          </cell>
          <cell r="X477" t="str">
            <v>][after using the Discern Lies class feat..</v>
          </cell>
          <cell r="AK477" t="str">
            <v/>
          </cell>
          <cell r="AL477" t="str">
            <v/>
          </cell>
          <cell r="AM477" t="str">
            <v/>
          </cell>
          <cell r="AN477" t="str">
            <v/>
          </cell>
          <cell r="AO477" t="str">
            <v/>
          </cell>
          <cell r="AP477" t="str">
            <v/>
          </cell>
          <cell r="AQ477" t="str">
            <v/>
          </cell>
          <cell r="AR477" t="str">
            <v/>
          </cell>
          <cell r="AS477" t="str">
            <v/>
          </cell>
          <cell r="AT477" t="str">
            <v/>
          </cell>
          <cell r="AU477" t="str">
            <v/>
          </cell>
          <cell r="AV477" t="str">
            <v/>
          </cell>
          <cell r="AW477" t="str">
            <v/>
          </cell>
          <cell r="AX477" t="str">
            <v/>
          </cell>
          <cell r="AY477" t="str">
            <v/>
          </cell>
          <cell r="AZ477" t="str">
            <v/>
          </cell>
          <cell r="BA477" t="str">
            <v/>
          </cell>
          <cell r="BB477" t="str">
            <v/>
          </cell>
          <cell r="BC477" t="str">
            <v/>
          </cell>
          <cell r="BD477" t="str">
            <v/>
          </cell>
          <cell r="BE477" t="str">
            <v/>
          </cell>
          <cell r="BF477" t="str">
            <v/>
          </cell>
          <cell r="BG477" t="str">
            <v/>
          </cell>
          <cell r="BH477" t="str">
            <v/>
          </cell>
          <cell r="BI477" t="str">
            <v/>
          </cell>
          <cell r="BJ477" t="str">
            <v/>
          </cell>
          <cell r="BK477" t="str">
            <v/>
          </cell>
          <cell r="BL477" t="str">
            <v/>
          </cell>
          <cell r="BM477" t="str">
            <v/>
          </cell>
          <cell r="BN477" t="str">
            <v/>
          </cell>
          <cell r="BO477" t="str">
            <v/>
          </cell>
          <cell r="BP477">
            <v>0</v>
          </cell>
        </row>
        <row r="478">
          <cell r="A478" t="str">
            <v>Cipher</v>
          </cell>
          <cell r="B478" t="str">
            <v>.</v>
          </cell>
          <cell r="C478">
            <v>0</v>
          </cell>
          <cell r="G478" t="str">
            <v>1st:]Improved Unarmed Strike Feat[Does not provoke AOO</v>
          </cell>
          <cell r="H478" t="str">
            <v>1st:]Locate Weakness (Ex)[Make full attack with a concentration check (DC 10 + hardness) &amp;</v>
          </cell>
          <cell r="I478" t="str">
            <v>][can ignore an object's hardness when calculating damage that round.</v>
          </cell>
          <cell r="J478" t="str">
            <v>][Attacks must be unarmed.</v>
          </cell>
          <cell r="K478" t="str">
            <v>2nd:]Heightened Instinct (Ex)[+1 bonus to initiative rolls. +2 at 5thlevel. +3 at 8th level.</v>
          </cell>
          <cell r="L478" t="str">
            <v>2nd:]Evasion (Ex)[No dmg if makes Reflex save.</v>
          </cell>
          <cell r="M478" t="str">
            <v>3rd:]Self Mastery (Ex)[+1 insight bonus vs. enchantment spells &amp; effects. +2 at 6th level. +3 at 9th level.</v>
          </cell>
          <cell r="N478" t="str">
            <v>4th:]Battlemind (Ex)[+1 insight bonus to AC. +2 at 7th level. +3 at 10th level.</v>
          </cell>
          <cell r="O478" t="str">
            <v>4th:]Improved Evasion[Half dmg if fails Reflex save.</v>
          </cell>
          <cell r="P478" t="str">
            <v>6th:]Move Without Barriers (Sp)[Ethereal Jaunt 1/day as a 10th level caster.</v>
          </cell>
          <cell r="Q478" t="str">
            <v>8th:]Clarity of Vision (Su)[Can see all astral, ethereal, &amp; invisible creatures within 20'.</v>
          </cell>
          <cell r="R478" t="str">
            <v>10th:]Thought is Action (Su)[As free action, can haste self for 10 rounds/day.</v>
          </cell>
          <cell r="AK478" t="str">
            <v/>
          </cell>
          <cell r="AL478" t="str">
            <v/>
          </cell>
          <cell r="AM478" t="str">
            <v/>
          </cell>
          <cell r="AN478" t="str">
            <v/>
          </cell>
          <cell r="AO478" t="str">
            <v/>
          </cell>
          <cell r="AP478" t="str">
            <v/>
          </cell>
          <cell r="AQ478" t="str">
            <v/>
          </cell>
          <cell r="AR478" t="str">
            <v/>
          </cell>
          <cell r="AS478" t="str">
            <v/>
          </cell>
          <cell r="AT478" t="str">
            <v/>
          </cell>
          <cell r="AU478" t="str">
            <v/>
          </cell>
          <cell r="AV478" t="str">
            <v/>
          </cell>
          <cell r="AW478" t="str">
            <v/>
          </cell>
          <cell r="AX478" t="str">
            <v/>
          </cell>
          <cell r="AY478" t="str">
            <v/>
          </cell>
          <cell r="AZ478" t="str">
            <v/>
          </cell>
          <cell r="BA478" t="str">
            <v/>
          </cell>
          <cell r="BB478" t="str">
            <v/>
          </cell>
          <cell r="BC478" t="str">
            <v/>
          </cell>
          <cell r="BD478" t="str">
            <v/>
          </cell>
          <cell r="BE478" t="str">
            <v/>
          </cell>
          <cell r="BF478" t="str">
            <v/>
          </cell>
          <cell r="BG478" t="str">
            <v/>
          </cell>
          <cell r="BH478" t="str">
            <v/>
          </cell>
          <cell r="BI478" t="str">
            <v/>
          </cell>
          <cell r="BJ478" t="str">
            <v/>
          </cell>
          <cell r="BK478" t="str">
            <v/>
          </cell>
          <cell r="BL478" t="str">
            <v/>
          </cell>
          <cell r="BM478" t="str">
            <v/>
          </cell>
          <cell r="BN478" t="str">
            <v/>
          </cell>
          <cell r="BO478" t="str">
            <v/>
          </cell>
          <cell r="BP478">
            <v>0</v>
          </cell>
        </row>
        <row r="479">
          <cell r="A479" t="str">
            <v>Clanheart Disciple</v>
          </cell>
          <cell r="B479" t="str">
            <v>Chd</v>
          </cell>
          <cell r="C479">
            <v>0</v>
          </cell>
          <cell r="G479" t="str">
            <v>1st:]Gifted Familiar (Su)[Familiar gains ability based on your prime bloodgift.</v>
          </cell>
          <cell r="H479" t="str">
            <v>][Levels stack with previous wiz or sor levels to determine familiar's powers.</v>
          </cell>
          <cell r="I479" t="str">
            <v>1st:]Spellcasting (Sp)[+1 level of previous spellcasting class.</v>
          </cell>
          <cell r="J479" t="str">
            <v>2nd:]Blood Power (Su)[0 powers based on your prime bloodgift.  See pp. 28-29.</v>
          </cell>
          <cell r="K479" t="str">
            <v>5th:]Ability Score Increase (Ex)[+2 inherent bonus to an ability determined by your prime blood gift.</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
          </cell>
          <cell r="AY479" t="str">
            <v/>
          </cell>
          <cell r="AZ479" t="str">
            <v/>
          </cell>
          <cell r="BA479" t="str">
            <v/>
          </cell>
          <cell r="BB479" t="str">
            <v/>
          </cell>
          <cell r="BC479" t="str">
            <v/>
          </cell>
          <cell r="BD479" t="str">
            <v/>
          </cell>
          <cell r="BE479" t="str">
            <v/>
          </cell>
          <cell r="BF479" t="str">
            <v/>
          </cell>
          <cell r="BG479" t="str">
            <v/>
          </cell>
          <cell r="BH479" t="str">
            <v/>
          </cell>
          <cell r="BI479" t="str">
            <v/>
          </cell>
          <cell r="BJ479" t="str">
            <v/>
          </cell>
          <cell r="BK479" t="str">
            <v/>
          </cell>
          <cell r="BL479" t="str">
            <v/>
          </cell>
          <cell r="BM479" t="str">
            <v/>
          </cell>
          <cell r="BN479" t="str">
            <v/>
          </cell>
          <cell r="BO479" t="str">
            <v/>
          </cell>
          <cell r="BP479">
            <v>0</v>
          </cell>
        </row>
        <row r="480">
          <cell r="A480" t="str">
            <v>Cleric</v>
          </cell>
          <cell r="B480" t="str">
            <v>Clr</v>
          </cell>
          <cell r="C480">
            <v>2</v>
          </cell>
          <cell r="D480" t="str">
            <v>]Light, Medium, Heavy Armor[</v>
          </cell>
          <cell r="E480" t="str">
            <v>]Shield Use[</v>
          </cell>
          <cell r="F480" t="str">
            <v>]Simple Weapons[</v>
          </cell>
          <cell r="G480" t="str">
            <v>1st:]Turn or Rebuke Undead (Su)[</v>
          </cell>
          <cell r="H480" t="str">
            <v>1st:]Divine Spells (Sp)[Wisdom determines DC &amp; bonus spells.</v>
          </cell>
          <cell r="I480" t="str">
            <v>1st:]Spontaneous Casting[Cure Spells</v>
          </cell>
          <cell r="J480" t="str">
            <v>1st:]Two Divine Domains[</v>
          </cell>
          <cell r="AK480" t="b">
            <v>1</v>
          </cell>
          <cell r="AL480">
            <v>1</v>
          </cell>
          <cell r="AM480">
            <v>1</v>
          </cell>
          <cell r="AN480">
            <v>1</v>
          </cell>
          <cell r="AO480">
            <v>1</v>
          </cell>
          <cell r="AP480" t="str">
            <v/>
          </cell>
          <cell r="AQ480" t="str">
            <v/>
          </cell>
          <cell r="AR480" t="str">
            <v/>
          </cell>
          <cell r="AS480" t="str">
            <v/>
          </cell>
          <cell r="AT480" t="str">
            <v/>
          </cell>
          <cell r="AU480" t="str">
            <v/>
          </cell>
          <cell r="AV480" t="str">
            <v/>
          </cell>
          <cell r="AW480" t="str">
            <v/>
          </cell>
          <cell r="AX480" t="str">
            <v/>
          </cell>
          <cell r="AY480" t="str">
            <v/>
          </cell>
          <cell r="AZ480" t="str">
            <v/>
          </cell>
          <cell r="BA480" t="str">
            <v/>
          </cell>
          <cell r="BB480" t="str">
            <v/>
          </cell>
          <cell r="BC480" t="str">
            <v/>
          </cell>
          <cell r="BD480" t="str">
            <v/>
          </cell>
          <cell r="BE480" t="str">
            <v/>
          </cell>
          <cell r="BF480" t="str">
            <v/>
          </cell>
          <cell r="BG480" t="str">
            <v/>
          </cell>
          <cell r="BH480" t="str">
            <v/>
          </cell>
          <cell r="BI480" t="str">
            <v/>
          </cell>
          <cell r="BJ480" t="str">
            <v/>
          </cell>
          <cell r="BK480" t="str">
            <v/>
          </cell>
          <cell r="BL480" t="str">
            <v/>
          </cell>
          <cell r="BM480" t="str">
            <v/>
          </cell>
          <cell r="BN480" t="str">
            <v/>
          </cell>
          <cell r="BO480" t="str">
            <v/>
          </cell>
          <cell r="BP480">
            <v>4</v>
          </cell>
        </row>
        <row r="481">
          <cell r="A481" t="str">
            <v>Commoner</v>
          </cell>
          <cell r="B481" t="str">
            <v>.</v>
          </cell>
          <cell r="C481">
            <v>0</v>
          </cell>
          <cell r="D481" t="str">
            <v>]One Simple Weapon[</v>
          </cell>
          <cell r="AK481" t="str">
            <v/>
          </cell>
          <cell r="AL481" t="str">
            <v/>
          </cell>
          <cell r="AM481" t="str">
            <v/>
          </cell>
          <cell r="AN481" t="str">
            <v/>
          </cell>
          <cell r="AO481" t="str">
            <v/>
          </cell>
          <cell r="AP481" t="str">
            <v/>
          </cell>
          <cell r="AQ481" t="str">
            <v/>
          </cell>
          <cell r="AR481" t="str">
            <v/>
          </cell>
          <cell r="AS481" t="str">
            <v/>
          </cell>
          <cell r="AT481" t="str">
            <v/>
          </cell>
          <cell r="AU481" t="str">
            <v/>
          </cell>
          <cell r="AV481" t="str">
            <v/>
          </cell>
          <cell r="AW481" t="str">
            <v/>
          </cell>
          <cell r="AX481" t="str">
            <v/>
          </cell>
          <cell r="AY481" t="str">
            <v/>
          </cell>
          <cell r="AZ481" t="str">
            <v/>
          </cell>
          <cell r="BA481" t="str">
            <v/>
          </cell>
          <cell r="BB481" t="str">
            <v/>
          </cell>
          <cell r="BC481" t="str">
            <v/>
          </cell>
          <cell r="BD481" t="str">
            <v/>
          </cell>
          <cell r="BE481" t="str">
            <v/>
          </cell>
          <cell r="BF481" t="str">
            <v/>
          </cell>
          <cell r="BG481" t="str">
            <v/>
          </cell>
          <cell r="BH481" t="str">
            <v/>
          </cell>
          <cell r="BI481" t="str">
            <v/>
          </cell>
          <cell r="BJ481" t="str">
            <v/>
          </cell>
          <cell r="BK481" t="str">
            <v/>
          </cell>
          <cell r="BL481" t="str">
            <v/>
          </cell>
          <cell r="BM481" t="str">
            <v/>
          </cell>
          <cell r="BN481" t="str">
            <v/>
          </cell>
          <cell r="BO481" t="str">
            <v/>
          </cell>
          <cell r="BP481">
            <v>0</v>
          </cell>
        </row>
        <row r="482">
          <cell r="A482" t="str">
            <v>Conjurer</v>
          </cell>
          <cell r="B482" t="str">
            <v>.</v>
          </cell>
          <cell r="C482">
            <v>0</v>
          </cell>
          <cell r="F482" t="str">
            <v>]Wizardly Weapons[Club, dagger, heavy &amp; light crossbow, quarterstaff</v>
          </cell>
          <cell r="G482" t="str">
            <v>]Bonus Language[May take Draconic as a bonus language.</v>
          </cell>
          <cell r="H482" t="str">
            <v>1st:]Arcane Spells (Sp)[Intelligence determines DC, Bonus Spells.</v>
          </cell>
          <cell r="I482" t="str">
            <v>1st:]Familiar (Ex)[</v>
          </cell>
          <cell r="J482" t="str">
            <v>1st:]Scribe Scroll (Ex)[Per the feat.</v>
          </cell>
          <cell r="K482" t="str">
            <v xml:space="preserve">1st:]Spellbook (Ex)[Starts with all 0 level spells and any three 1st level spells, </v>
          </cell>
          <cell r="L482" t="str">
            <v>][plus one spell per point of Intelligence bonus.  Add 2 spells per class level.</v>
          </cell>
          <cell r="M482" t="str">
            <v>1st:]Spell Mastery (Sp)[Read Magic</v>
          </cell>
          <cell r="N482" t="str">
            <v>1st:]Bonus Metamagic Feat (Ex)[1 feat(s) earned.</v>
          </cell>
          <cell r="O482" t="str">
            <v>1st:]School Specialization (Ex)[</v>
          </cell>
          <cell r="AK482" t="str">
            <v/>
          </cell>
          <cell r="AL482" t="str">
            <v/>
          </cell>
          <cell r="AM482" t="str">
            <v/>
          </cell>
          <cell r="AN482" t="str">
            <v/>
          </cell>
          <cell r="AO482" t="str">
            <v/>
          </cell>
          <cell r="AP482" t="str">
            <v/>
          </cell>
          <cell r="AQ482" t="str">
            <v/>
          </cell>
          <cell r="AR482" t="str">
            <v/>
          </cell>
          <cell r="AS482" t="str">
            <v/>
          </cell>
          <cell r="AT482" t="str">
            <v/>
          </cell>
          <cell r="AU482" t="str">
            <v/>
          </cell>
          <cell r="AV482" t="str">
            <v/>
          </cell>
          <cell r="AW482" t="str">
            <v/>
          </cell>
          <cell r="AX482" t="str">
            <v/>
          </cell>
          <cell r="AY482" t="str">
            <v/>
          </cell>
          <cell r="AZ482" t="str">
            <v/>
          </cell>
          <cell r="BA482" t="str">
            <v/>
          </cell>
          <cell r="BB482" t="str">
            <v/>
          </cell>
          <cell r="BC482" t="str">
            <v/>
          </cell>
          <cell r="BD482" t="str">
            <v/>
          </cell>
          <cell r="BE482" t="str">
            <v/>
          </cell>
          <cell r="BF482" t="str">
            <v/>
          </cell>
          <cell r="BG482" t="str">
            <v/>
          </cell>
          <cell r="BH482" t="str">
            <v/>
          </cell>
          <cell r="BI482" t="str">
            <v/>
          </cell>
          <cell r="BJ482" t="str">
            <v/>
          </cell>
          <cell r="BK482" t="str">
            <v/>
          </cell>
          <cell r="BL482" t="str">
            <v/>
          </cell>
          <cell r="BM482" t="str">
            <v/>
          </cell>
          <cell r="BN482" t="str">
            <v/>
          </cell>
          <cell r="BO482" t="str">
            <v/>
          </cell>
          <cell r="BP482">
            <v>0</v>
          </cell>
        </row>
        <row r="483">
          <cell r="A483" t="str">
            <v>Consecrated Harrier</v>
          </cell>
          <cell r="B483" t="str">
            <v>Chr</v>
          </cell>
          <cell r="C483">
            <v>0</v>
          </cell>
          <cell r="D483" t="str">
            <v>]Light, Medium, Heavy Armor[</v>
          </cell>
          <cell r="E483" t="str">
            <v>]Shield Use[</v>
          </cell>
          <cell r="F483" t="str">
            <v>]Simple, Martial Weapons[</v>
          </cell>
          <cell r="G483" t="str">
            <v>1st:]Divine Spells (Sp)[Wisdom determines DC, Bonus Spells</v>
          </cell>
          <cell r="H483" t="str">
            <v xml:space="preserve">1st:]Blessing of Scripture (Su)[+0Sacred Bonus on Bluff, Listen, </v>
          </cell>
          <cell r="I483" t="str">
            <v xml:space="preserve">][Sense Motive, Spot, Wilderness Lore checks when tracking </v>
          </cell>
          <cell r="J483" t="str">
            <v>][their church-assigned target.</v>
          </cell>
          <cell r="K483" t="str">
            <v>1st:]Detect Chaos (Sp)[At will, as cleric of equal level.</v>
          </cell>
          <cell r="L483" t="str">
            <v>2nd:]Sanctified Sight (Su)[+4 bonus on all saves vs. illusions.</v>
          </cell>
          <cell r="M483" t="str">
            <v>3rd:]Dispel Magic (Sp)[As cleric of equal level (3 + Wis Mod times per day)</v>
          </cell>
          <cell r="N483" t="str">
            <v>4th:]Emotion (Sp)[As wizard one level lower; (Wis Mod times per day; min 1.)</v>
          </cell>
          <cell r="O483" t="str">
            <v>6th:]False Vision (Su)[As wizard one level lower; (Wis Mod times per day; min 1.)</v>
          </cell>
          <cell r="P483" t="str">
            <v>8th:]Implacable Hunt (Su)[If wounds the target, knows direction and distance</v>
          </cell>
          <cell r="Q483" t="str">
            <v>10th:]Faultless Hunt (Su)[Implacable Hunt across planar boundries.</v>
          </cell>
          <cell r="R483" t="str">
            <v>][Only one Faultless Hunt at a time.</v>
          </cell>
          <cell r="AK483" t="str">
            <v/>
          </cell>
          <cell r="AL483" t="str">
            <v/>
          </cell>
          <cell r="AM483" t="str">
            <v/>
          </cell>
          <cell r="AN483" t="str">
            <v/>
          </cell>
          <cell r="AO483" t="str">
            <v/>
          </cell>
          <cell r="AP483" t="str">
            <v/>
          </cell>
          <cell r="AQ483" t="str">
            <v/>
          </cell>
          <cell r="AR483" t="str">
            <v/>
          </cell>
          <cell r="AS483" t="str">
            <v/>
          </cell>
          <cell r="AT483" t="str">
            <v/>
          </cell>
          <cell r="AU483" t="str">
            <v/>
          </cell>
          <cell r="AV483" t="str">
            <v/>
          </cell>
          <cell r="AW483" t="str">
            <v/>
          </cell>
          <cell r="AX483" t="str">
            <v/>
          </cell>
          <cell r="AY483" t="str">
            <v/>
          </cell>
          <cell r="AZ483" t="str">
            <v/>
          </cell>
          <cell r="BA483" t="str">
            <v/>
          </cell>
          <cell r="BB483" t="str">
            <v/>
          </cell>
          <cell r="BC483" t="str">
            <v/>
          </cell>
          <cell r="BD483" t="str">
            <v/>
          </cell>
          <cell r="BE483" t="str">
            <v/>
          </cell>
          <cell r="BF483" t="str">
            <v/>
          </cell>
          <cell r="BG483" t="str">
            <v/>
          </cell>
          <cell r="BH483" t="str">
            <v/>
          </cell>
          <cell r="BI483" t="str">
            <v/>
          </cell>
          <cell r="BJ483" t="str">
            <v/>
          </cell>
          <cell r="BK483" t="str">
            <v/>
          </cell>
          <cell r="BL483" t="str">
            <v/>
          </cell>
          <cell r="BM483" t="str">
            <v/>
          </cell>
          <cell r="BN483" t="str">
            <v/>
          </cell>
          <cell r="BO483" t="str">
            <v/>
          </cell>
          <cell r="BP483">
            <v>0</v>
          </cell>
        </row>
        <row r="484">
          <cell r="A484" t="str">
            <v>Constructor</v>
          </cell>
          <cell r="B484" t="str">
            <v>Csr</v>
          </cell>
          <cell r="C484">
            <v>0</v>
          </cell>
          <cell r="G484" t="str">
            <v>1st:]Psionic Combat Modes (Sp)[ as a psychic warrior</v>
          </cell>
          <cell r="H484" t="str">
            <v>1st:]Psicrystal Level (Ex)[ at each level</v>
          </cell>
          <cell r="I484" t="str">
            <v>1st:]Advanced Construction (Ex)[</v>
          </cell>
          <cell r="J484" t="str">
            <v>2nd:]+1 Psion Caster Level (Sp)[    at level 2-9</v>
          </cell>
          <cell r="K484" t="str">
            <v>2nd:]Extended Construction (Ex)[</v>
          </cell>
          <cell r="L484" t="str">
            <v>3rd:]Infused Construction (Ex)[ at level 3,6,9</v>
          </cell>
          <cell r="M484" t="str">
            <v>3rd:]Efficient Construction 1 (Ex)[ at level 3,6,9</v>
          </cell>
          <cell r="N484" t="str">
            <v>4th:]Ecto Manipulation (Ex)[</v>
          </cell>
          <cell r="O484" t="str">
            <v>4th:]Enhanced Construction (Ex)[</v>
          </cell>
          <cell r="P484" t="str">
            <v>5th:]Empower Construction (Ex)[ at level 5,8</v>
          </cell>
          <cell r="Q484" t="str">
            <v>7th:]Combat Construction (Ex)[ combat casting feat for creating astral constructs</v>
          </cell>
          <cell r="R484" t="str">
            <v>10th:]Quickened Construction (Ex)[</v>
          </cell>
          <cell r="AK484" t="str">
            <v/>
          </cell>
          <cell r="AL484" t="str">
            <v/>
          </cell>
          <cell r="AM484" t="str">
            <v/>
          </cell>
          <cell r="AN484" t="str">
            <v/>
          </cell>
          <cell r="AO484" t="str">
            <v/>
          </cell>
          <cell r="AP484" t="str">
            <v/>
          </cell>
          <cell r="AQ484" t="str">
            <v/>
          </cell>
          <cell r="AR484" t="str">
            <v/>
          </cell>
          <cell r="AS484" t="str">
            <v/>
          </cell>
          <cell r="AT484" t="str">
            <v/>
          </cell>
          <cell r="AU484" t="str">
            <v/>
          </cell>
          <cell r="AV484" t="str">
            <v/>
          </cell>
          <cell r="AW484" t="str">
            <v/>
          </cell>
          <cell r="AX484" t="str">
            <v/>
          </cell>
          <cell r="AY484" t="str">
            <v/>
          </cell>
          <cell r="AZ484" t="str">
            <v/>
          </cell>
          <cell r="BA484" t="str">
            <v/>
          </cell>
          <cell r="BB484" t="str">
            <v/>
          </cell>
          <cell r="BC484" t="str">
            <v/>
          </cell>
          <cell r="BD484" t="str">
            <v/>
          </cell>
          <cell r="BE484" t="str">
            <v/>
          </cell>
          <cell r="BF484" t="str">
            <v/>
          </cell>
          <cell r="BG484" t="str">
            <v/>
          </cell>
          <cell r="BH484" t="str">
            <v/>
          </cell>
          <cell r="BI484" t="str">
            <v/>
          </cell>
          <cell r="BJ484" t="str">
            <v/>
          </cell>
          <cell r="BK484" t="str">
            <v/>
          </cell>
          <cell r="BL484" t="str">
            <v/>
          </cell>
          <cell r="BM484" t="str">
            <v/>
          </cell>
          <cell r="BN484" t="str">
            <v/>
          </cell>
          <cell r="BO484" t="str">
            <v/>
          </cell>
          <cell r="BP484">
            <v>0</v>
          </cell>
        </row>
        <row r="485">
          <cell r="A485" t="str">
            <v>Contemplative</v>
          </cell>
          <cell r="B485" t="str">
            <v>Con</v>
          </cell>
          <cell r="C485">
            <v>0</v>
          </cell>
          <cell r="F485" t="str">
            <v>]Simple Weapons[</v>
          </cell>
          <cell r="G485" t="str">
            <v>1st:]Prestige Domain (Ex)[Select a Prestige Domain, or another</v>
          </cell>
          <cell r="H485" t="str">
            <v>][domain granted by your diety.</v>
          </cell>
          <cell r="I485" t="str">
            <v>1st:]Divine Health (Ex)[Immune to all normal and magical diseases.</v>
          </cell>
          <cell r="J485" t="str">
            <v>1st:]Spells per day[+1 level per level of Contemplative.</v>
          </cell>
          <cell r="K485" t="str">
            <v xml:space="preserve">2nd:]Slippery Mind (Ex)[Vs. enchantment, another save next </v>
          </cell>
          <cell r="L485" t="str">
            <v>][round the first saving throw failed.</v>
          </cell>
          <cell r="AK485" t="str">
            <v/>
          </cell>
          <cell r="AL485" t="str">
            <v/>
          </cell>
          <cell r="AM485" t="str">
            <v/>
          </cell>
          <cell r="AN485" t="str">
            <v/>
          </cell>
          <cell r="AO485" t="str">
            <v/>
          </cell>
          <cell r="AP485" t="str">
            <v/>
          </cell>
          <cell r="AQ485" t="str">
            <v/>
          </cell>
          <cell r="AR485" t="str">
            <v/>
          </cell>
          <cell r="AS485" t="str">
            <v/>
          </cell>
          <cell r="AT485" t="str">
            <v/>
          </cell>
          <cell r="AU485" t="str">
            <v/>
          </cell>
          <cell r="AV485" t="str">
            <v/>
          </cell>
          <cell r="AW485" t="str">
            <v/>
          </cell>
          <cell r="AX485" t="str">
            <v/>
          </cell>
          <cell r="AY485" t="str">
            <v/>
          </cell>
          <cell r="AZ485" t="str">
            <v/>
          </cell>
          <cell r="BA485" t="str">
            <v/>
          </cell>
          <cell r="BB485" t="str">
            <v/>
          </cell>
          <cell r="BC485" t="str">
            <v/>
          </cell>
          <cell r="BD485" t="str">
            <v/>
          </cell>
          <cell r="BE485" t="str">
            <v/>
          </cell>
          <cell r="BF485" t="str">
            <v/>
          </cell>
          <cell r="BG485" t="str">
            <v/>
          </cell>
          <cell r="BH485" t="str">
            <v/>
          </cell>
          <cell r="BI485" t="str">
            <v/>
          </cell>
          <cell r="BJ485" t="str">
            <v/>
          </cell>
          <cell r="BK485" t="str">
            <v/>
          </cell>
          <cell r="BL485" t="str">
            <v/>
          </cell>
          <cell r="BM485" t="str">
            <v/>
          </cell>
          <cell r="BN485" t="str">
            <v/>
          </cell>
          <cell r="BO485" t="str">
            <v/>
          </cell>
          <cell r="BP485">
            <v>0</v>
          </cell>
        </row>
        <row r="486">
          <cell r="A486" t="str">
            <v>Courtier</v>
          </cell>
          <cell r="C486">
            <v>0</v>
          </cell>
          <cell r="AK486" t="str">
            <v/>
          </cell>
          <cell r="AL486" t="str">
            <v/>
          </cell>
          <cell r="AM486" t="str">
            <v/>
          </cell>
          <cell r="AN486" t="str">
            <v/>
          </cell>
          <cell r="AO486" t="str">
            <v/>
          </cell>
          <cell r="AP486" t="str">
            <v/>
          </cell>
          <cell r="AQ486" t="str">
            <v/>
          </cell>
          <cell r="AR486" t="str">
            <v/>
          </cell>
          <cell r="AS486" t="str">
            <v/>
          </cell>
          <cell r="AT486" t="str">
            <v/>
          </cell>
          <cell r="AU486" t="str">
            <v/>
          </cell>
          <cell r="AV486" t="str">
            <v/>
          </cell>
          <cell r="AW486" t="str">
            <v/>
          </cell>
          <cell r="AX486" t="str">
            <v/>
          </cell>
          <cell r="AY486" t="str">
            <v/>
          </cell>
          <cell r="AZ486" t="str">
            <v/>
          </cell>
          <cell r="BA486" t="str">
            <v/>
          </cell>
          <cell r="BB486" t="str">
            <v/>
          </cell>
          <cell r="BC486" t="str">
            <v/>
          </cell>
          <cell r="BD486" t="str">
            <v/>
          </cell>
          <cell r="BE486" t="str">
            <v/>
          </cell>
          <cell r="BF486" t="str">
            <v/>
          </cell>
          <cell r="BG486" t="str">
            <v/>
          </cell>
          <cell r="BH486" t="str">
            <v/>
          </cell>
          <cell r="BI486" t="str">
            <v/>
          </cell>
          <cell r="BJ486" t="str">
            <v/>
          </cell>
          <cell r="BK486" t="str">
            <v/>
          </cell>
          <cell r="BL486" t="str">
            <v/>
          </cell>
          <cell r="BM486" t="str">
            <v/>
          </cell>
          <cell r="BN486" t="str">
            <v/>
          </cell>
          <cell r="BO486" t="str">
            <v/>
          </cell>
          <cell r="BP486">
            <v>0</v>
          </cell>
        </row>
        <row r="487">
          <cell r="A487" t="str">
            <v>Creature Cultist</v>
          </cell>
          <cell r="C487">
            <v>0</v>
          </cell>
          <cell r="AK487" t="str">
            <v/>
          </cell>
          <cell r="AL487" t="str">
            <v/>
          </cell>
          <cell r="AM487" t="str">
            <v/>
          </cell>
          <cell r="AN487" t="str">
            <v/>
          </cell>
          <cell r="AO487" t="str">
            <v/>
          </cell>
          <cell r="AP487" t="str">
            <v/>
          </cell>
          <cell r="AQ487" t="str">
            <v/>
          </cell>
          <cell r="AR487" t="str">
            <v/>
          </cell>
          <cell r="AS487" t="str">
            <v/>
          </cell>
          <cell r="AT487" t="str">
            <v/>
          </cell>
          <cell r="AU487" t="str">
            <v/>
          </cell>
          <cell r="AV487" t="str">
            <v/>
          </cell>
          <cell r="AW487" t="str">
            <v/>
          </cell>
          <cell r="AX487" t="str">
            <v/>
          </cell>
          <cell r="AY487" t="str">
            <v/>
          </cell>
          <cell r="AZ487" t="str">
            <v/>
          </cell>
          <cell r="BA487" t="str">
            <v/>
          </cell>
          <cell r="BB487" t="str">
            <v/>
          </cell>
          <cell r="BC487" t="str">
            <v/>
          </cell>
          <cell r="BD487" t="str">
            <v/>
          </cell>
          <cell r="BE487" t="str">
            <v/>
          </cell>
          <cell r="BF487" t="str">
            <v/>
          </cell>
          <cell r="BG487" t="str">
            <v/>
          </cell>
          <cell r="BH487" t="str">
            <v/>
          </cell>
          <cell r="BI487" t="str">
            <v/>
          </cell>
          <cell r="BJ487" t="str">
            <v/>
          </cell>
          <cell r="BK487" t="str">
            <v/>
          </cell>
          <cell r="BL487" t="str">
            <v/>
          </cell>
          <cell r="BM487" t="str">
            <v/>
          </cell>
          <cell r="BN487" t="str">
            <v/>
          </cell>
          <cell r="BO487" t="str">
            <v/>
          </cell>
          <cell r="BP487">
            <v>0</v>
          </cell>
        </row>
        <row r="488">
          <cell r="A488" t="str">
            <v>Crusader</v>
          </cell>
          <cell r="C488">
            <v>0</v>
          </cell>
          <cell r="AK488" t="str">
            <v/>
          </cell>
          <cell r="AL488" t="str">
            <v/>
          </cell>
          <cell r="AM488" t="str">
            <v/>
          </cell>
          <cell r="AN488" t="str">
            <v/>
          </cell>
          <cell r="AO488" t="str">
            <v/>
          </cell>
          <cell r="AP488" t="str">
            <v/>
          </cell>
          <cell r="AQ488" t="str">
            <v/>
          </cell>
          <cell r="AR488" t="str">
            <v/>
          </cell>
          <cell r="AS488" t="str">
            <v/>
          </cell>
          <cell r="AT488" t="str">
            <v/>
          </cell>
          <cell r="AU488" t="str">
            <v/>
          </cell>
          <cell r="AV488" t="str">
            <v/>
          </cell>
          <cell r="AW488" t="str">
            <v/>
          </cell>
          <cell r="AX488" t="str">
            <v/>
          </cell>
          <cell r="AY488" t="str">
            <v/>
          </cell>
          <cell r="AZ488" t="str">
            <v/>
          </cell>
          <cell r="BA488" t="str">
            <v/>
          </cell>
          <cell r="BB488" t="str">
            <v/>
          </cell>
          <cell r="BC488" t="str">
            <v/>
          </cell>
          <cell r="BD488" t="str">
            <v/>
          </cell>
          <cell r="BE488" t="str">
            <v/>
          </cell>
          <cell r="BF488" t="str">
            <v/>
          </cell>
          <cell r="BG488" t="str">
            <v/>
          </cell>
          <cell r="BH488" t="str">
            <v/>
          </cell>
          <cell r="BI488" t="str">
            <v/>
          </cell>
          <cell r="BJ488" t="str">
            <v/>
          </cell>
          <cell r="BK488" t="str">
            <v/>
          </cell>
          <cell r="BL488" t="str">
            <v/>
          </cell>
          <cell r="BM488" t="str">
            <v/>
          </cell>
          <cell r="BN488" t="str">
            <v/>
          </cell>
          <cell r="BO488" t="str">
            <v/>
          </cell>
          <cell r="BP488">
            <v>0</v>
          </cell>
        </row>
        <row r="489">
          <cell r="A489" t="str">
            <v>Crystal Master</v>
          </cell>
          <cell r="B489" t="str">
            <v>Cym</v>
          </cell>
          <cell r="C489">
            <v>0</v>
          </cell>
          <cell r="G489" t="str">
            <v>1st:]Psionic Combat Modes (Sp)[ as a psychic warrior</v>
          </cell>
          <cell r="H489" t="str">
            <v>1st:]Psicrystal Level (Ex)[ at each level</v>
          </cell>
          <cell r="I489" t="str">
            <v>1st:]Craft Master's Third Eye[</v>
          </cell>
          <cell r="J489" t="str">
            <v>2nd:]Embed Gem (Su)[ at level 2,4,6,8,10</v>
          </cell>
          <cell r="K489" t="str">
            <v>2nd:]+1 Psion Casting Level (Sp)[ at level 2-9</v>
          </cell>
          <cell r="AK489" t="str">
            <v/>
          </cell>
          <cell r="AL489" t="str">
            <v/>
          </cell>
          <cell r="AM489" t="str">
            <v/>
          </cell>
          <cell r="AN489" t="str">
            <v/>
          </cell>
          <cell r="AO489" t="str">
            <v/>
          </cell>
          <cell r="AP489" t="str">
            <v/>
          </cell>
          <cell r="AQ489" t="str">
            <v/>
          </cell>
          <cell r="AR489" t="str">
            <v/>
          </cell>
          <cell r="AS489" t="str">
            <v/>
          </cell>
          <cell r="AT489" t="str">
            <v/>
          </cell>
          <cell r="AU489" t="str">
            <v/>
          </cell>
          <cell r="AV489" t="str">
            <v/>
          </cell>
          <cell r="AW489" t="str">
            <v/>
          </cell>
          <cell r="AX489" t="str">
            <v/>
          </cell>
          <cell r="AY489" t="str">
            <v/>
          </cell>
          <cell r="AZ489" t="str">
            <v/>
          </cell>
          <cell r="BA489" t="str">
            <v/>
          </cell>
          <cell r="BB489" t="str">
            <v/>
          </cell>
          <cell r="BC489" t="str">
            <v/>
          </cell>
          <cell r="BD489" t="str">
            <v/>
          </cell>
          <cell r="BE489" t="str">
            <v/>
          </cell>
          <cell r="BF489" t="str">
            <v/>
          </cell>
          <cell r="BG489" t="str">
            <v/>
          </cell>
          <cell r="BH489" t="str">
            <v/>
          </cell>
          <cell r="BI489" t="str">
            <v/>
          </cell>
          <cell r="BJ489" t="str">
            <v/>
          </cell>
          <cell r="BK489" t="str">
            <v/>
          </cell>
          <cell r="BL489" t="str">
            <v/>
          </cell>
          <cell r="BM489" t="str">
            <v/>
          </cell>
          <cell r="BN489" t="str">
            <v/>
          </cell>
          <cell r="BO489" t="str">
            <v/>
          </cell>
          <cell r="BP489">
            <v>0</v>
          </cell>
        </row>
        <row r="490">
          <cell r="A490" t="str">
            <v>Crystalsinger</v>
          </cell>
          <cell r="B490" t="str">
            <v>Cys</v>
          </cell>
          <cell r="C490">
            <v>0</v>
          </cell>
          <cell r="G490" t="str">
            <v>1st:]Psionic Combat Modes (Sp)[ as a psychic warrior</v>
          </cell>
          <cell r="H490" t="str">
            <v>1st:]Psicrystal Level (Ex)[ at each level</v>
          </cell>
          <cell r="I490" t="str">
            <v>1st:]+1 Psion Caster Level (Sp)[    at each level</v>
          </cell>
          <cell r="J490" t="str">
            <v>1st:]Channeling 5th (Su)[ 6th at lvl 3, 7th at lvl5, 8th at lvl7, 9th at lvl9</v>
          </cell>
          <cell r="K490" t="str">
            <v>1st:]Metacreative Creation 1 (Ex)[ 2 at lvl 3, 3 at lvl5, 4 at lvl7, 5 at lvl9</v>
          </cell>
          <cell r="L490" t="str">
            <v xml:space="preserve">2nd:]Enhanced Craft (Ex)[ +2 to all craft skills and +1 at level 4,6,8 </v>
          </cell>
          <cell r="M490" t="str">
            <v>2nd:]Item Creation feat (Ex)[ at lvl 2,4,6,8,10</v>
          </cell>
          <cell r="N490" t="str">
            <v>10th:]Song of the Crystal (Su)[body becomes crystalline, and her type changes to "elemental" with a subtype of earth. gains an elemental creature’s immunity</v>
          </cell>
          <cell r="AK490" t="str">
            <v/>
          </cell>
          <cell r="AL490" t="str">
            <v/>
          </cell>
          <cell r="AM490" t="str">
            <v/>
          </cell>
          <cell r="AN490" t="str">
            <v/>
          </cell>
          <cell r="AO490" t="str">
            <v/>
          </cell>
          <cell r="AP490" t="str">
            <v/>
          </cell>
          <cell r="AQ490" t="str">
            <v/>
          </cell>
          <cell r="AR490" t="str">
            <v/>
          </cell>
          <cell r="AS490" t="str">
            <v/>
          </cell>
          <cell r="AT490" t="str">
            <v/>
          </cell>
          <cell r="AU490" t="str">
            <v/>
          </cell>
          <cell r="AV490" t="str">
            <v/>
          </cell>
          <cell r="AW490" t="str">
            <v/>
          </cell>
          <cell r="AX490" t="str">
            <v/>
          </cell>
          <cell r="AY490" t="str">
            <v/>
          </cell>
          <cell r="AZ490" t="str">
            <v/>
          </cell>
          <cell r="BA490" t="str">
            <v/>
          </cell>
          <cell r="BB490" t="str">
            <v/>
          </cell>
          <cell r="BC490" t="str">
            <v/>
          </cell>
          <cell r="BD490" t="str">
            <v/>
          </cell>
          <cell r="BE490" t="str">
            <v/>
          </cell>
          <cell r="BF490" t="str">
            <v/>
          </cell>
          <cell r="BG490" t="str">
            <v/>
          </cell>
          <cell r="BH490" t="str">
            <v/>
          </cell>
          <cell r="BI490" t="str">
            <v/>
          </cell>
          <cell r="BJ490" t="str">
            <v/>
          </cell>
          <cell r="BK490" t="str">
            <v/>
          </cell>
          <cell r="BL490" t="str">
            <v/>
          </cell>
          <cell r="BM490" t="str">
            <v/>
          </cell>
          <cell r="BN490" t="str">
            <v/>
          </cell>
          <cell r="BO490" t="str">
            <v/>
          </cell>
          <cell r="BP490">
            <v>0</v>
          </cell>
        </row>
        <row r="491">
          <cell r="A491" t="str">
            <v>Daigotsu's Elite Guard</v>
          </cell>
          <cell r="C491">
            <v>0</v>
          </cell>
          <cell r="AK491" t="str">
            <v/>
          </cell>
          <cell r="AL491" t="str">
            <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t="str">
            <v/>
          </cell>
          <cell r="AY491" t="str">
            <v/>
          </cell>
          <cell r="AZ491" t="str">
            <v/>
          </cell>
          <cell r="BA491" t="str">
            <v/>
          </cell>
          <cell r="BB491" t="str">
            <v/>
          </cell>
          <cell r="BC491" t="str">
            <v/>
          </cell>
          <cell r="BD491" t="str">
            <v/>
          </cell>
          <cell r="BE491" t="str">
            <v/>
          </cell>
          <cell r="BF491" t="str">
            <v/>
          </cell>
          <cell r="BG491" t="str">
            <v/>
          </cell>
          <cell r="BH491" t="str">
            <v/>
          </cell>
          <cell r="BI491" t="str">
            <v/>
          </cell>
          <cell r="BJ491" t="str">
            <v/>
          </cell>
          <cell r="BK491" t="str">
            <v/>
          </cell>
          <cell r="BL491" t="str">
            <v/>
          </cell>
          <cell r="BM491" t="str">
            <v/>
          </cell>
          <cell r="BN491" t="str">
            <v/>
          </cell>
          <cell r="BO491" t="str">
            <v/>
          </cell>
          <cell r="BP491">
            <v>0</v>
          </cell>
        </row>
        <row r="492">
          <cell r="A492" t="str">
            <v>Dark Dancer</v>
          </cell>
          <cell r="C492">
            <v>0</v>
          </cell>
          <cell r="AK492" t="str">
            <v/>
          </cell>
          <cell r="AL492" t="str">
            <v/>
          </cell>
          <cell r="AM492" t="str">
            <v/>
          </cell>
          <cell r="AN492" t="str">
            <v/>
          </cell>
          <cell r="AO492" t="str">
            <v/>
          </cell>
          <cell r="AP492" t="str">
            <v/>
          </cell>
          <cell r="AQ492" t="str">
            <v/>
          </cell>
          <cell r="AR492" t="str">
            <v/>
          </cell>
          <cell r="AS492" t="str">
            <v/>
          </cell>
          <cell r="AT492" t="str">
            <v/>
          </cell>
          <cell r="AU492" t="str">
            <v/>
          </cell>
          <cell r="AV492" t="str">
            <v/>
          </cell>
          <cell r="AW492" t="str">
            <v/>
          </cell>
          <cell r="AX492" t="str">
            <v/>
          </cell>
          <cell r="AY492" t="str">
            <v/>
          </cell>
          <cell r="AZ492" t="str">
            <v/>
          </cell>
          <cell r="BA492" t="str">
            <v/>
          </cell>
          <cell r="BB492" t="str">
            <v/>
          </cell>
          <cell r="BC492" t="str">
            <v/>
          </cell>
          <cell r="BD492" t="str">
            <v/>
          </cell>
          <cell r="BE492" t="str">
            <v/>
          </cell>
          <cell r="BF492" t="str">
            <v/>
          </cell>
          <cell r="BG492" t="str">
            <v/>
          </cell>
          <cell r="BH492" t="str">
            <v/>
          </cell>
          <cell r="BI492" t="str">
            <v/>
          </cell>
          <cell r="BJ492" t="str">
            <v/>
          </cell>
          <cell r="BK492" t="str">
            <v/>
          </cell>
          <cell r="BL492" t="str">
            <v/>
          </cell>
          <cell r="BM492" t="str">
            <v/>
          </cell>
          <cell r="BN492" t="str">
            <v/>
          </cell>
          <cell r="BO492" t="str">
            <v/>
          </cell>
          <cell r="BP492">
            <v>0</v>
          </cell>
        </row>
        <row r="493">
          <cell r="A493" t="str">
            <v>Darkmask</v>
          </cell>
          <cell r="B493" t="str">
            <v>.</v>
          </cell>
          <cell r="C493">
            <v>0</v>
          </cell>
          <cell r="G493" t="str">
            <v>1st:]Darkfire (Sp)[Cast darkfire 1/day.</v>
          </cell>
          <cell r="H493" t="str">
            <v>1st:]Pass Without Trace (Sp)[Cast pass without trace 1/day.</v>
          </cell>
          <cell r="I493" t="str">
            <v>2nd:]Change Self (Sp)[Cast change self 1/day.</v>
          </cell>
          <cell r="J493" t="str">
            <v>2nd:]Skill Focus (Ex)[Apply the skill focus feat to any darkmask class skill.</v>
          </cell>
          <cell r="K493" t="str">
            <v>3rd:]Dark Embrace (Su)[Create a mask of darkness 1/day that will store a spell for up to 10 minutes.</v>
          </cell>
          <cell r="L493" t="str">
            <v>3rd:]Sneak Attack (Ex)[+1d6 sneak attack</v>
          </cell>
          <cell r="M493" t="str">
            <v>4th:]Resist Illusions (Ex)[+4 bonus on saves vs. illusions.</v>
          </cell>
          <cell r="N493" t="str">
            <v>4th:]Cloak of Shadows (Su)[Create a cloak of darkness 1/day +0 bonus to all saves</v>
          </cell>
          <cell r="O493" t="str">
            <v>][&amp; hide checks for 0 rounds.</v>
          </cell>
          <cell r="P493" t="str">
            <v>5th:]Bladebend (Su)[1/day, target's slashing &amp; piercing attacks are made against itself for 5 rounds.</v>
          </cell>
          <cell r="Q493" t="str">
            <v>][Natural weapons are not affected by this ability.</v>
          </cell>
          <cell r="AK493" t="str">
            <v/>
          </cell>
          <cell r="AL493" t="str">
            <v/>
          </cell>
          <cell r="AM493" t="str">
            <v/>
          </cell>
          <cell r="AN493" t="str">
            <v/>
          </cell>
          <cell r="AO493" t="str">
            <v/>
          </cell>
          <cell r="AP493" t="str">
            <v/>
          </cell>
          <cell r="AQ493" t="str">
            <v/>
          </cell>
          <cell r="AR493" t="str">
            <v/>
          </cell>
          <cell r="AS493" t="str">
            <v/>
          </cell>
          <cell r="AT493" t="str">
            <v/>
          </cell>
          <cell r="AU493" t="str">
            <v/>
          </cell>
          <cell r="AV493" t="str">
            <v/>
          </cell>
          <cell r="AW493" t="str">
            <v/>
          </cell>
          <cell r="AX493" t="str">
            <v/>
          </cell>
          <cell r="AY493" t="str">
            <v/>
          </cell>
          <cell r="AZ493" t="str">
            <v/>
          </cell>
          <cell r="BA493" t="str">
            <v/>
          </cell>
          <cell r="BB493" t="str">
            <v/>
          </cell>
          <cell r="BC493" t="str">
            <v/>
          </cell>
          <cell r="BD493" t="str">
            <v/>
          </cell>
          <cell r="BE493" t="str">
            <v/>
          </cell>
          <cell r="BF493" t="str">
            <v/>
          </cell>
          <cell r="BG493" t="str">
            <v/>
          </cell>
          <cell r="BH493" t="str">
            <v/>
          </cell>
          <cell r="BI493" t="str">
            <v/>
          </cell>
          <cell r="BJ493" t="str">
            <v/>
          </cell>
          <cell r="BK493" t="str">
            <v/>
          </cell>
          <cell r="BL493" t="str">
            <v/>
          </cell>
          <cell r="BM493" t="str">
            <v/>
          </cell>
          <cell r="BN493" t="str">
            <v/>
          </cell>
          <cell r="BO493" t="str">
            <v/>
          </cell>
          <cell r="BP493">
            <v>0</v>
          </cell>
        </row>
        <row r="494">
          <cell r="A494" t="str">
            <v>Darksight Slayer</v>
          </cell>
          <cell r="B494" t="str">
            <v>Dks</v>
          </cell>
          <cell r="C494">
            <v>0</v>
          </cell>
          <cell r="G494" t="str">
            <v>1st:]Uncanny Dodge (Ex)[Retain Dex bonus even while flat footed.</v>
          </cell>
          <cell r="H494" t="str">
            <v>1st:]Improved Blind-fight (Ex)[40% miss chance from total concealment.</v>
          </cell>
          <cell r="I494" t="str">
            <v>][Can move at full speed even while blind.</v>
          </cell>
          <cell r="J494" t="str">
            <v>2nd:]Sneack Attack (Ex)[+0d6</v>
          </cell>
          <cell r="K494" t="str">
            <v>3rd:]Hide From Darkvision (Su)[Can hide in plain sight from darkvision.</v>
          </cell>
          <cell r="L494" t="str">
            <v>5th:]Evasion (Ex)[No damage on successful reflex save.</v>
          </cell>
          <cell r="M494" t="str">
            <v>6th:]Improved Darksight (Su)[Can see inside of darkness spells &amp; Su darkness.</v>
          </cell>
          <cell r="N494" t="str">
            <v>7th:]Infiltration (Ex)[+3 bonus on climb, hide, move silently, open lock, &amp; tumble.</v>
          </cell>
          <cell r="O494" t="str">
            <v>8th:]Hide in Darkness (Su)[While in magical or supernatural darkness, can hide from</v>
          </cell>
          <cell r="P494" t="str">
            <v>][scent, tremorsence, blindsight, &amp; true seeing.</v>
          </cell>
          <cell r="Q494" t="str">
            <v>9th:]Infiltration (Ex)[Can always take 10 on climb, hide, move silently, open lock, &amp; tumble.</v>
          </cell>
          <cell r="R494" t="str">
            <v>10th:]Quick Kill (Su)[Full attack from hiding allows sneak attack damage on each attack.</v>
          </cell>
          <cell r="AK494" t="str">
            <v/>
          </cell>
          <cell r="AL494" t="str">
            <v/>
          </cell>
          <cell r="AM494" t="str">
            <v/>
          </cell>
          <cell r="AN494" t="str">
            <v/>
          </cell>
          <cell r="AO494" t="str">
            <v/>
          </cell>
          <cell r="AP494" t="str">
            <v/>
          </cell>
          <cell r="AQ494" t="str">
            <v/>
          </cell>
          <cell r="AR494" t="str">
            <v/>
          </cell>
          <cell r="AS494" t="str">
            <v/>
          </cell>
          <cell r="AT494" t="str">
            <v/>
          </cell>
          <cell r="AU494" t="str">
            <v/>
          </cell>
          <cell r="AV494" t="str">
            <v/>
          </cell>
          <cell r="AW494" t="str">
            <v/>
          </cell>
          <cell r="AX494" t="str">
            <v/>
          </cell>
          <cell r="AY494" t="str">
            <v/>
          </cell>
          <cell r="AZ494" t="str">
            <v/>
          </cell>
          <cell r="BA494" t="str">
            <v/>
          </cell>
          <cell r="BB494" t="str">
            <v/>
          </cell>
          <cell r="BC494" t="str">
            <v/>
          </cell>
          <cell r="BD494" t="str">
            <v/>
          </cell>
          <cell r="BE494" t="str">
            <v/>
          </cell>
          <cell r="BF494" t="str">
            <v/>
          </cell>
          <cell r="BG494" t="str">
            <v/>
          </cell>
          <cell r="BH494" t="str">
            <v/>
          </cell>
          <cell r="BI494" t="str">
            <v/>
          </cell>
          <cell r="BJ494" t="str">
            <v/>
          </cell>
          <cell r="BK494" t="str">
            <v/>
          </cell>
          <cell r="BL494" t="str">
            <v/>
          </cell>
          <cell r="BM494" t="str">
            <v/>
          </cell>
          <cell r="BN494" t="str">
            <v/>
          </cell>
          <cell r="BO494" t="str">
            <v/>
          </cell>
          <cell r="BP494">
            <v>0</v>
          </cell>
        </row>
        <row r="495">
          <cell r="A495" t="str">
            <v>Darkwood Stalker</v>
          </cell>
          <cell r="C495">
            <v>0</v>
          </cell>
          <cell r="AK495" t="str">
            <v/>
          </cell>
          <cell r="AL495" t="str">
            <v/>
          </cell>
          <cell r="AM495" t="str">
            <v/>
          </cell>
          <cell r="AN495" t="str">
            <v/>
          </cell>
          <cell r="AO495" t="str">
            <v/>
          </cell>
          <cell r="AP495" t="str">
            <v/>
          </cell>
          <cell r="AQ495" t="str">
            <v/>
          </cell>
          <cell r="AR495" t="str">
            <v/>
          </cell>
          <cell r="AS495" t="str">
            <v/>
          </cell>
          <cell r="AT495" t="str">
            <v/>
          </cell>
          <cell r="AU495" t="str">
            <v/>
          </cell>
          <cell r="AV495" t="str">
            <v/>
          </cell>
          <cell r="AW495" t="str">
            <v/>
          </cell>
          <cell r="AX495" t="str">
            <v/>
          </cell>
          <cell r="AY495" t="str">
            <v/>
          </cell>
          <cell r="AZ495" t="str">
            <v/>
          </cell>
          <cell r="BA495" t="str">
            <v/>
          </cell>
          <cell r="BB495" t="str">
            <v/>
          </cell>
          <cell r="BC495" t="str">
            <v/>
          </cell>
          <cell r="BD495" t="str">
            <v/>
          </cell>
          <cell r="BE495" t="str">
            <v/>
          </cell>
          <cell r="BF495" t="str">
            <v/>
          </cell>
          <cell r="BG495" t="str">
            <v/>
          </cell>
          <cell r="BH495" t="str">
            <v/>
          </cell>
          <cell r="BI495" t="str">
            <v/>
          </cell>
          <cell r="BJ495" t="str">
            <v/>
          </cell>
          <cell r="BK495" t="str">
            <v/>
          </cell>
          <cell r="BL495" t="str">
            <v/>
          </cell>
          <cell r="BM495" t="str">
            <v/>
          </cell>
          <cell r="BN495" t="str">
            <v/>
          </cell>
          <cell r="BO495" t="str">
            <v/>
          </cell>
          <cell r="BP495">
            <v>0</v>
          </cell>
        </row>
        <row r="496">
          <cell r="A496" t="str">
            <v>Dead-Eyes Berserker</v>
          </cell>
          <cell r="C496">
            <v>0</v>
          </cell>
          <cell r="AK496" t="str">
            <v/>
          </cell>
          <cell r="AL496" t="str">
            <v/>
          </cell>
          <cell r="AM496" t="str">
            <v/>
          </cell>
          <cell r="AN496" t="str">
            <v/>
          </cell>
          <cell r="AO496" t="str">
            <v/>
          </cell>
          <cell r="AP496" t="str">
            <v/>
          </cell>
          <cell r="AQ496" t="str">
            <v/>
          </cell>
          <cell r="AR496" t="str">
            <v/>
          </cell>
          <cell r="AS496" t="str">
            <v/>
          </cell>
          <cell r="AT496" t="str">
            <v/>
          </cell>
          <cell r="AU496" t="str">
            <v/>
          </cell>
          <cell r="AV496" t="str">
            <v/>
          </cell>
          <cell r="AW496" t="str">
            <v/>
          </cell>
          <cell r="AX496" t="str">
            <v/>
          </cell>
          <cell r="AY496" t="str">
            <v/>
          </cell>
          <cell r="AZ496" t="str">
            <v/>
          </cell>
          <cell r="BA496" t="str">
            <v/>
          </cell>
          <cell r="BB496" t="str">
            <v/>
          </cell>
          <cell r="BC496" t="str">
            <v/>
          </cell>
          <cell r="BD496" t="str">
            <v/>
          </cell>
          <cell r="BE496" t="str">
            <v/>
          </cell>
          <cell r="BF496" t="str">
            <v/>
          </cell>
          <cell r="BG496" t="str">
            <v/>
          </cell>
          <cell r="BH496" t="str">
            <v/>
          </cell>
          <cell r="BI496" t="str">
            <v/>
          </cell>
          <cell r="BJ496" t="str">
            <v/>
          </cell>
          <cell r="BK496" t="str">
            <v/>
          </cell>
          <cell r="BL496" t="str">
            <v/>
          </cell>
          <cell r="BM496" t="str">
            <v/>
          </cell>
          <cell r="BN496" t="str">
            <v/>
          </cell>
          <cell r="BO496" t="str">
            <v/>
          </cell>
          <cell r="BP496">
            <v>0</v>
          </cell>
        </row>
        <row r="497">
          <cell r="A497" t="str">
            <v>Death Knight</v>
          </cell>
          <cell r="B497" t="str">
            <v>.</v>
          </cell>
          <cell r="C497">
            <v>0</v>
          </cell>
          <cell r="D497" t="str">
            <v>]Light, Medium, Heavy Armor[</v>
          </cell>
          <cell r="E497" t="str">
            <v>]Shield Use[</v>
          </cell>
          <cell r="F497" t="str">
            <v>]Simple, Martial Weapons[</v>
          </cell>
          <cell r="G497" t="str">
            <v>1st:]Resist Poison (Ex)[+4 profane bonus to any saves vs. poison.</v>
          </cell>
          <cell r="H497" t="str">
            <v>2nd:]Unholy Aura (Sp)[1/day can spook creatures with 1 HD or less.</v>
          </cell>
          <cell r="I497" t="str">
            <v>3rd:]Immune to Disease (Su)[Immune to all diseases, both mundane &amp; magical.</v>
          </cell>
          <cell r="J497" t="str">
            <v>4th:]Bonus Feat (Ex)[0 feat(s) earned.  See p.12 for listing.</v>
          </cell>
          <cell r="K497" t="str">
            <v>4th:]Divine Spells (Sp)[Charisma determines DC, Bonus Spells</v>
          </cell>
          <cell r="L497" t="str">
            <v>5th:]Unholy Steed (Ex)[May summon a ghost horse as a steed.</v>
          </cell>
          <cell r="M497" t="str">
            <v>6th:]Cold Resistance 0 (Su)[</v>
          </cell>
          <cell r="N497" t="str">
            <v>8th:]Dark Ritual (Sp)[Dark baptism that allows a humanoid infant to become a death knight.  Move alignment toward evil.</v>
          </cell>
          <cell r="O497" t="str">
            <v>9th:]Lightning Resistance 0 (Su)[</v>
          </cell>
          <cell r="P497" t="str">
            <v>11th:]Fire Resistance 0 (Su)[</v>
          </cell>
          <cell r="Q497" t="str">
            <v>12th:]Touch of Death (Su)[Burn a spell slot for 1d8 dmg per spell level in a melee touch attack.</v>
          </cell>
          <cell r="R497" t="str">
            <v>][Can channel this energy through a metal weapon as part of a melee attack.</v>
          </cell>
          <cell r="S497" t="str">
            <v>14th:]Control Undead (Su)[Rebuke or command undead as a Cleric of 5 levels lower.</v>
          </cell>
          <cell r="T497" t="str">
            <v>15th:]Unnatural Vigor (Su)[Death does not occur until reaching -10 hps.</v>
          </cell>
          <cell r="U497" t="str">
            <v>17th:]Unhallow (Sp)[Aura that mimics the unhallow spell, centered on the death knight.</v>
          </cell>
          <cell r="V497" t="str">
            <v>18th:]Face of Death (Sp)[Projects a permanent face of death spell.</v>
          </cell>
          <cell r="W497" t="str">
            <v>20th:]Death Knight (Ex)[Gains all standard undead benefits &amp; can cast a 20 die fireball 1/day.</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t="str">
            <v/>
          </cell>
          <cell r="AY497" t="str">
            <v/>
          </cell>
          <cell r="AZ497" t="str">
            <v/>
          </cell>
          <cell r="BA497" t="str">
            <v/>
          </cell>
          <cell r="BB497" t="str">
            <v/>
          </cell>
          <cell r="BC497" t="str">
            <v/>
          </cell>
          <cell r="BD497" t="str">
            <v/>
          </cell>
          <cell r="BE497" t="str">
            <v/>
          </cell>
          <cell r="BF497" t="str">
            <v/>
          </cell>
          <cell r="BG497" t="str">
            <v/>
          </cell>
          <cell r="BH497" t="str">
            <v/>
          </cell>
          <cell r="BI497" t="str">
            <v/>
          </cell>
          <cell r="BJ497" t="str">
            <v/>
          </cell>
          <cell r="BK497" t="str">
            <v/>
          </cell>
          <cell r="BL497" t="str">
            <v/>
          </cell>
          <cell r="BM497" t="str">
            <v/>
          </cell>
          <cell r="BN497" t="str">
            <v/>
          </cell>
          <cell r="BO497" t="str">
            <v/>
          </cell>
          <cell r="BP497">
            <v>0</v>
          </cell>
        </row>
        <row r="498">
          <cell r="A498" t="str">
            <v>Deepsinger</v>
          </cell>
          <cell r="C498">
            <v>0</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t="str">
            <v/>
          </cell>
          <cell r="AY498" t="str">
            <v/>
          </cell>
          <cell r="AZ498" t="str">
            <v/>
          </cell>
          <cell r="BA498" t="str">
            <v/>
          </cell>
          <cell r="BB498" t="str">
            <v/>
          </cell>
          <cell r="BC498" t="str">
            <v/>
          </cell>
          <cell r="BD498" t="str">
            <v/>
          </cell>
          <cell r="BE498" t="str">
            <v/>
          </cell>
          <cell r="BF498" t="str">
            <v/>
          </cell>
          <cell r="BG498" t="str">
            <v/>
          </cell>
          <cell r="BH498" t="str">
            <v/>
          </cell>
          <cell r="BI498" t="str">
            <v/>
          </cell>
          <cell r="BJ498" t="str">
            <v/>
          </cell>
          <cell r="BK498" t="str">
            <v/>
          </cell>
          <cell r="BL498" t="str">
            <v/>
          </cell>
          <cell r="BM498" t="str">
            <v/>
          </cell>
          <cell r="BN498" t="str">
            <v/>
          </cell>
          <cell r="BO498" t="str">
            <v/>
          </cell>
          <cell r="BP498">
            <v>0</v>
          </cell>
        </row>
        <row r="499">
          <cell r="A499" t="str">
            <v>Deepwoods Sniper</v>
          </cell>
          <cell r="C499">
            <v>0</v>
          </cell>
          <cell r="AK499" t="str">
            <v/>
          </cell>
          <cell r="AL499" t="str">
            <v/>
          </cell>
          <cell r="AM499" t="str">
            <v/>
          </cell>
          <cell r="AN499" t="str">
            <v/>
          </cell>
          <cell r="AO499" t="str">
            <v/>
          </cell>
          <cell r="AP499" t="str">
            <v/>
          </cell>
          <cell r="AQ499" t="str">
            <v/>
          </cell>
          <cell r="AR499" t="str">
            <v/>
          </cell>
          <cell r="AS499" t="str">
            <v/>
          </cell>
          <cell r="AT499" t="str">
            <v/>
          </cell>
          <cell r="AU499" t="str">
            <v/>
          </cell>
          <cell r="AV499" t="str">
            <v/>
          </cell>
          <cell r="AW499" t="str">
            <v/>
          </cell>
          <cell r="AX499" t="str">
            <v/>
          </cell>
          <cell r="AY499" t="str">
            <v/>
          </cell>
          <cell r="AZ499" t="str">
            <v/>
          </cell>
          <cell r="BA499" t="str">
            <v/>
          </cell>
          <cell r="BB499" t="str">
            <v/>
          </cell>
          <cell r="BC499" t="str">
            <v/>
          </cell>
          <cell r="BD499" t="str">
            <v/>
          </cell>
          <cell r="BE499" t="str">
            <v/>
          </cell>
          <cell r="BF499" t="str">
            <v/>
          </cell>
          <cell r="BG499" t="str">
            <v/>
          </cell>
          <cell r="BH499" t="str">
            <v/>
          </cell>
          <cell r="BI499" t="str">
            <v/>
          </cell>
          <cell r="BJ499" t="str">
            <v/>
          </cell>
          <cell r="BK499" t="str">
            <v/>
          </cell>
          <cell r="BL499" t="str">
            <v/>
          </cell>
          <cell r="BM499" t="str">
            <v/>
          </cell>
          <cell r="BN499" t="str">
            <v/>
          </cell>
          <cell r="BO499" t="str">
            <v/>
          </cell>
          <cell r="BP499">
            <v>0</v>
          </cell>
        </row>
        <row r="500">
          <cell r="A500" t="str">
            <v>Demarch</v>
          </cell>
          <cell r="C500">
            <v>0</v>
          </cell>
          <cell r="AK500" t="str">
            <v/>
          </cell>
          <cell r="AL500" t="str">
            <v/>
          </cell>
          <cell r="AM500" t="str">
            <v/>
          </cell>
          <cell r="AN500" t="str">
            <v/>
          </cell>
          <cell r="AO500" t="str">
            <v/>
          </cell>
          <cell r="AP500" t="str">
            <v/>
          </cell>
          <cell r="AQ500" t="str">
            <v/>
          </cell>
          <cell r="AR500" t="str">
            <v/>
          </cell>
          <cell r="AS500" t="str">
            <v/>
          </cell>
          <cell r="AT500" t="str">
            <v/>
          </cell>
          <cell r="AU500" t="str">
            <v/>
          </cell>
          <cell r="AV500" t="str">
            <v/>
          </cell>
          <cell r="AW500" t="str">
            <v/>
          </cell>
          <cell r="AX500" t="str">
            <v/>
          </cell>
          <cell r="AY500" t="str">
            <v/>
          </cell>
          <cell r="AZ500" t="str">
            <v/>
          </cell>
          <cell r="BA500" t="str">
            <v/>
          </cell>
          <cell r="BB500" t="str">
            <v/>
          </cell>
          <cell r="BC500" t="str">
            <v/>
          </cell>
          <cell r="BD500" t="str">
            <v/>
          </cell>
          <cell r="BE500" t="str">
            <v/>
          </cell>
          <cell r="BF500" t="str">
            <v/>
          </cell>
          <cell r="BG500" t="str">
            <v/>
          </cell>
          <cell r="BH500" t="str">
            <v/>
          </cell>
          <cell r="BI500" t="str">
            <v/>
          </cell>
          <cell r="BJ500" t="str">
            <v/>
          </cell>
          <cell r="BK500" t="str">
            <v/>
          </cell>
          <cell r="BL500" t="str">
            <v/>
          </cell>
          <cell r="BM500" t="str">
            <v/>
          </cell>
          <cell r="BN500" t="str">
            <v/>
          </cell>
          <cell r="BO500" t="str">
            <v/>
          </cell>
          <cell r="BP500">
            <v>0</v>
          </cell>
        </row>
        <row r="501">
          <cell r="A501" t="str">
            <v>Demolitionist</v>
          </cell>
          <cell r="C501">
            <v>0</v>
          </cell>
          <cell r="AK501" t="str">
            <v/>
          </cell>
          <cell r="AL501" t="str">
            <v/>
          </cell>
          <cell r="AM501" t="str">
            <v/>
          </cell>
          <cell r="AN501" t="str">
            <v/>
          </cell>
          <cell r="AO501" t="str">
            <v/>
          </cell>
          <cell r="AP501" t="str">
            <v/>
          </cell>
          <cell r="AQ501" t="str">
            <v/>
          </cell>
          <cell r="AR501" t="str">
            <v/>
          </cell>
          <cell r="AS501" t="str">
            <v/>
          </cell>
          <cell r="AT501" t="str">
            <v/>
          </cell>
          <cell r="AU501" t="str">
            <v/>
          </cell>
          <cell r="AV501" t="str">
            <v/>
          </cell>
          <cell r="AW501" t="str">
            <v/>
          </cell>
          <cell r="AX501" t="str">
            <v/>
          </cell>
          <cell r="AY501" t="str">
            <v/>
          </cell>
          <cell r="AZ501" t="str">
            <v/>
          </cell>
          <cell r="BA501" t="str">
            <v/>
          </cell>
          <cell r="BB501" t="str">
            <v/>
          </cell>
          <cell r="BC501" t="str">
            <v/>
          </cell>
          <cell r="BD501" t="str">
            <v/>
          </cell>
          <cell r="BE501" t="str">
            <v/>
          </cell>
          <cell r="BF501" t="str">
            <v/>
          </cell>
          <cell r="BG501" t="str">
            <v/>
          </cell>
          <cell r="BH501" t="str">
            <v/>
          </cell>
          <cell r="BI501" t="str">
            <v/>
          </cell>
          <cell r="BJ501" t="str">
            <v/>
          </cell>
          <cell r="BK501" t="str">
            <v/>
          </cell>
          <cell r="BL501" t="str">
            <v/>
          </cell>
          <cell r="BM501" t="str">
            <v/>
          </cell>
          <cell r="BN501" t="str">
            <v/>
          </cell>
          <cell r="BO501" t="str">
            <v/>
          </cell>
          <cell r="BP501">
            <v>0</v>
          </cell>
        </row>
        <row r="502">
          <cell r="A502" t="str">
            <v>Devoted Defender</v>
          </cell>
          <cell r="B502" t="str">
            <v>Dvd</v>
          </cell>
          <cell r="C502">
            <v>0</v>
          </cell>
          <cell r="D502" t="str">
            <v>]Light, Medium, Heavy Armor[</v>
          </cell>
          <cell r="E502" t="str">
            <v>]Shield Use[</v>
          </cell>
          <cell r="F502" t="str">
            <v>]Simple, Martial Weapons[</v>
          </cell>
          <cell r="G502" t="str">
            <v>1st:]Harm's Way (Ex)[Within 5', switch places with charge,</v>
          </cell>
          <cell r="H502" t="str">
            <v>][taking attack in his place.</v>
          </cell>
          <cell r="I502" t="str">
            <v>1st:]AC Bonus[+1 to AC when actively protecting client.</v>
          </cell>
          <cell r="J502" t="str">
            <v>2nd:]Defensive Strike (Ex)[AoO vs. adj. opponent who attacks charge</v>
          </cell>
          <cell r="K502" t="str">
            <v>3rd:]Deflect Attack (Ex)[+1 Competence Bonus</v>
          </cell>
          <cell r="L502" t="str">
            <v xml:space="preserve">][Deflect attack vs. charge (within 5') as free action.  Opposed attack roll; </v>
          </cell>
          <cell r="M502" t="str">
            <v>][must be holding shield or melee weapon, not flat-footed)</v>
          </cell>
          <cell r="N502" t="str">
            <v>3rd:]AC Bonus[+2 to AC when actively  protecting client.</v>
          </cell>
          <cell r="O502" t="str">
            <v>4th:]Defensive Strike (Ex)[+1 bonus to hit (as 2nd lvl)</v>
          </cell>
          <cell r="P502" t="str">
            <v>5th:]Deflect Attack (Ex)[+2 Competence Bonus (as 3rd)</v>
          </cell>
          <cell r="Q502" t="str">
            <v>5th:]AC Bonus[+3 to AC when actively  protecting client.</v>
          </cell>
          <cell r="R502" t="str">
            <v>6th:]Defensive Strike (Ex)[+2 bonus to hit (as 2nd lvl)</v>
          </cell>
          <cell r="S502" t="str">
            <v>7th:]Deflect Attack (Ex)[+3 Competence Bonus (as 3rd)</v>
          </cell>
          <cell r="T502" t="str">
            <v>7th:]AC Bonus[+4 to AC when actively  protecting client.</v>
          </cell>
          <cell r="U502" t="str">
            <v>8th:]Defensive Strike (Ex)[+3 bonus to hit (as 2nd lvl)</v>
          </cell>
          <cell r="V502" t="str">
            <v>9th:]Deflect Attack (Ex)[+4 Competence Bonus (as 3rd)</v>
          </cell>
          <cell r="W502" t="str">
            <v>9th:]AC Bonus[+5 to AC when actively  protecting client.</v>
          </cell>
          <cell r="X502" t="str">
            <v>10th:]Defensive Strike (Ex)[+4 bonus to hit (as 2nd lvl)</v>
          </cell>
          <cell r="AK502" t="str">
            <v/>
          </cell>
          <cell r="AL502" t="str">
            <v/>
          </cell>
          <cell r="AM502" t="str">
            <v/>
          </cell>
          <cell r="AN502" t="str">
            <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t="str">
            <v/>
          </cell>
          <cell r="BE502" t="str">
            <v/>
          </cell>
          <cell r="BF502" t="str">
            <v/>
          </cell>
          <cell r="BG502" t="str">
            <v/>
          </cell>
          <cell r="BH502" t="str">
            <v/>
          </cell>
          <cell r="BI502" t="str">
            <v/>
          </cell>
          <cell r="BJ502" t="str">
            <v/>
          </cell>
          <cell r="BK502" t="str">
            <v/>
          </cell>
          <cell r="BL502" t="str">
            <v/>
          </cell>
          <cell r="BM502" t="str">
            <v/>
          </cell>
          <cell r="BN502" t="str">
            <v/>
          </cell>
          <cell r="BO502" t="str">
            <v/>
          </cell>
          <cell r="BP502">
            <v>0</v>
          </cell>
        </row>
        <row r="503">
          <cell r="A503" t="str">
            <v>Dhaeraowathila</v>
          </cell>
          <cell r="C503">
            <v>0</v>
          </cell>
          <cell r="AK503" t="str">
            <v/>
          </cell>
          <cell r="AL503" t="str">
            <v/>
          </cell>
          <cell r="AM503" t="str">
            <v/>
          </cell>
          <cell r="AN503" t="str">
            <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t="str">
            <v/>
          </cell>
          <cell r="BE503" t="str">
            <v/>
          </cell>
          <cell r="BF503" t="str">
            <v/>
          </cell>
          <cell r="BG503" t="str">
            <v/>
          </cell>
          <cell r="BH503" t="str">
            <v/>
          </cell>
          <cell r="BI503" t="str">
            <v/>
          </cell>
          <cell r="BJ503" t="str">
            <v/>
          </cell>
          <cell r="BK503" t="str">
            <v/>
          </cell>
          <cell r="BL503" t="str">
            <v/>
          </cell>
          <cell r="BM503" t="str">
            <v/>
          </cell>
          <cell r="BN503" t="str">
            <v/>
          </cell>
          <cell r="BO503" t="str">
            <v/>
          </cell>
          <cell r="BP503">
            <v>0</v>
          </cell>
        </row>
        <row r="504">
          <cell r="A504" t="str">
            <v>Diamond Warrior</v>
          </cell>
          <cell r="B504" t="str">
            <v>Diaw</v>
          </cell>
          <cell r="C504">
            <v>0</v>
          </cell>
          <cell r="G504" t="str">
            <v>1st:]Improved inertial armor (Ex)[ at level 1,3,6</v>
          </cell>
          <cell r="H504" t="str">
            <v>1st:]Crystal Mask (Ex)[ at level 1,5,9</v>
          </cell>
          <cell r="I504" t="str">
            <v>1st:]Unarmed BAB Bonus (Ex)[+1 at lvl 1-4, +2 at lvl 5-8, +3 at lvl 9-10</v>
          </cell>
          <cell r="J504" t="str">
            <v>1st:]Unarmed Damage (Ex)[Medium/Small 1d6/1d4 at lvl 1, 1d8/1d6 at lvl 2-3, 1d10/1d8 at lvl 4-6, 1d12/1d10 at lvl 7-10</v>
          </cell>
          <cell r="K504" t="str">
            <v>2nd:]Speed of thought feat (Ex)[at lvl 2,4,9</v>
          </cell>
          <cell r="L504" t="str">
            <v>2nd:]Uncanny Dodge (Dex bonus to AC)(Ex)[</v>
          </cell>
          <cell r="M504" t="str">
            <v>2nd:]+1 Psychic Warrior Caster Level (Sp)[    at level 2-4,6-8,10</v>
          </cell>
          <cell r="N504" t="str">
            <v>4th:]Evasion (Ex)[</v>
          </cell>
          <cell r="O504" t="str">
            <v>6th:]Diamond Body (Su)[immune to all forms of poison</v>
          </cell>
          <cell r="P504" t="str">
            <v>10th:]Diamond Soul (Su)[gains power resistance equal to 10 + his character level.</v>
          </cell>
          <cell r="Q504" t="str">
            <v>10th:]Teleport (Sp)[can manifest the teleport power for free once per day.</v>
          </cell>
          <cell r="AK504" t="str">
            <v/>
          </cell>
          <cell r="AL504" t="str">
            <v/>
          </cell>
          <cell r="AM504" t="str">
            <v/>
          </cell>
          <cell r="AN504" t="str">
            <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t="str">
            <v/>
          </cell>
          <cell r="BE504" t="str">
            <v/>
          </cell>
          <cell r="BF504" t="str">
            <v/>
          </cell>
          <cell r="BG504" t="str">
            <v/>
          </cell>
          <cell r="BH504" t="str">
            <v/>
          </cell>
          <cell r="BI504" t="str">
            <v/>
          </cell>
          <cell r="BJ504" t="str">
            <v/>
          </cell>
          <cell r="BK504" t="str">
            <v/>
          </cell>
          <cell r="BL504" t="str">
            <v/>
          </cell>
          <cell r="BM504" t="str">
            <v/>
          </cell>
          <cell r="BN504" t="str">
            <v/>
          </cell>
          <cell r="BO504" t="str">
            <v/>
          </cell>
          <cell r="BP504">
            <v>0</v>
          </cell>
        </row>
        <row r="505">
          <cell r="A505" t="str">
            <v>Diplomancer</v>
          </cell>
          <cell r="C505">
            <v>0</v>
          </cell>
          <cell r="AK505" t="str">
            <v/>
          </cell>
          <cell r="AL505" t="str">
            <v/>
          </cell>
          <cell r="AM505" t="str">
            <v/>
          </cell>
          <cell r="AN505" t="str">
            <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t="str">
            <v/>
          </cell>
          <cell r="BE505" t="str">
            <v/>
          </cell>
          <cell r="BF505" t="str">
            <v/>
          </cell>
          <cell r="BG505" t="str">
            <v/>
          </cell>
          <cell r="BH505" t="str">
            <v/>
          </cell>
          <cell r="BI505" t="str">
            <v/>
          </cell>
          <cell r="BJ505" t="str">
            <v/>
          </cell>
          <cell r="BK505" t="str">
            <v/>
          </cell>
          <cell r="BL505" t="str">
            <v/>
          </cell>
          <cell r="BM505" t="str">
            <v/>
          </cell>
          <cell r="BN505" t="str">
            <v/>
          </cell>
          <cell r="BO505" t="str">
            <v/>
          </cell>
          <cell r="BP505">
            <v>0</v>
          </cell>
        </row>
        <row r="506">
          <cell r="A506" t="str">
            <v>Divine Agent</v>
          </cell>
          <cell r="C506">
            <v>0</v>
          </cell>
          <cell r="AK506" t="str">
            <v/>
          </cell>
          <cell r="AL506" t="str">
            <v/>
          </cell>
          <cell r="AM506" t="str">
            <v/>
          </cell>
          <cell r="AN506" t="str">
            <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t="str">
            <v/>
          </cell>
          <cell r="BE506" t="str">
            <v/>
          </cell>
          <cell r="BF506" t="str">
            <v/>
          </cell>
          <cell r="BG506" t="str">
            <v/>
          </cell>
          <cell r="BH506" t="str">
            <v/>
          </cell>
          <cell r="BI506" t="str">
            <v/>
          </cell>
          <cell r="BJ506" t="str">
            <v/>
          </cell>
          <cell r="BK506" t="str">
            <v/>
          </cell>
          <cell r="BL506" t="str">
            <v/>
          </cell>
          <cell r="BM506" t="str">
            <v/>
          </cell>
          <cell r="BN506" t="str">
            <v/>
          </cell>
          <cell r="BO506" t="str">
            <v/>
          </cell>
          <cell r="BP506">
            <v>0</v>
          </cell>
        </row>
        <row r="507">
          <cell r="A507" t="str">
            <v>Divine Champion</v>
          </cell>
          <cell r="B507" t="str">
            <v>Chm</v>
          </cell>
          <cell r="C507">
            <v>0</v>
          </cell>
          <cell r="D507" t="str">
            <v>]Light, Medium Armor[</v>
          </cell>
          <cell r="E507" t="str">
            <v>]Shield Use[</v>
          </cell>
          <cell r="F507" t="str">
            <v>]Simple, Martial Weapons[</v>
          </cell>
          <cell r="G507" t="str">
            <v xml:space="preserve">1st:]Lay on Hands (Sp)[Heals 1 HP per Divine Champion level + </v>
          </cell>
          <cell r="H507" t="str">
            <v>][CHA Bonus to follower of same deity.</v>
          </cell>
          <cell r="I507" t="str">
            <v>2nd:]Bonus Feat[Selected from the Fighter list.</v>
          </cell>
          <cell r="J507" t="str">
            <v>2nd:]Sacred Defense +1 (Ex)[Bonus to saves vs. Divine spells,</v>
          </cell>
          <cell r="K507" t="str">
            <v>][and the supernatural abilities of outsiders.</v>
          </cell>
          <cell r="L507" t="str">
            <v>3rd:]Smite Infidel (Su)[Smite creature with different patron diety,</v>
          </cell>
          <cell r="M507" t="str">
            <v>][adds CHA bonus to attack roll, +1 damage per lvl of Divine Champion.</v>
          </cell>
          <cell r="N507" t="str">
            <v>4th:]Bonus Feat[Selected from the Fighter list.</v>
          </cell>
          <cell r="O507" t="str">
            <v>]Sacred Defense +2 (Ex)[Bonus to saves vs. Divine spells,</v>
          </cell>
          <cell r="P507" t="str">
            <v>][and the supernatural abilities of outsiders.</v>
          </cell>
          <cell r="Q507" t="str">
            <v xml:space="preserve">5th:]Divine Wrath (Su)[Free action; 1/day.  +3 bonus to attack, </v>
          </cell>
          <cell r="R507" t="str">
            <v>][damage, saves and DR 5/-- for up to CHA bonus rounds.</v>
          </cell>
          <cell r="AK507" t="str">
            <v/>
          </cell>
          <cell r="AL507" t="str">
            <v/>
          </cell>
          <cell r="AM507" t="str">
            <v/>
          </cell>
          <cell r="AN507" t="str">
            <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t="str">
            <v/>
          </cell>
          <cell r="BE507" t="str">
            <v/>
          </cell>
          <cell r="BF507" t="str">
            <v/>
          </cell>
          <cell r="BG507" t="str">
            <v/>
          </cell>
          <cell r="BH507" t="str">
            <v/>
          </cell>
          <cell r="BI507" t="str">
            <v/>
          </cell>
          <cell r="BJ507" t="str">
            <v/>
          </cell>
          <cell r="BK507" t="str">
            <v/>
          </cell>
          <cell r="BL507" t="str">
            <v/>
          </cell>
          <cell r="BM507" t="str">
            <v/>
          </cell>
          <cell r="BN507" t="str">
            <v/>
          </cell>
          <cell r="BO507" t="str">
            <v/>
          </cell>
          <cell r="BP507">
            <v>0</v>
          </cell>
        </row>
        <row r="508">
          <cell r="A508" t="str">
            <v>Divine Disciple</v>
          </cell>
          <cell r="B508" t="str">
            <v>Dis</v>
          </cell>
          <cell r="C508">
            <v>0</v>
          </cell>
          <cell r="G508" t="str">
            <v>1st:]Divine Emissary[Can telepathically communicate with</v>
          </cell>
          <cell r="H508" t="str">
            <v>][any outsider within 60', as long as that outsider serves the disciple's</v>
          </cell>
          <cell r="I508" t="str">
            <v>][diety or has the same alignment as the disciple.</v>
          </cell>
          <cell r="J508" t="str">
            <v>1st:]New Domain[Choose another domain from deity's avail. domains.</v>
          </cell>
          <cell r="K508" t="str">
            <v>1st:]Spells per day[+1 divine level per level of Divine Disciple.</v>
          </cell>
          <cell r="L508" t="str">
            <v>2nd:]Sacred Defense +1 (Ex)[Bonus to saves vs. Divine spells,</v>
          </cell>
          <cell r="M508" t="str">
            <v>][and the supernatural abilities of outsiders.</v>
          </cell>
          <cell r="N508" t="str">
            <v>3rd:]Imbue with Spell Ability (Sp)[Once per day.  The disciple</v>
          </cell>
          <cell r="O508" t="str">
            <v>][doesn't "hold" a 4th-level spell.  Can only transfer 1st &amp; 2nd lvl spells.</v>
          </cell>
          <cell r="P508" t="str">
            <v>4th:]Sacred Defense +2 (Ex)[Bonus to saves vs. Divine spells,</v>
          </cell>
          <cell r="Q508" t="str">
            <v>][and the supernatural abilities of outsiders.</v>
          </cell>
          <cell r="R508" t="str">
            <v>5th:]Transcendence[Becomes outsider.  As a free action,</v>
          </cell>
          <cell r="S508" t="str">
            <v>][can ward self with Protection from Chaos/Evil/Law/Good (choosen</v>
          </cell>
          <cell r="T508" t="str">
            <v xml:space="preserve">][at time of transcendence).  Followers of the same deity recognize </v>
          </cell>
          <cell r="U508" t="str">
            <v>][this; +2 bonus to all CHA based skills and ability checks with them.</v>
          </cell>
          <cell r="AK508" t="str">
            <v/>
          </cell>
          <cell r="AL508" t="str">
            <v/>
          </cell>
          <cell r="AM508" t="str">
            <v/>
          </cell>
          <cell r="AN508" t="str">
            <v/>
          </cell>
          <cell r="AO508" t="str">
            <v/>
          </cell>
          <cell r="AP508" t="str">
            <v/>
          </cell>
          <cell r="AQ508" t="str">
            <v/>
          </cell>
          <cell r="AR508" t="str">
            <v/>
          </cell>
          <cell r="AS508" t="str">
            <v/>
          </cell>
          <cell r="AT508" t="str">
            <v/>
          </cell>
          <cell r="AU508" t="str">
            <v/>
          </cell>
          <cell r="AV508" t="str">
            <v/>
          </cell>
          <cell r="AW508" t="str">
            <v/>
          </cell>
          <cell r="AX508" t="str">
            <v/>
          </cell>
          <cell r="AY508" t="str">
            <v/>
          </cell>
          <cell r="AZ508" t="str">
            <v/>
          </cell>
          <cell r="BA508" t="str">
            <v/>
          </cell>
          <cell r="BB508" t="str">
            <v/>
          </cell>
          <cell r="BC508" t="str">
            <v/>
          </cell>
          <cell r="BD508" t="str">
            <v/>
          </cell>
          <cell r="BE508" t="str">
            <v/>
          </cell>
          <cell r="BF508" t="str">
            <v/>
          </cell>
          <cell r="BG508" t="str">
            <v/>
          </cell>
          <cell r="BH508" t="str">
            <v/>
          </cell>
          <cell r="BI508" t="str">
            <v/>
          </cell>
          <cell r="BJ508" t="str">
            <v/>
          </cell>
          <cell r="BK508" t="str">
            <v/>
          </cell>
          <cell r="BL508" t="str">
            <v/>
          </cell>
          <cell r="BM508" t="str">
            <v/>
          </cell>
          <cell r="BN508" t="str">
            <v/>
          </cell>
          <cell r="BO508" t="str">
            <v/>
          </cell>
          <cell r="BP508">
            <v>0</v>
          </cell>
        </row>
        <row r="509">
          <cell r="A509" t="str">
            <v>Divine Oracle</v>
          </cell>
          <cell r="B509" t="str">
            <v>Do</v>
          </cell>
          <cell r="C509">
            <v>0</v>
          </cell>
          <cell r="F509" t="str">
            <v>]Simple Weapons[</v>
          </cell>
          <cell r="G509" t="str">
            <v>1st:]Prestige Domain[Divination</v>
          </cell>
          <cell r="H509" t="str">
            <v>1st:]Scry Bonus (Su)[+2 Sacred bonus on all Scry checks.</v>
          </cell>
          <cell r="I509" t="str">
            <v>1st:]Spells per day[+1 level per level of Divine Oracle.</v>
          </cell>
          <cell r="J509" t="str">
            <v>2nd:]Prescient Sense (Ex)[If a Reflex save allows a save</v>
          </cell>
          <cell r="K509" t="str">
            <v xml:space="preserve">][for half damage, a Divine Oracle suffers no damage.  This is </v>
          </cell>
          <cell r="L509" t="str">
            <v>][regardless of the armor worn (unlike a Monk or Rogue's Evasion)</v>
          </cell>
          <cell r="M509" t="str">
            <v xml:space="preserve">3rd:]Divination Enhancement (Ex)[A Divine Oracle adds her Divine Oracle </v>
          </cell>
          <cell r="N509" t="str">
            <v>][level to all Divination spells, for chance of success.</v>
          </cell>
          <cell r="O509" t="str">
            <v>4th:]Uncanny Dodge (Ex)[Retains Dex bonus to AC (unless immobilized).</v>
          </cell>
          <cell r="P509" t="str">
            <v>6th:]Uncanny Dodge (Ex)[Can't be flanked (except by Rogue 4 levels higher)</v>
          </cell>
          <cell r="Q509" t="str">
            <v>8th:]Uncanny Dodge (Ex)[+1 to Reflex saves and Dodge bonus AC vs. Traps.</v>
          </cell>
          <cell r="R509" t="str">
            <v>10th:]Immune to Surprise (Ex)[Never surprised; can always take</v>
          </cell>
          <cell r="S509" t="str">
            <v>][a partial action during a surprise round, unless restrained.</v>
          </cell>
          <cell r="AK509" t="str">
            <v/>
          </cell>
          <cell r="AL509" t="str">
            <v/>
          </cell>
          <cell r="AM509" t="str">
            <v/>
          </cell>
          <cell r="AN509" t="str">
            <v/>
          </cell>
          <cell r="AO509" t="str">
            <v/>
          </cell>
          <cell r="AP509" t="str">
            <v/>
          </cell>
          <cell r="AQ509" t="str">
            <v/>
          </cell>
          <cell r="AR509" t="str">
            <v/>
          </cell>
          <cell r="AS509" t="str">
            <v/>
          </cell>
          <cell r="AT509" t="str">
            <v/>
          </cell>
          <cell r="AU509" t="str">
            <v/>
          </cell>
          <cell r="AV509" t="str">
            <v/>
          </cell>
          <cell r="AW509" t="str">
            <v/>
          </cell>
          <cell r="AX509" t="str">
            <v/>
          </cell>
          <cell r="AY509" t="str">
            <v/>
          </cell>
          <cell r="AZ509" t="str">
            <v/>
          </cell>
          <cell r="BA509" t="str">
            <v/>
          </cell>
          <cell r="BB509" t="str">
            <v/>
          </cell>
          <cell r="BC509" t="str">
            <v/>
          </cell>
          <cell r="BD509" t="str">
            <v/>
          </cell>
          <cell r="BE509" t="str">
            <v/>
          </cell>
          <cell r="BF509" t="str">
            <v/>
          </cell>
          <cell r="BG509" t="str">
            <v/>
          </cell>
          <cell r="BH509" t="str">
            <v/>
          </cell>
          <cell r="BI509" t="str">
            <v/>
          </cell>
          <cell r="BJ509" t="str">
            <v/>
          </cell>
          <cell r="BK509" t="str">
            <v/>
          </cell>
          <cell r="BL509" t="str">
            <v/>
          </cell>
          <cell r="BM509" t="str">
            <v/>
          </cell>
          <cell r="BN509" t="str">
            <v/>
          </cell>
          <cell r="BO509" t="str">
            <v/>
          </cell>
          <cell r="BP509">
            <v>0</v>
          </cell>
        </row>
        <row r="510">
          <cell r="A510" t="str">
            <v>Divine Seeker</v>
          </cell>
          <cell r="B510" t="str">
            <v>Skr</v>
          </cell>
          <cell r="C510">
            <v>0</v>
          </cell>
          <cell r="G510" t="str">
            <v>1st:]Sanctuary (Sp)[Once per day, as spell.</v>
          </cell>
          <cell r="H510" t="str">
            <v>1st:]Thwart Glyph[+4 bonus on Search, Disable Device</v>
          </cell>
          <cell r="I510" t="str">
            <v>][to locate, disable, or bypass magical glyphs, runes, and symbols.</v>
          </cell>
          <cell r="J510" t="str">
            <v>2nd:]Sacred Defense +1 (Ex)[Bonus to saves vs. Divine spells,</v>
          </cell>
          <cell r="K510" t="str">
            <v>][and the supernatural abilities of outsiders.</v>
          </cell>
          <cell r="L510" t="str">
            <v>2nd:]Sneak Attack[+1d6.  Additional +d6 every odd Divine Diciple level.</v>
          </cell>
          <cell r="M510" t="str">
            <v>3rd:]Locate Object (Sp)[Once per day, as spell.</v>
          </cell>
          <cell r="N510" t="str">
            <v>3rd:]Obscure Object (Sp)[Once per day, as spell.</v>
          </cell>
          <cell r="O510" t="str">
            <v>4th:]Sacred Defense +2 (Ex)[Bonus to saves vs. Divine spells,</v>
          </cell>
          <cell r="P510" t="str">
            <v>][and the supernatural abilities of outsiders.</v>
          </cell>
          <cell r="Q510" t="str">
            <v>5th:]Locate Creature (Sp)[Once per day, as spell.</v>
          </cell>
          <cell r="R510" t="str">
            <v>5th:]Divine Perseverance[Once per day, if the Divine Seeker</v>
          </cell>
          <cell r="S510" t="str">
            <v>][is brought to -1 or lower hit points, they automatically are cured</v>
          </cell>
          <cell r="T510" t="str">
            <v>][of 1d8+5 points of damage.</v>
          </cell>
          <cell r="AK510" t="str">
            <v/>
          </cell>
          <cell r="AL510" t="str">
            <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t="str">
            <v/>
          </cell>
          <cell r="AY510" t="str">
            <v/>
          </cell>
          <cell r="AZ510" t="str">
            <v/>
          </cell>
          <cell r="BA510" t="str">
            <v/>
          </cell>
          <cell r="BB510" t="str">
            <v/>
          </cell>
          <cell r="BC510" t="str">
            <v/>
          </cell>
          <cell r="BD510" t="str">
            <v/>
          </cell>
          <cell r="BE510" t="str">
            <v/>
          </cell>
          <cell r="BF510" t="str">
            <v/>
          </cell>
          <cell r="BG510" t="str">
            <v/>
          </cell>
          <cell r="BH510" t="str">
            <v/>
          </cell>
          <cell r="BI510" t="str">
            <v/>
          </cell>
          <cell r="BJ510" t="str">
            <v/>
          </cell>
          <cell r="BK510" t="str">
            <v/>
          </cell>
          <cell r="BL510" t="str">
            <v/>
          </cell>
          <cell r="BM510" t="str">
            <v/>
          </cell>
          <cell r="BN510" t="str">
            <v/>
          </cell>
          <cell r="BO510" t="str">
            <v/>
          </cell>
          <cell r="BP510">
            <v>0</v>
          </cell>
        </row>
        <row r="511">
          <cell r="A511" t="str">
            <v>Diviner</v>
          </cell>
          <cell r="B511" t="str">
            <v>.</v>
          </cell>
          <cell r="C511">
            <v>0</v>
          </cell>
          <cell r="F511" t="str">
            <v>]Wizardly Weapons[Club, dagger, heavy &amp; light crossbow, quarterstaff</v>
          </cell>
          <cell r="G511" t="str">
            <v>]Bonus Language[May take Draconic as a bonus language.</v>
          </cell>
          <cell r="H511" t="str">
            <v>1st:]Arcane Spells (Sp)[Intelligence determines DC, Bonus Spells.</v>
          </cell>
          <cell r="I511" t="str">
            <v>1st:]Familiar (Ex)[</v>
          </cell>
          <cell r="J511" t="str">
            <v>1st:]Scribe Scroll (Ex)[Per the feat.</v>
          </cell>
          <cell r="K511" t="str">
            <v xml:space="preserve">1st:]Spellbook (Ex)[Starts with all 0 level spells and any three 1st level spells, </v>
          </cell>
          <cell r="L511" t="str">
            <v>][plus one spell per point of Intelligence bonus.  Add 2 spells per class level.</v>
          </cell>
          <cell r="M511" t="str">
            <v>1st:]Spell Mastery (Sp)[Read Magic</v>
          </cell>
          <cell r="N511" t="str">
            <v>1st:]Bonus Metamagic Feat (Ex)[1 feat(s) earned.</v>
          </cell>
          <cell r="O511" t="str">
            <v>1st:]School Specialization (Ex)[</v>
          </cell>
          <cell r="AK511" t="str">
            <v/>
          </cell>
          <cell r="AL511" t="str">
            <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t="str">
            <v/>
          </cell>
          <cell r="AY511" t="str">
            <v/>
          </cell>
          <cell r="AZ511" t="str">
            <v/>
          </cell>
          <cell r="BA511" t="str">
            <v/>
          </cell>
          <cell r="BB511" t="str">
            <v/>
          </cell>
          <cell r="BC511" t="str">
            <v/>
          </cell>
          <cell r="BD511" t="str">
            <v/>
          </cell>
          <cell r="BE511" t="str">
            <v/>
          </cell>
          <cell r="BF511" t="str">
            <v/>
          </cell>
          <cell r="BG511" t="str">
            <v/>
          </cell>
          <cell r="BH511" t="str">
            <v/>
          </cell>
          <cell r="BI511" t="str">
            <v/>
          </cell>
          <cell r="BJ511" t="str">
            <v/>
          </cell>
          <cell r="BK511" t="str">
            <v/>
          </cell>
          <cell r="BL511" t="str">
            <v/>
          </cell>
          <cell r="BM511" t="str">
            <v/>
          </cell>
          <cell r="BN511" t="str">
            <v/>
          </cell>
          <cell r="BO511" t="str">
            <v/>
          </cell>
          <cell r="BP511">
            <v>0</v>
          </cell>
        </row>
        <row r="512">
          <cell r="A512" t="str">
            <v>Doji Elite Guard</v>
          </cell>
          <cell r="C512">
            <v>0</v>
          </cell>
          <cell r="AK512" t="str">
            <v/>
          </cell>
          <cell r="AL512" t="str">
            <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t="str">
            <v/>
          </cell>
          <cell r="AY512" t="str">
            <v/>
          </cell>
          <cell r="AZ512" t="str">
            <v/>
          </cell>
          <cell r="BA512" t="str">
            <v/>
          </cell>
          <cell r="BB512" t="str">
            <v/>
          </cell>
          <cell r="BC512" t="str">
            <v/>
          </cell>
          <cell r="BD512" t="str">
            <v/>
          </cell>
          <cell r="BE512" t="str">
            <v/>
          </cell>
          <cell r="BF512" t="str">
            <v/>
          </cell>
          <cell r="BG512" t="str">
            <v/>
          </cell>
          <cell r="BH512" t="str">
            <v/>
          </cell>
          <cell r="BI512" t="str">
            <v/>
          </cell>
          <cell r="BJ512" t="str">
            <v/>
          </cell>
          <cell r="BK512" t="str">
            <v/>
          </cell>
          <cell r="BL512" t="str">
            <v/>
          </cell>
          <cell r="BM512" t="str">
            <v/>
          </cell>
          <cell r="BN512" t="str">
            <v/>
          </cell>
          <cell r="BO512" t="str">
            <v/>
          </cell>
          <cell r="BP512">
            <v>0</v>
          </cell>
        </row>
        <row r="513">
          <cell r="A513" t="str">
            <v>Dominant</v>
          </cell>
          <cell r="C513">
            <v>0</v>
          </cell>
          <cell r="AK513" t="str">
            <v/>
          </cell>
          <cell r="AL513" t="str">
            <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t="str">
            <v/>
          </cell>
          <cell r="AY513" t="str">
            <v/>
          </cell>
          <cell r="AZ513" t="str">
            <v/>
          </cell>
          <cell r="BA513" t="str">
            <v/>
          </cell>
          <cell r="BB513" t="str">
            <v/>
          </cell>
          <cell r="BC513" t="str">
            <v/>
          </cell>
          <cell r="BD513" t="str">
            <v/>
          </cell>
          <cell r="BE513" t="str">
            <v/>
          </cell>
          <cell r="BF513" t="str">
            <v/>
          </cell>
          <cell r="BG513" t="str">
            <v/>
          </cell>
          <cell r="BH513" t="str">
            <v/>
          </cell>
          <cell r="BI513" t="str">
            <v/>
          </cell>
          <cell r="BJ513" t="str">
            <v/>
          </cell>
          <cell r="BK513" t="str">
            <v/>
          </cell>
          <cell r="BL513" t="str">
            <v/>
          </cell>
          <cell r="BM513" t="str">
            <v/>
          </cell>
          <cell r="BN513" t="str">
            <v/>
          </cell>
          <cell r="BO513" t="str">
            <v/>
          </cell>
          <cell r="BP513">
            <v>0</v>
          </cell>
        </row>
        <row r="514">
          <cell r="A514" t="str">
            <v>Doomguide</v>
          </cell>
          <cell r="C514">
            <v>0</v>
          </cell>
          <cell r="AK514" t="str">
            <v/>
          </cell>
          <cell r="AL514" t="str">
            <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t="str">
            <v/>
          </cell>
          <cell r="AY514" t="str">
            <v/>
          </cell>
          <cell r="AZ514" t="str">
            <v/>
          </cell>
          <cell r="BA514" t="str">
            <v/>
          </cell>
          <cell r="BB514" t="str">
            <v/>
          </cell>
          <cell r="BC514" t="str">
            <v/>
          </cell>
          <cell r="BD514" t="str">
            <v/>
          </cell>
          <cell r="BE514" t="str">
            <v/>
          </cell>
          <cell r="BF514" t="str">
            <v/>
          </cell>
          <cell r="BG514" t="str">
            <v/>
          </cell>
          <cell r="BH514" t="str">
            <v/>
          </cell>
          <cell r="BI514" t="str">
            <v/>
          </cell>
          <cell r="BJ514" t="str">
            <v/>
          </cell>
          <cell r="BK514" t="str">
            <v/>
          </cell>
          <cell r="BL514" t="str">
            <v/>
          </cell>
          <cell r="BM514" t="str">
            <v/>
          </cell>
          <cell r="BN514" t="str">
            <v/>
          </cell>
          <cell r="BO514" t="str">
            <v/>
          </cell>
          <cell r="BP514">
            <v>0</v>
          </cell>
        </row>
        <row r="515">
          <cell r="A515" t="str">
            <v>Dragon Disciple</v>
          </cell>
          <cell r="B515" t="str">
            <v>Dgn</v>
          </cell>
          <cell r="C515">
            <v>0</v>
          </cell>
          <cell r="G515" t="str">
            <v xml:space="preserve">1st:]Bonus Spells (Sp)[One bonus spell each level, except </v>
          </cell>
          <cell r="H515" t="str">
            <v>][3rd, 7th, and 10th.</v>
          </cell>
          <cell r="I515" t="str">
            <v>1st:]Hit Die Increase[Roll a D6 for prestige class HP.</v>
          </cell>
          <cell r="J515" t="str">
            <v>1st:]Natural Armor[+1 Natural Armor</v>
          </cell>
          <cell r="K515" t="str">
            <v>2nd:]Claw and Bite[Gain the ability to claw and bite.</v>
          </cell>
          <cell r="L515" t="str">
            <v>][Bite Damage: Small d4, Medium d6, Large d8</v>
          </cell>
          <cell r="M515" t="str">
            <v>][Claw Damage: Small d3, Medium d4, Large d6</v>
          </cell>
          <cell r="N515" t="str">
            <v>2nd:]Ability Boost[Strength +2</v>
          </cell>
          <cell r="O515" t="str">
            <v>3rd:]Breath Weapon (Su)[Once per day; at 1/3rd strength</v>
          </cell>
          <cell r="P515" t="str">
            <v>4th:]Hit Die Increase[Roll a D8 for prestige class HP.</v>
          </cell>
          <cell r="Q515" t="str">
            <v>4th:]Ability Boost[Strength +2 (+4 total)</v>
          </cell>
          <cell r="R515" t="str">
            <v>5th:]Enlargement[Size increases.  Small becomes Medium,</v>
          </cell>
          <cell r="S515" t="str">
            <v>][Medium becomes Large.  (Large stays large).</v>
          </cell>
          <cell r="T515" t="str">
            <v>5th:]Natural Armor[+2 Natural Armor</v>
          </cell>
          <cell r="U515" t="str">
            <v>6th:]Hit Die Increase[Roll a D10 for prestige class HP.</v>
          </cell>
          <cell r="V515" t="str">
            <v>7th:]Breath Weapon (Su)[Once per day; at 2/3rd strength</v>
          </cell>
          <cell r="W515" t="str">
            <v>7th:]Ability Boost[Constitution +2</v>
          </cell>
          <cell r="X515" t="str">
            <v>8th:]Natural Armor[+3 Natural Armor</v>
          </cell>
          <cell r="Y515" t="str">
            <v>9th:]Wings[Large Dragon Disciples grow wings, and can fly</v>
          </cell>
          <cell r="Z515" t="str">
            <v>][at full movement (average) if carrying a light load.</v>
          </cell>
          <cell r="AA515" t="str">
            <v>9th:]Ability Boost[Intelligence +2</v>
          </cell>
          <cell r="AB515" t="str">
            <v>10th:]Dragon Apotheosis[Dragon Disciple takes on the half-dragon template.</v>
          </cell>
          <cell r="AC515" t="str">
            <v>][Add'l +4 Str, +2 Cha.  Natural Armor +4.  Low-Light / Darkvision 60'.</v>
          </cell>
          <cell r="AD515" t="str">
            <v>][Immune to Sleep / Paralysis, add'l immunity based on dragon type.</v>
          </cell>
          <cell r="AK515" t="str">
            <v/>
          </cell>
          <cell r="AL515" t="str">
            <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t="str">
            <v/>
          </cell>
          <cell r="AY515" t="str">
            <v/>
          </cell>
          <cell r="AZ515" t="str">
            <v/>
          </cell>
          <cell r="BA515" t="str">
            <v/>
          </cell>
          <cell r="BB515" t="str">
            <v/>
          </cell>
          <cell r="BC515" t="str">
            <v/>
          </cell>
          <cell r="BD515" t="str">
            <v/>
          </cell>
          <cell r="BE515" t="str">
            <v/>
          </cell>
          <cell r="BF515" t="str">
            <v/>
          </cell>
          <cell r="BG515" t="str">
            <v/>
          </cell>
          <cell r="BH515" t="str">
            <v/>
          </cell>
          <cell r="BI515" t="str">
            <v/>
          </cell>
          <cell r="BJ515" t="str">
            <v/>
          </cell>
          <cell r="BK515" t="str">
            <v/>
          </cell>
          <cell r="BL515" t="str">
            <v/>
          </cell>
          <cell r="BM515" t="str">
            <v/>
          </cell>
          <cell r="BN515" t="str">
            <v/>
          </cell>
          <cell r="BO515" t="str">
            <v/>
          </cell>
          <cell r="BP515">
            <v>0</v>
          </cell>
        </row>
        <row r="516">
          <cell r="A516" t="str">
            <v>Dragon Slayer</v>
          </cell>
          <cell r="B516" t="str">
            <v>.</v>
          </cell>
          <cell r="C516">
            <v>0</v>
          </cell>
          <cell r="D516" t="str">
            <v>]Light, Medium, Heavy Armor[</v>
          </cell>
          <cell r="E516" t="str">
            <v>]Shield Use[</v>
          </cell>
          <cell r="F516" t="str">
            <v>]Simple, Martial Weapons[</v>
          </cell>
          <cell r="G516" t="str">
            <v>1st:]Improved Power Attack (Ex)[Double damage bonus from Power Attack.</v>
          </cell>
          <cell r="H516" t="str">
            <v>2nd:]Latch Attack (Ex)[vs. huge or larger natural attack, can ready an action to touch attack.</v>
          </cell>
          <cell r="I516" t="str">
            <v>][If successful, finds a foothold on the creature.  +4 to hit, looses Dex bonus to AC.</v>
          </cell>
          <cell r="J516" t="str">
            <v>][Creature can spend a full round action &amp; an opposed Str check to shake off.</v>
          </cell>
          <cell r="K516" t="str">
            <v>3rd:]Fearless (Su)[+4 to saves vs. fear.</v>
          </cell>
          <cell r="L516" t="str">
            <v>4th:]Penetrating Blow (Ex)[When max damage is rolled, roll that die again &amp; add it to the total.</v>
          </cell>
          <cell r="M516" t="str">
            <v>5th:]Improved Critical vs. Dragons (Ex)[As per the feat, but only against dragons.</v>
          </cell>
          <cell r="N516" t="str">
            <v>6th:]Aura of Invincibility (Su)[Free action inspiring allies to gain +1 bonus to attack &amp; save, +2 against dragons.</v>
          </cell>
          <cell r="O516" t="str">
            <v>7th:]Relentless Attack (Su)[When below 0 hps, can Fort save (DC 25) to remain fighting.</v>
          </cell>
          <cell r="P516" t="str">
            <v>][DC increases by 2 each round.</v>
          </cell>
          <cell r="Q516" t="str">
            <v>9th:]Spot Vulnerability (Ex)1/rnd can Spot (DC 20) a gap in a dragon's scales.  -4 to hit, dragon looses natural AC.</v>
          </cell>
          <cell r="R516" t="str">
            <v>10th:]Improved Penetrating Blow (Ex)[When max damage is rolled, roll that die again &amp; add it to the total.</v>
          </cell>
          <cell r="S516" t="str">
            <v>][If max is rolled again, add &amp; roll another die.</v>
          </cell>
          <cell r="AK516" t="str">
            <v/>
          </cell>
          <cell r="AL516" t="str">
            <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t="str">
            <v/>
          </cell>
          <cell r="AY516" t="str">
            <v/>
          </cell>
          <cell r="AZ516" t="str">
            <v/>
          </cell>
          <cell r="BA516" t="str">
            <v/>
          </cell>
          <cell r="BB516" t="str">
            <v/>
          </cell>
          <cell r="BC516" t="str">
            <v/>
          </cell>
          <cell r="BD516" t="str">
            <v/>
          </cell>
          <cell r="BE516" t="str">
            <v/>
          </cell>
          <cell r="BF516" t="str">
            <v/>
          </cell>
          <cell r="BG516" t="str">
            <v/>
          </cell>
          <cell r="BH516" t="str">
            <v/>
          </cell>
          <cell r="BI516" t="str">
            <v/>
          </cell>
          <cell r="BJ516" t="str">
            <v/>
          </cell>
          <cell r="BK516" t="str">
            <v/>
          </cell>
          <cell r="BL516" t="str">
            <v/>
          </cell>
          <cell r="BM516" t="str">
            <v/>
          </cell>
          <cell r="BN516" t="str">
            <v/>
          </cell>
          <cell r="BO516" t="str">
            <v/>
          </cell>
          <cell r="BP516">
            <v>0</v>
          </cell>
        </row>
        <row r="517">
          <cell r="A517" t="str">
            <v>Dragon Swordmaster</v>
          </cell>
          <cell r="C517">
            <v>0</v>
          </cell>
          <cell r="AK517" t="str">
            <v/>
          </cell>
          <cell r="AL517" t="str">
            <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t="str">
            <v/>
          </cell>
          <cell r="AY517" t="str">
            <v/>
          </cell>
          <cell r="AZ517" t="str">
            <v/>
          </cell>
          <cell r="BA517" t="str">
            <v/>
          </cell>
          <cell r="BB517" t="str">
            <v/>
          </cell>
          <cell r="BC517" t="str">
            <v/>
          </cell>
          <cell r="BD517" t="str">
            <v/>
          </cell>
          <cell r="BE517" t="str">
            <v/>
          </cell>
          <cell r="BF517" t="str">
            <v/>
          </cell>
          <cell r="BG517" t="str">
            <v/>
          </cell>
          <cell r="BH517" t="str">
            <v/>
          </cell>
          <cell r="BI517" t="str">
            <v/>
          </cell>
          <cell r="BJ517" t="str">
            <v/>
          </cell>
          <cell r="BK517" t="str">
            <v/>
          </cell>
          <cell r="BL517" t="str">
            <v/>
          </cell>
          <cell r="BM517" t="str">
            <v/>
          </cell>
          <cell r="BN517" t="str">
            <v/>
          </cell>
          <cell r="BO517" t="str">
            <v/>
          </cell>
          <cell r="BP517">
            <v>0</v>
          </cell>
        </row>
        <row r="518">
          <cell r="A518" t="str">
            <v>Dragonkith</v>
          </cell>
          <cell r="C518">
            <v>0</v>
          </cell>
          <cell r="AK518" t="str">
            <v/>
          </cell>
          <cell r="AL518" t="str">
            <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t="str">
            <v/>
          </cell>
          <cell r="AY518" t="str">
            <v/>
          </cell>
          <cell r="AZ518" t="str">
            <v/>
          </cell>
          <cell r="BA518" t="str">
            <v/>
          </cell>
          <cell r="BB518" t="str">
            <v/>
          </cell>
          <cell r="BC518" t="str">
            <v/>
          </cell>
          <cell r="BD518" t="str">
            <v/>
          </cell>
          <cell r="BE518" t="str">
            <v/>
          </cell>
          <cell r="BF518" t="str">
            <v/>
          </cell>
          <cell r="BG518" t="str">
            <v/>
          </cell>
          <cell r="BH518" t="str">
            <v/>
          </cell>
          <cell r="BI518" t="str">
            <v/>
          </cell>
          <cell r="BJ518" t="str">
            <v/>
          </cell>
          <cell r="BK518" t="str">
            <v/>
          </cell>
          <cell r="BL518" t="str">
            <v/>
          </cell>
          <cell r="BM518" t="str">
            <v/>
          </cell>
          <cell r="BN518" t="str">
            <v/>
          </cell>
          <cell r="BO518" t="str">
            <v/>
          </cell>
          <cell r="BP518">
            <v>0</v>
          </cell>
        </row>
        <row r="519">
          <cell r="A519" t="str">
            <v>Dread Pirate</v>
          </cell>
          <cell r="C519">
            <v>0</v>
          </cell>
          <cell r="AK519" t="str">
            <v/>
          </cell>
          <cell r="AL519" t="str">
            <v/>
          </cell>
          <cell r="AM519" t="str">
            <v/>
          </cell>
          <cell r="AN519" t="str">
            <v/>
          </cell>
          <cell r="AO519" t="str">
            <v/>
          </cell>
          <cell r="AP519" t="str">
            <v/>
          </cell>
          <cell r="AQ519" t="str">
            <v/>
          </cell>
          <cell r="AR519" t="str">
            <v/>
          </cell>
          <cell r="AS519" t="str">
            <v/>
          </cell>
          <cell r="AT519" t="str">
            <v/>
          </cell>
          <cell r="AU519" t="str">
            <v/>
          </cell>
          <cell r="AV519" t="str">
            <v/>
          </cell>
          <cell r="AW519" t="str">
            <v/>
          </cell>
          <cell r="AX519" t="str">
            <v/>
          </cell>
          <cell r="AY519" t="str">
            <v/>
          </cell>
          <cell r="AZ519" t="str">
            <v/>
          </cell>
          <cell r="BA519" t="str">
            <v/>
          </cell>
          <cell r="BB519" t="str">
            <v/>
          </cell>
          <cell r="BC519" t="str">
            <v/>
          </cell>
          <cell r="BD519" t="str">
            <v/>
          </cell>
          <cell r="BE519" t="str">
            <v/>
          </cell>
          <cell r="BF519" t="str">
            <v/>
          </cell>
          <cell r="BG519" t="str">
            <v/>
          </cell>
          <cell r="BH519" t="str">
            <v/>
          </cell>
          <cell r="BI519" t="str">
            <v/>
          </cell>
          <cell r="BJ519" t="str">
            <v/>
          </cell>
          <cell r="BK519" t="str">
            <v/>
          </cell>
          <cell r="BL519" t="str">
            <v/>
          </cell>
          <cell r="BM519" t="str">
            <v/>
          </cell>
          <cell r="BN519" t="str">
            <v/>
          </cell>
          <cell r="BO519" t="str">
            <v/>
          </cell>
          <cell r="BP519">
            <v>0</v>
          </cell>
        </row>
        <row r="520">
          <cell r="A520" t="str">
            <v>Dreadmaster (Dragon Mag)</v>
          </cell>
          <cell r="B520" t="str">
            <v>.</v>
          </cell>
          <cell r="C520">
            <v>0</v>
          </cell>
          <cell r="D520" t="str">
            <v>]Light, Medium, Heavy Armor[</v>
          </cell>
          <cell r="E520" t="str">
            <v>]Shield Use[</v>
          </cell>
          <cell r="F520" t="str">
            <v>]Simple Weapons[</v>
          </cell>
          <cell r="G520" t="str">
            <v>1st:]Dominating Aura (Su)[Immunity to fear. Enemies in the area of affect suffer a -4 morale penalty to saves</v>
          </cell>
          <cell r="H520" t="str">
            <v>][against fear. 1st level 20'. 3rd level 30'. 5th level 40'. 7th level 50'. 9th level 60'.</v>
          </cell>
          <cell r="I520" t="str">
            <v>2nd:]Insidious Insight (Ex)[+2 circumstance bonus to Sense Motive &amp; Gather Info.</v>
          </cell>
          <cell r="J520" t="str">
            <v>4th:]Rodcraft[When crafting a rod, the DCs for its saving throws are 2 higher than normal.</v>
          </cell>
          <cell r="K520" t="str">
            <v>5th:]Favored Enemy[Bonus to damage, Bluff, Listen, Sense Motive, Spot, Wild. Lore</v>
          </cell>
          <cell r="L520" t="str">
            <v>][Can choose a type of creature or an organization.</v>
          </cell>
          <cell r="M520" t="str">
            <v>]Favored Enemy:[</v>
          </cell>
          <cell r="N520" t="str">
            <v>6th:]Enhanced Leadership (Ex)[+2 bonus to leadership score. +4 at 8th level. +6 at 10th level.</v>
          </cell>
          <cell r="O520" t="str">
            <v>][Suffers no leadership score penalty for cohort death or cruelty.</v>
          </cell>
          <cell r="P520" t="str">
            <v>8th:]Fanatical Loyalty (Su)[Followers won't balk at any orders, even fatal ones.</v>
          </cell>
          <cell r="Q520" t="str">
            <v>9th:]Special Cohort[Gain a cohort from the table on p82. The second cohort gained must have a</v>
          </cell>
          <cell r="R520" t="str">
            <v>][similar type &amp; alignment to the 1st.</v>
          </cell>
          <cell r="S520" t="str">
            <v>]1st Cohort:[</v>
          </cell>
          <cell r="T520" t="str">
            <v>]2nd Cohort:[</v>
          </cell>
          <cell r="AK520" t="str">
            <v/>
          </cell>
          <cell r="AL520" t="str">
            <v/>
          </cell>
          <cell r="AM520" t="str">
            <v/>
          </cell>
          <cell r="AN520" t="str">
            <v/>
          </cell>
          <cell r="AO520" t="str">
            <v/>
          </cell>
          <cell r="AP520" t="str">
            <v/>
          </cell>
          <cell r="AQ520" t="str">
            <v/>
          </cell>
          <cell r="AR520" t="str">
            <v/>
          </cell>
          <cell r="AS520" t="str">
            <v/>
          </cell>
          <cell r="AT520" t="str">
            <v/>
          </cell>
          <cell r="AU520" t="str">
            <v/>
          </cell>
          <cell r="AV520" t="str">
            <v/>
          </cell>
          <cell r="AW520" t="str">
            <v/>
          </cell>
          <cell r="AX520" t="str">
            <v/>
          </cell>
          <cell r="AY520" t="str">
            <v/>
          </cell>
          <cell r="AZ520" t="str">
            <v/>
          </cell>
          <cell r="BA520" t="str">
            <v/>
          </cell>
          <cell r="BB520" t="str">
            <v/>
          </cell>
          <cell r="BC520" t="str">
            <v/>
          </cell>
          <cell r="BD520" t="str">
            <v/>
          </cell>
          <cell r="BE520" t="str">
            <v/>
          </cell>
          <cell r="BF520" t="str">
            <v/>
          </cell>
          <cell r="BG520" t="str">
            <v/>
          </cell>
          <cell r="BH520" t="str">
            <v/>
          </cell>
          <cell r="BI520" t="str">
            <v/>
          </cell>
          <cell r="BJ520" t="str">
            <v/>
          </cell>
          <cell r="BK520" t="str">
            <v/>
          </cell>
          <cell r="BL520" t="str">
            <v/>
          </cell>
          <cell r="BM520" t="str">
            <v/>
          </cell>
          <cell r="BN520" t="str">
            <v/>
          </cell>
          <cell r="BO520" t="str">
            <v/>
          </cell>
          <cell r="BP520">
            <v>0</v>
          </cell>
        </row>
        <row r="521">
          <cell r="A521" t="str">
            <v>Dreadmaster (FnP)</v>
          </cell>
          <cell r="C521">
            <v>0</v>
          </cell>
          <cell r="AK521" t="str">
            <v/>
          </cell>
          <cell r="AL521" t="str">
            <v/>
          </cell>
          <cell r="AM521" t="str">
            <v/>
          </cell>
          <cell r="AN521" t="str">
            <v/>
          </cell>
          <cell r="AO521" t="str">
            <v/>
          </cell>
          <cell r="AP521" t="str">
            <v/>
          </cell>
          <cell r="AQ521" t="str">
            <v/>
          </cell>
          <cell r="AR521" t="str">
            <v/>
          </cell>
          <cell r="AS521" t="str">
            <v/>
          </cell>
          <cell r="AT521" t="str">
            <v/>
          </cell>
          <cell r="AU521" t="str">
            <v/>
          </cell>
          <cell r="AV521" t="str">
            <v/>
          </cell>
          <cell r="AW521" t="str">
            <v/>
          </cell>
          <cell r="AX521" t="str">
            <v/>
          </cell>
          <cell r="AY521" t="str">
            <v/>
          </cell>
          <cell r="AZ521" t="str">
            <v/>
          </cell>
          <cell r="BA521" t="str">
            <v/>
          </cell>
          <cell r="BB521" t="str">
            <v/>
          </cell>
          <cell r="BC521" t="str">
            <v/>
          </cell>
          <cell r="BD521" t="str">
            <v/>
          </cell>
          <cell r="BE521" t="str">
            <v/>
          </cell>
          <cell r="BF521" t="str">
            <v/>
          </cell>
          <cell r="BG521" t="str">
            <v/>
          </cell>
          <cell r="BH521" t="str">
            <v/>
          </cell>
          <cell r="BI521" t="str">
            <v/>
          </cell>
          <cell r="BJ521" t="str">
            <v/>
          </cell>
          <cell r="BK521" t="str">
            <v/>
          </cell>
          <cell r="BL521" t="str">
            <v/>
          </cell>
          <cell r="BM521" t="str">
            <v/>
          </cell>
          <cell r="BN521" t="str">
            <v/>
          </cell>
          <cell r="BO521" t="str">
            <v/>
          </cell>
          <cell r="BP521">
            <v>0</v>
          </cell>
        </row>
        <row r="522">
          <cell r="A522" t="str">
            <v>Druid</v>
          </cell>
          <cell r="B522" t="str">
            <v>Drd</v>
          </cell>
          <cell r="C522">
            <v>0</v>
          </cell>
          <cell r="D522" t="str">
            <v>]Light, Medium Armors[Natural materials only</v>
          </cell>
          <cell r="E522" t="str">
            <v>]Shield Use[Wooden only</v>
          </cell>
          <cell r="F522" t="str">
            <v>]Druidic Weapons[</v>
          </cell>
          <cell r="G522" t="str">
            <v>]Nature Sense[</v>
          </cell>
          <cell r="H522" t="str">
            <v>]Automatic Language: Druidic[</v>
          </cell>
          <cell r="I522" t="str">
            <v>]Bonus Language: Sylvan instead of racial bonus lang.[</v>
          </cell>
          <cell r="J522" t="str">
            <v>1st:]Animal Companion[</v>
          </cell>
          <cell r="K522" t="str">
            <v>1st:]Divine Spells (Sp)[Wisdom determines bonus spells &amp; DCs</v>
          </cell>
          <cell r="L522" t="str">
            <v>2nd:]Woodland Stride[</v>
          </cell>
          <cell r="M522" t="str">
            <v>3rd:]Trackless Step[</v>
          </cell>
          <cell r="N522" t="str">
            <v>4th:]Resist Nature's Lure[</v>
          </cell>
          <cell r="O522" t="str">
            <v>5th:]Wild Shape (Sp)[1/day Small or Mediumanimal form.</v>
          </cell>
          <cell r="P522" t="str">
            <v>9th:]Venom Immunity[</v>
          </cell>
          <cell r="Q522" t="str">
            <v>13th:]A Thousand Faces[</v>
          </cell>
          <cell r="R522" t="str">
            <v>15th:]Timeless Body[</v>
          </cell>
          <cell r="S522" t="str">
            <v>16th:]Wild Shape (Sp)[1/day Elemental</v>
          </cell>
          <cell r="AK522" t="str">
            <v/>
          </cell>
          <cell r="AL522" t="str">
            <v/>
          </cell>
          <cell r="AM522" t="str">
            <v/>
          </cell>
          <cell r="AN522" t="str">
            <v/>
          </cell>
          <cell r="AO522" t="str">
            <v/>
          </cell>
          <cell r="AP522" t="str">
            <v/>
          </cell>
          <cell r="AQ522" t="str">
            <v/>
          </cell>
          <cell r="AR522" t="str">
            <v/>
          </cell>
          <cell r="AS522" t="str">
            <v/>
          </cell>
          <cell r="AT522" t="str">
            <v/>
          </cell>
          <cell r="AU522" t="str">
            <v/>
          </cell>
          <cell r="AV522" t="str">
            <v/>
          </cell>
          <cell r="AW522" t="str">
            <v/>
          </cell>
          <cell r="AX522" t="str">
            <v/>
          </cell>
          <cell r="AY522" t="str">
            <v/>
          </cell>
          <cell r="AZ522" t="str">
            <v/>
          </cell>
          <cell r="BA522" t="str">
            <v/>
          </cell>
          <cell r="BB522" t="str">
            <v/>
          </cell>
          <cell r="BC522" t="str">
            <v/>
          </cell>
          <cell r="BD522" t="str">
            <v/>
          </cell>
          <cell r="BE522" t="str">
            <v/>
          </cell>
          <cell r="BF522" t="str">
            <v/>
          </cell>
          <cell r="BG522" t="str">
            <v/>
          </cell>
          <cell r="BH522" t="str">
            <v/>
          </cell>
          <cell r="BI522" t="str">
            <v/>
          </cell>
          <cell r="BJ522" t="str">
            <v/>
          </cell>
          <cell r="BK522" t="str">
            <v/>
          </cell>
          <cell r="BL522" t="str">
            <v/>
          </cell>
          <cell r="BM522" t="str">
            <v/>
          </cell>
          <cell r="BN522" t="str">
            <v/>
          </cell>
          <cell r="BO522" t="str">
            <v/>
          </cell>
          <cell r="BP522">
            <v>0</v>
          </cell>
        </row>
        <row r="523">
          <cell r="A523" t="str">
            <v>Drunken Master</v>
          </cell>
          <cell r="B523" t="str">
            <v>Drm</v>
          </cell>
          <cell r="C523">
            <v>0</v>
          </cell>
          <cell r="G523" t="str">
            <v>1st:]Base Speed[50'</v>
          </cell>
          <cell r="H523" t="str">
            <v>1st:]Bottle Proficiency[Use bottles and tankards as weapons</v>
          </cell>
          <cell r="I523" t="str">
            <v>1st:]Drink Like A Demon (Ex)[Per drink: +1 STR or CON; -1 DEX, WIS, CHR</v>
          </cell>
          <cell r="J523" t="str">
            <v>1st:]Unarmed Damage[1d8</v>
          </cell>
          <cell r="K523" t="str">
            <v>2nd:]Stagger[Charge attack (non-straight), Tumble DC 15 for no AoO</v>
          </cell>
          <cell r="L523" t="str">
            <v>3rd:]Base Speed[60'</v>
          </cell>
          <cell r="M523" t="str">
            <v>3rd:]Swaying Waist[+2 AC vs. one opponent (supercedes Dodge Feat)</v>
          </cell>
          <cell r="N523" t="str">
            <v>4th:]AC Bonus[+1</v>
          </cell>
          <cell r="O523" t="str">
            <v>4th:]Improvised Weapons[Use furniture, farm implements, etc. as weapons</v>
          </cell>
          <cell r="P523" t="str">
            <v>5th:]Drunken Rage (Ex)[+4 Str, +4 Con, +2 Will, -2 AC for up to CON mod +drinks</v>
          </cell>
          <cell r="Q523" t="str">
            <v>][(Supercedes Drink Like a Demon)</v>
          </cell>
          <cell r="R523" t="str">
            <v>5th:]Unarmed Damage[1d10</v>
          </cell>
          <cell r="S523" t="str">
            <v>6th:]Base Speed[70'</v>
          </cell>
          <cell r="T523" t="str">
            <v>6th:]Lurch[One Bluff as Move-equiv; +4 to check</v>
          </cell>
          <cell r="U523" t="str">
            <v>7th:]Drunken Embrace (Ex)[Grapple without AoO; +4 Competence bonus</v>
          </cell>
          <cell r="V523" t="str">
            <v>8th:]For Medicinal Purposes (Sp) (3/day)[Drink becomes Cure Moderate Wounds</v>
          </cell>
          <cell r="W523" t="str">
            <v>9th:]AC Bonus[+2</v>
          </cell>
          <cell r="X523" t="str">
            <v>9th:]Base Speed[80'</v>
          </cell>
          <cell r="Y523" t="str">
            <v>9th:]Corkscrew Rush[Bull-Rush without AoO;</v>
          </cell>
          <cell r="Z523" t="str">
            <v>][foe stunned (Will DC 17 + Drunken Master's Wis Mod)</v>
          </cell>
          <cell r="AA523" t="str">
            <v>9th:]Unarmed Damage[1d12</v>
          </cell>
          <cell r="AB523" t="str">
            <v>10th:]Breath of Flame (Sp)[3d12 Fire, 20' Cone, Reflex DC 18 for Half</v>
          </cell>
          <cell r="AK523" t="str">
            <v/>
          </cell>
          <cell r="AL523" t="str">
            <v/>
          </cell>
          <cell r="AM523" t="str">
            <v/>
          </cell>
          <cell r="AN523" t="str">
            <v/>
          </cell>
          <cell r="AO523" t="str">
            <v/>
          </cell>
          <cell r="AP523" t="str">
            <v/>
          </cell>
          <cell r="AQ523" t="str">
            <v/>
          </cell>
          <cell r="AR523" t="str">
            <v/>
          </cell>
          <cell r="AS523" t="str">
            <v/>
          </cell>
          <cell r="AT523" t="str">
            <v/>
          </cell>
          <cell r="AU523" t="str">
            <v/>
          </cell>
          <cell r="AV523" t="str">
            <v/>
          </cell>
          <cell r="AW523" t="str">
            <v/>
          </cell>
          <cell r="AX523" t="str">
            <v/>
          </cell>
          <cell r="AY523" t="str">
            <v/>
          </cell>
          <cell r="AZ523" t="str">
            <v/>
          </cell>
          <cell r="BA523" t="str">
            <v/>
          </cell>
          <cell r="BB523" t="str">
            <v/>
          </cell>
          <cell r="BC523" t="str">
            <v/>
          </cell>
          <cell r="BD523" t="str">
            <v/>
          </cell>
          <cell r="BE523" t="str">
            <v/>
          </cell>
          <cell r="BF523" t="str">
            <v/>
          </cell>
          <cell r="BG523" t="str">
            <v/>
          </cell>
          <cell r="BH523" t="str">
            <v/>
          </cell>
          <cell r="BI523" t="str">
            <v/>
          </cell>
          <cell r="BJ523" t="str">
            <v/>
          </cell>
          <cell r="BK523" t="str">
            <v/>
          </cell>
          <cell r="BL523" t="str">
            <v/>
          </cell>
          <cell r="BM523" t="str">
            <v/>
          </cell>
          <cell r="BN523" t="str">
            <v/>
          </cell>
          <cell r="BO523" t="str">
            <v/>
          </cell>
          <cell r="BP523">
            <v>0</v>
          </cell>
        </row>
        <row r="524">
          <cell r="A524" t="str">
            <v>Duelist (Dragon Mag)</v>
          </cell>
          <cell r="B524" t="str">
            <v>Dul</v>
          </cell>
          <cell r="C524">
            <v>0</v>
          </cell>
          <cell r="E524" t="str">
            <v>]Shield Use[Buckler only</v>
          </cell>
          <cell r="F524" t="str">
            <v>]Simple, Martial Weapons[</v>
          </cell>
          <cell r="G524" t="str">
            <v>1st:]Canny Defense[Armor: INT mod to AC (if positive) if unarmored.</v>
          </cell>
          <cell r="H524" t="str">
            <v>2nd:]Precise Strike (Ex)[bonus damage w/ 1-handed piercing weapon</v>
          </cell>
          <cell r="I524" t="str">
            <v>3rd:]Enhanced Mobility[Unarmored, +4 AC vs. AoOs caused when moving.</v>
          </cell>
          <cell r="J524" t="str">
            <v>4th:]Grace[+2 to Reflex saves if unarmored.</v>
          </cell>
          <cell r="K524" t="str">
            <v>5th:]Acrobatic Attack (Ex)[If jumps at least 5', +2 to attack and damage.</v>
          </cell>
          <cell r="L524" t="str">
            <v>7th:]Elaborate Parry (Ex)[Fighting defensively, +1 Dodge AC for every Duelist lvl</v>
          </cell>
          <cell r="M524" t="str">
            <v>8th:]Improved Reaction[+2 bonus to Initiative</v>
          </cell>
          <cell r="N524" t="str">
            <v xml:space="preserve">9th:]Deflect Arrows[Deflect arrows (Reflex DC 20) when </v>
          </cell>
          <cell r="O524" t="str">
            <v>][using one-handed piercing weapon</v>
          </cell>
          <cell r="AK524" t="str">
            <v/>
          </cell>
          <cell r="AL524" t="str">
            <v/>
          </cell>
          <cell r="AM524" t="str">
            <v/>
          </cell>
          <cell r="AN524" t="str">
            <v/>
          </cell>
          <cell r="AO524" t="str">
            <v/>
          </cell>
          <cell r="AP524" t="str">
            <v/>
          </cell>
          <cell r="AQ524" t="str">
            <v/>
          </cell>
          <cell r="AR524" t="str">
            <v/>
          </cell>
          <cell r="AS524" t="str">
            <v/>
          </cell>
          <cell r="AT524" t="str">
            <v/>
          </cell>
          <cell r="AU524" t="str">
            <v/>
          </cell>
          <cell r="AV524" t="str">
            <v/>
          </cell>
          <cell r="AW524" t="str">
            <v/>
          </cell>
          <cell r="AX524" t="str">
            <v/>
          </cell>
          <cell r="AY524" t="str">
            <v/>
          </cell>
          <cell r="AZ524" t="str">
            <v/>
          </cell>
          <cell r="BA524" t="str">
            <v/>
          </cell>
          <cell r="BB524" t="str">
            <v/>
          </cell>
          <cell r="BC524" t="str">
            <v/>
          </cell>
          <cell r="BD524" t="str">
            <v/>
          </cell>
          <cell r="BE524" t="str">
            <v/>
          </cell>
          <cell r="BF524" t="str">
            <v/>
          </cell>
          <cell r="BG524" t="str">
            <v/>
          </cell>
          <cell r="BH524" t="str">
            <v/>
          </cell>
          <cell r="BI524" t="str">
            <v/>
          </cell>
          <cell r="BJ524" t="str">
            <v/>
          </cell>
          <cell r="BK524" t="str">
            <v/>
          </cell>
          <cell r="BL524" t="str">
            <v/>
          </cell>
          <cell r="BM524" t="str">
            <v/>
          </cell>
          <cell r="BN524" t="str">
            <v/>
          </cell>
          <cell r="BO524" t="str">
            <v/>
          </cell>
          <cell r="BP524">
            <v>0</v>
          </cell>
        </row>
        <row r="525">
          <cell r="A525" t="str">
            <v>Duelist (SnF)</v>
          </cell>
          <cell r="B525" t="str">
            <v>Dul</v>
          </cell>
          <cell r="C525">
            <v>0</v>
          </cell>
          <cell r="E525" t="str">
            <v>]Shield Use[Buckler only</v>
          </cell>
          <cell r="F525" t="str">
            <v>]Simple, Martial Weapons[</v>
          </cell>
          <cell r="G525" t="str">
            <v>1st:]Canny Defense[Armor: INT mod to AC (if positive) if unarmored.</v>
          </cell>
          <cell r="H525" t="str">
            <v>2nd:]Precise Strike (Ex)[bonus damage w/ 1-handed piercing weapon</v>
          </cell>
          <cell r="I525" t="str">
            <v>3rd:]Enhanced Mobility[Unarmored, +4 AC vs. AoOs caused when moving.</v>
          </cell>
          <cell r="J525" t="str">
            <v>4th:]Grace[+2 to Reflex saves if unarmored.</v>
          </cell>
          <cell r="K525" t="str">
            <v>5th:]Acrobatic Attack (Ex)[If jumps at least 5', +2 to attack and damage.</v>
          </cell>
          <cell r="L525" t="str">
            <v>7th:]Elaborate Parry (Ex)[Fighting defensively, +1 Dodge AC for every Duelist lvl</v>
          </cell>
          <cell r="M525" t="str">
            <v>8th:]Improved Reaction[+2 bonus to Initiative</v>
          </cell>
          <cell r="N525" t="str">
            <v xml:space="preserve">9th:]Deflect Arrows[Deflect arrows (Reflex DC 20) when </v>
          </cell>
          <cell r="O525" t="str">
            <v>][using one-handed piercing weapon</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t="str">
            <v/>
          </cell>
          <cell r="AY525" t="str">
            <v/>
          </cell>
          <cell r="AZ525" t="str">
            <v/>
          </cell>
          <cell r="BA525" t="str">
            <v/>
          </cell>
          <cell r="BB525" t="str">
            <v/>
          </cell>
          <cell r="BC525" t="str">
            <v/>
          </cell>
          <cell r="BD525" t="str">
            <v/>
          </cell>
          <cell r="BE525" t="str">
            <v/>
          </cell>
          <cell r="BF525" t="str">
            <v/>
          </cell>
          <cell r="BG525" t="str">
            <v/>
          </cell>
          <cell r="BH525" t="str">
            <v/>
          </cell>
          <cell r="BI525" t="str">
            <v/>
          </cell>
          <cell r="BJ525" t="str">
            <v/>
          </cell>
          <cell r="BK525" t="str">
            <v/>
          </cell>
          <cell r="BL525" t="str">
            <v/>
          </cell>
          <cell r="BM525" t="str">
            <v/>
          </cell>
          <cell r="BN525" t="str">
            <v/>
          </cell>
          <cell r="BO525" t="str">
            <v/>
          </cell>
          <cell r="BP525">
            <v>0</v>
          </cell>
        </row>
        <row r="526">
          <cell r="A526" t="str">
            <v>Dungeon Delver</v>
          </cell>
          <cell r="C526">
            <v>0</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t="str">
            <v/>
          </cell>
          <cell r="AY526" t="str">
            <v/>
          </cell>
          <cell r="AZ526" t="str">
            <v/>
          </cell>
          <cell r="BA526" t="str">
            <v/>
          </cell>
          <cell r="BB526" t="str">
            <v/>
          </cell>
          <cell r="BC526" t="str">
            <v/>
          </cell>
          <cell r="BD526" t="str">
            <v/>
          </cell>
          <cell r="BE526" t="str">
            <v/>
          </cell>
          <cell r="BF526" t="str">
            <v/>
          </cell>
          <cell r="BG526" t="str">
            <v/>
          </cell>
          <cell r="BH526" t="str">
            <v/>
          </cell>
          <cell r="BI526" t="str">
            <v/>
          </cell>
          <cell r="BJ526" t="str">
            <v/>
          </cell>
          <cell r="BK526" t="str">
            <v/>
          </cell>
          <cell r="BL526" t="str">
            <v/>
          </cell>
          <cell r="BM526" t="str">
            <v/>
          </cell>
          <cell r="BN526" t="str">
            <v/>
          </cell>
          <cell r="BO526" t="str">
            <v/>
          </cell>
          <cell r="BP526">
            <v>0</v>
          </cell>
        </row>
        <row r="527">
          <cell r="A527" t="str">
            <v>Dwarven Defender</v>
          </cell>
          <cell r="C527">
            <v>0</v>
          </cell>
          <cell r="AK527" t="str">
            <v/>
          </cell>
          <cell r="AL527" t="str">
            <v/>
          </cell>
          <cell r="AM527" t="str">
            <v/>
          </cell>
          <cell r="AN527" t="str">
            <v/>
          </cell>
          <cell r="AO527" t="str">
            <v/>
          </cell>
          <cell r="AP527" t="str">
            <v/>
          </cell>
          <cell r="AQ527" t="str">
            <v/>
          </cell>
          <cell r="AR527" t="str">
            <v/>
          </cell>
          <cell r="AS527" t="str">
            <v/>
          </cell>
          <cell r="AT527" t="str">
            <v/>
          </cell>
          <cell r="AU527" t="str">
            <v/>
          </cell>
          <cell r="AV527" t="str">
            <v/>
          </cell>
          <cell r="AW527" t="str">
            <v/>
          </cell>
          <cell r="AX527" t="str">
            <v/>
          </cell>
          <cell r="AY527" t="str">
            <v/>
          </cell>
          <cell r="AZ527" t="str">
            <v/>
          </cell>
          <cell r="BA527" t="str">
            <v/>
          </cell>
          <cell r="BB527" t="str">
            <v/>
          </cell>
          <cell r="BC527" t="str">
            <v/>
          </cell>
          <cell r="BD527" t="str">
            <v/>
          </cell>
          <cell r="BE527" t="str">
            <v/>
          </cell>
          <cell r="BF527" t="str">
            <v/>
          </cell>
          <cell r="BG527" t="str">
            <v/>
          </cell>
          <cell r="BH527" t="str">
            <v/>
          </cell>
          <cell r="BI527" t="str">
            <v/>
          </cell>
          <cell r="BJ527" t="str">
            <v/>
          </cell>
          <cell r="BK527" t="str">
            <v/>
          </cell>
          <cell r="BL527" t="str">
            <v/>
          </cell>
          <cell r="BM527" t="str">
            <v/>
          </cell>
          <cell r="BN527" t="str">
            <v/>
          </cell>
          <cell r="BO527" t="str">
            <v/>
          </cell>
          <cell r="BP527">
            <v>0</v>
          </cell>
        </row>
        <row r="528">
          <cell r="A528" t="str">
            <v>Dweomer Defender</v>
          </cell>
          <cell r="C528">
            <v>0</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t="str">
            <v/>
          </cell>
          <cell r="AY528" t="str">
            <v/>
          </cell>
          <cell r="AZ528" t="str">
            <v/>
          </cell>
          <cell r="BA528" t="str">
            <v/>
          </cell>
          <cell r="BB528" t="str">
            <v/>
          </cell>
          <cell r="BC528" t="str">
            <v/>
          </cell>
          <cell r="BD528" t="str">
            <v/>
          </cell>
          <cell r="BE528" t="str">
            <v/>
          </cell>
          <cell r="BF528" t="str">
            <v/>
          </cell>
          <cell r="BG528" t="str">
            <v/>
          </cell>
          <cell r="BH528" t="str">
            <v/>
          </cell>
          <cell r="BI528" t="str">
            <v/>
          </cell>
          <cell r="BJ528" t="str">
            <v/>
          </cell>
          <cell r="BK528" t="str">
            <v/>
          </cell>
          <cell r="BL528" t="str">
            <v/>
          </cell>
          <cell r="BM528" t="str">
            <v/>
          </cell>
          <cell r="BN528" t="str">
            <v/>
          </cell>
          <cell r="BO528" t="str">
            <v/>
          </cell>
          <cell r="BP528">
            <v>0</v>
          </cell>
        </row>
        <row r="529">
          <cell r="A529" t="str">
            <v>Dweomerkeeper (FnP)</v>
          </cell>
          <cell r="C529">
            <v>0</v>
          </cell>
          <cell r="AK529" t="str">
            <v/>
          </cell>
          <cell r="AL529" t="str">
            <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t="str">
            <v/>
          </cell>
          <cell r="AY529" t="str">
            <v/>
          </cell>
          <cell r="AZ529" t="str">
            <v/>
          </cell>
          <cell r="BA529" t="str">
            <v/>
          </cell>
          <cell r="BB529" t="str">
            <v/>
          </cell>
          <cell r="BC529" t="str">
            <v/>
          </cell>
          <cell r="BD529" t="str">
            <v/>
          </cell>
          <cell r="BE529" t="str">
            <v/>
          </cell>
          <cell r="BF529" t="str">
            <v/>
          </cell>
          <cell r="BG529" t="str">
            <v/>
          </cell>
          <cell r="BH529" t="str">
            <v/>
          </cell>
          <cell r="BI529" t="str">
            <v/>
          </cell>
          <cell r="BJ529" t="str">
            <v/>
          </cell>
          <cell r="BK529" t="str">
            <v/>
          </cell>
          <cell r="BL529" t="str">
            <v/>
          </cell>
          <cell r="BM529" t="str">
            <v/>
          </cell>
          <cell r="BN529" t="str">
            <v/>
          </cell>
          <cell r="BO529" t="str">
            <v/>
          </cell>
          <cell r="BP529">
            <v>0</v>
          </cell>
        </row>
        <row r="530">
          <cell r="A530" t="str">
            <v>Dweomerkeeper (Josh)</v>
          </cell>
          <cell r="C530">
            <v>0</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t="str">
            <v/>
          </cell>
          <cell r="AY530" t="str">
            <v/>
          </cell>
          <cell r="AZ530" t="str">
            <v/>
          </cell>
          <cell r="BA530" t="str">
            <v/>
          </cell>
          <cell r="BB530" t="str">
            <v/>
          </cell>
          <cell r="BC530" t="str">
            <v/>
          </cell>
          <cell r="BD530" t="str">
            <v/>
          </cell>
          <cell r="BE530" t="str">
            <v/>
          </cell>
          <cell r="BF530" t="str">
            <v/>
          </cell>
          <cell r="BG530" t="str">
            <v/>
          </cell>
          <cell r="BH530" t="str">
            <v/>
          </cell>
          <cell r="BI530" t="str">
            <v/>
          </cell>
          <cell r="BJ530" t="str">
            <v/>
          </cell>
          <cell r="BK530" t="str">
            <v/>
          </cell>
          <cell r="BL530" t="str">
            <v/>
          </cell>
          <cell r="BM530" t="str">
            <v/>
          </cell>
          <cell r="BN530" t="str">
            <v/>
          </cell>
          <cell r="BO530" t="str">
            <v/>
          </cell>
          <cell r="BP530">
            <v>0</v>
          </cell>
        </row>
        <row r="531">
          <cell r="A531" t="str">
            <v>Dying</v>
          </cell>
          <cell r="C531">
            <v>0</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t="str">
            <v/>
          </cell>
          <cell r="AY531" t="str">
            <v/>
          </cell>
          <cell r="AZ531" t="str">
            <v/>
          </cell>
          <cell r="BA531" t="str">
            <v/>
          </cell>
          <cell r="BB531" t="str">
            <v/>
          </cell>
          <cell r="BC531" t="str">
            <v/>
          </cell>
          <cell r="BD531" t="str">
            <v/>
          </cell>
          <cell r="BE531" t="str">
            <v/>
          </cell>
          <cell r="BF531" t="str">
            <v/>
          </cell>
          <cell r="BG531" t="str">
            <v/>
          </cell>
          <cell r="BH531" t="str">
            <v/>
          </cell>
          <cell r="BI531" t="str">
            <v/>
          </cell>
          <cell r="BJ531" t="str">
            <v/>
          </cell>
          <cell r="BK531" t="str">
            <v/>
          </cell>
          <cell r="BL531" t="str">
            <v/>
          </cell>
          <cell r="BM531" t="str">
            <v/>
          </cell>
          <cell r="BN531" t="str">
            <v/>
          </cell>
          <cell r="BO531" t="str">
            <v/>
          </cell>
          <cell r="BP531">
            <v>0</v>
          </cell>
        </row>
        <row r="532">
          <cell r="A532" t="str">
            <v>Earthwalker</v>
          </cell>
          <cell r="C532">
            <v>0</v>
          </cell>
          <cell r="AK532" t="str">
            <v/>
          </cell>
          <cell r="AL532" t="str">
            <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t="str">
            <v/>
          </cell>
          <cell r="AY532" t="str">
            <v/>
          </cell>
          <cell r="AZ532" t="str">
            <v/>
          </cell>
          <cell r="BA532" t="str">
            <v/>
          </cell>
          <cell r="BB532" t="str">
            <v/>
          </cell>
          <cell r="BC532" t="str">
            <v/>
          </cell>
          <cell r="BD532" t="str">
            <v/>
          </cell>
          <cell r="BE532" t="str">
            <v/>
          </cell>
          <cell r="BF532" t="str">
            <v/>
          </cell>
          <cell r="BG532" t="str">
            <v/>
          </cell>
          <cell r="BH532" t="str">
            <v/>
          </cell>
          <cell r="BI532" t="str">
            <v/>
          </cell>
          <cell r="BJ532" t="str">
            <v/>
          </cell>
          <cell r="BK532" t="str">
            <v/>
          </cell>
          <cell r="BL532" t="str">
            <v/>
          </cell>
          <cell r="BM532" t="str">
            <v/>
          </cell>
          <cell r="BN532" t="str">
            <v/>
          </cell>
          <cell r="BO532" t="str">
            <v/>
          </cell>
          <cell r="BP532">
            <v>0</v>
          </cell>
        </row>
        <row r="533">
          <cell r="A533" t="str">
            <v>Elder Druid</v>
          </cell>
          <cell r="C533">
            <v>0</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t="str">
            <v/>
          </cell>
          <cell r="AY533" t="str">
            <v/>
          </cell>
          <cell r="AZ533" t="str">
            <v/>
          </cell>
          <cell r="BA533" t="str">
            <v/>
          </cell>
          <cell r="BB533" t="str">
            <v/>
          </cell>
          <cell r="BC533" t="str">
            <v/>
          </cell>
          <cell r="BD533" t="str">
            <v/>
          </cell>
          <cell r="BE533" t="str">
            <v/>
          </cell>
          <cell r="BF533" t="str">
            <v/>
          </cell>
          <cell r="BG533" t="str">
            <v/>
          </cell>
          <cell r="BH533" t="str">
            <v/>
          </cell>
          <cell r="BI533" t="str">
            <v/>
          </cell>
          <cell r="BJ533" t="str">
            <v/>
          </cell>
          <cell r="BK533" t="str">
            <v/>
          </cell>
          <cell r="BL533" t="str">
            <v/>
          </cell>
          <cell r="BM533" t="str">
            <v/>
          </cell>
          <cell r="BN533" t="str">
            <v/>
          </cell>
          <cell r="BO533" t="str">
            <v/>
          </cell>
          <cell r="BP533">
            <v>0</v>
          </cell>
        </row>
        <row r="534">
          <cell r="A534" t="str">
            <v>Eldritch Master</v>
          </cell>
          <cell r="C534">
            <v>0</v>
          </cell>
          <cell r="AK534" t="str">
            <v/>
          </cell>
          <cell r="AL534" t="str">
            <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t="str">
            <v/>
          </cell>
          <cell r="AY534" t="str">
            <v/>
          </cell>
          <cell r="AZ534" t="str">
            <v/>
          </cell>
          <cell r="BA534" t="str">
            <v/>
          </cell>
          <cell r="BB534" t="str">
            <v/>
          </cell>
          <cell r="BC534" t="str">
            <v/>
          </cell>
          <cell r="BD534" t="str">
            <v/>
          </cell>
          <cell r="BE534" t="str">
            <v/>
          </cell>
          <cell r="BF534" t="str">
            <v/>
          </cell>
          <cell r="BG534" t="str">
            <v/>
          </cell>
          <cell r="BH534" t="str">
            <v/>
          </cell>
          <cell r="BI534" t="str">
            <v/>
          </cell>
          <cell r="BJ534" t="str">
            <v/>
          </cell>
          <cell r="BK534" t="str">
            <v/>
          </cell>
          <cell r="BL534" t="str">
            <v/>
          </cell>
          <cell r="BM534" t="str">
            <v/>
          </cell>
          <cell r="BN534" t="str">
            <v/>
          </cell>
          <cell r="BO534" t="str">
            <v/>
          </cell>
          <cell r="BP534">
            <v>0</v>
          </cell>
        </row>
        <row r="535">
          <cell r="A535" t="str">
            <v>Eldritch Warrior</v>
          </cell>
          <cell r="C535">
            <v>0</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t="str">
            <v/>
          </cell>
          <cell r="AY535" t="str">
            <v/>
          </cell>
          <cell r="AZ535" t="str">
            <v/>
          </cell>
          <cell r="BA535" t="str">
            <v/>
          </cell>
          <cell r="BB535" t="str">
            <v/>
          </cell>
          <cell r="BC535" t="str">
            <v/>
          </cell>
          <cell r="BD535" t="str">
            <v/>
          </cell>
          <cell r="BE535" t="str">
            <v/>
          </cell>
          <cell r="BF535" t="str">
            <v/>
          </cell>
          <cell r="BG535" t="str">
            <v/>
          </cell>
          <cell r="BH535" t="str">
            <v/>
          </cell>
          <cell r="BI535" t="str">
            <v/>
          </cell>
          <cell r="BJ535" t="str">
            <v/>
          </cell>
          <cell r="BK535" t="str">
            <v/>
          </cell>
          <cell r="BL535" t="str">
            <v/>
          </cell>
          <cell r="BM535" t="str">
            <v/>
          </cell>
          <cell r="BN535" t="str">
            <v/>
          </cell>
          <cell r="BO535" t="str">
            <v/>
          </cell>
          <cell r="BP535">
            <v>0</v>
          </cell>
        </row>
        <row r="536">
          <cell r="A536" t="str">
            <v>Elemental Archon</v>
          </cell>
          <cell r="C536">
            <v>0</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t="str">
            <v/>
          </cell>
          <cell r="AY536" t="str">
            <v/>
          </cell>
          <cell r="AZ536" t="str">
            <v/>
          </cell>
          <cell r="BA536" t="str">
            <v/>
          </cell>
          <cell r="BB536" t="str">
            <v/>
          </cell>
          <cell r="BC536" t="str">
            <v/>
          </cell>
          <cell r="BD536" t="str">
            <v/>
          </cell>
          <cell r="BE536" t="str">
            <v/>
          </cell>
          <cell r="BF536" t="str">
            <v/>
          </cell>
          <cell r="BG536" t="str">
            <v/>
          </cell>
          <cell r="BH536" t="str">
            <v/>
          </cell>
          <cell r="BI536" t="str">
            <v/>
          </cell>
          <cell r="BJ536" t="str">
            <v/>
          </cell>
          <cell r="BK536" t="str">
            <v/>
          </cell>
          <cell r="BL536" t="str">
            <v/>
          </cell>
          <cell r="BM536" t="str">
            <v/>
          </cell>
          <cell r="BN536" t="str">
            <v/>
          </cell>
          <cell r="BO536" t="str">
            <v/>
          </cell>
          <cell r="BP536">
            <v>0</v>
          </cell>
        </row>
        <row r="537">
          <cell r="A537" t="str">
            <v>Elemental Guardsman</v>
          </cell>
          <cell r="C537">
            <v>0</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t="str">
            <v/>
          </cell>
          <cell r="AY537" t="str">
            <v/>
          </cell>
          <cell r="AZ537" t="str">
            <v/>
          </cell>
          <cell r="BA537" t="str">
            <v/>
          </cell>
          <cell r="BB537" t="str">
            <v/>
          </cell>
          <cell r="BC537" t="str">
            <v/>
          </cell>
          <cell r="BD537" t="str">
            <v/>
          </cell>
          <cell r="BE537" t="str">
            <v/>
          </cell>
          <cell r="BF537" t="str">
            <v/>
          </cell>
          <cell r="BG537" t="str">
            <v/>
          </cell>
          <cell r="BH537" t="str">
            <v/>
          </cell>
          <cell r="BI537" t="str">
            <v/>
          </cell>
          <cell r="BJ537" t="str">
            <v/>
          </cell>
          <cell r="BK537" t="str">
            <v/>
          </cell>
          <cell r="BL537" t="str">
            <v/>
          </cell>
          <cell r="BM537" t="str">
            <v/>
          </cell>
          <cell r="BN537" t="str">
            <v/>
          </cell>
          <cell r="BO537" t="str">
            <v/>
          </cell>
          <cell r="BP537">
            <v>0</v>
          </cell>
        </row>
        <row r="538">
          <cell r="A538" t="str">
            <v>Elemental Savant (Air)</v>
          </cell>
          <cell r="B538" t="str">
            <v>Ele</v>
          </cell>
          <cell r="C538">
            <v>0</v>
          </cell>
          <cell r="G538" t="str">
            <v>1st:]Elemental Transition[Starts path toward becoming an Air Elemental.</v>
          </cell>
          <cell r="H538" t="str">
            <v>][Immune to Sleep effects.</v>
          </cell>
          <cell r="I538" t="str">
            <v>][Cannot use Energy Substitution to get Acid or Earth dmg.</v>
          </cell>
          <cell r="J538" t="str">
            <v>1st:]Resistance (Ex)[Lightning Resistance: 5</v>
          </cell>
          <cell r="K538" t="str">
            <v>1st:]Spells per day[+1 level per Elemental Savant level (except 10th)</v>
          </cell>
          <cell r="L538" t="str">
            <v>2nd:]Elemental Focus (Ex)[+0 save DC bonus for Lightning spells.</v>
          </cell>
          <cell r="M538" t="str">
            <v>3rd:]Elemental Penetration (Ex) +1[Competence bonus to caster</v>
          </cell>
          <cell r="N538" t="str">
            <v>][level for Lightning spells.</v>
          </cell>
          <cell r="O538" t="str">
            <v>4th:]Elemental Transition[Darkvision 60', immune: Paralysis</v>
          </cell>
          <cell r="P538" t="str">
            <v>4th:]Resistance (Ex)[Lightning Resistance: 10</v>
          </cell>
          <cell r="Q538" t="str">
            <v>6th:]Elemental Penetration (Ex) +2[Competence bonus to caster</v>
          </cell>
          <cell r="R538" t="str">
            <v>][level for Lightning spells.</v>
          </cell>
          <cell r="S538" t="str">
            <v>7th:]Elemental Transition[Immune to Stunning attacks.</v>
          </cell>
          <cell r="T538" t="str">
            <v>7th:]Resistance (Ex)[Lightning Resistance: 15</v>
          </cell>
          <cell r="U538" t="str">
            <v>9th:]Elemental Penetration (Ex) +3[Competence bonus to caster</v>
          </cell>
          <cell r="V538" t="str">
            <v>][level for Lightning spells.</v>
          </cell>
          <cell r="W538" t="str">
            <v>10th:]Immunity (Ex)[Immune to Lightning.</v>
          </cell>
          <cell r="X538" t="str">
            <v>10th:]Elemental Perfection[Becomes an Air Elemental.</v>
          </cell>
          <cell r="Y538" t="str">
            <v>][Immune to Poison, Sleep, Paralysis, Stunning, Critical Hits, Flanking</v>
          </cell>
          <cell r="Z538" t="str">
            <v>][Gains speed, movement modes, special attacks and qualities of</v>
          </cell>
          <cell r="AA538" t="str">
            <v>][Medium-sized Air Elemental.  (Save DC for special attacks is 20 +</v>
          </cell>
          <cell r="AB538" t="str">
            <v>][CON modifier).  +2 CHA-based skill and ability checks to creatures of</v>
          </cell>
          <cell r="AC538" t="str">
            <v>][the Air type and other Elemental Savants who have chosen Air.</v>
          </cell>
          <cell r="AD538" t="str">
            <v>][Double damage from Acid and Earth spells (if saves, no damage).</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t="str">
            <v/>
          </cell>
          <cell r="AY538" t="str">
            <v/>
          </cell>
          <cell r="AZ538" t="str">
            <v/>
          </cell>
          <cell r="BA538" t="str">
            <v/>
          </cell>
          <cell r="BB538" t="str">
            <v/>
          </cell>
          <cell r="BC538" t="str">
            <v/>
          </cell>
          <cell r="BD538" t="str">
            <v/>
          </cell>
          <cell r="BE538" t="str">
            <v/>
          </cell>
          <cell r="BF538" t="str">
            <v/>
          </cell>
          <cell r="BG538" t="str">
            <v/>
          </cell>
          <cell r="BH538" t="str">
            <v/>
          </cell>
          <cell r="BI538" t="str">
            <v/>
          </cell>
          <cell r="BJ538" t="str">
            <v/>
          </cell>
          <cell r="BK538" t="str">
            <v/>
          </cell>
          <cell r="BL538" t="str">
            <v/>
          </cell>
          <cell r="BM538" t="str">
            <v/>
          </cell>
          <cell r="BN538" t="str">
            <v/>
          </cell>
          <cell r="BO538" t="str">
            <v/>
          </cell>
          <cell r="BP538">
            <v>0</v>
          </cell>
        </row>
        <row r="539">
          <cell r="A539" t="str">
            <v>Elemental Savant (Earth)</v>
          </cell>
          <cell r="B539" t="str">
            <v>Ele</v>
          </cell>
          <cell r="C539">
            <v>0</v>
          </cell>
          <cell r="G539" t="str">
            <v>1st:]Elemental Transition[Starts path toward becoming an Earth Elemental.</v>
          </cell>
          <cell r="H539" t="str">
            <v>][Immune to Sleep effects.</v>
          </cell>
          <cell r="I539" t="str">
            <v>][Cannot use Energy Substitution to get Air or Electricity dmg.</v>
          </cell>
          <cell r="J539" t="str">
            <v>1st:]Resistance (Ex)[Acid Resistance: 5</v>
          </cell>
          <cell r="K539" t="str">
            <v>1st:]Spells per day[+1 level per Elemental Savant level (except 10th)</v>
          </cell>
          <cell r="L539" t="str">
            <v>2nd:]Elemental Focus (Ex)[+0 save DC bonus for Acid spells.</v>
          </cell>
          <cell r="M539" t="str">
            <v>3rd:]Elemental Penetration (Ex) +1[Competence bonus to caster</v>
          </cell>
          <cell r="N539" t="str">
            <v>][level for Acid spells.</v>
          </cell>
          <cell r="O539" t="str">
            <v>4th:]Elemental Transition[Darkvision 60', immune: Paralysis</v>
          </cell>
          <cell r="P539" t="str">
            <v>4th:]Resistance (Ex)[Acid Resistance: 10</v>
          </cell>
          <cell r="Q539" t="str">
            <v>6th:]Elemental Penetration (Ex) +2[Competence bonus to caster</v>
          </cell>
          <cell r="R539" t="str">
            <v>][level for Acid spells.</v>
          </cell>
          <cell r="S539" t="str">
            <v>7th:]Elemental Transition[Immune to Stunning attacks.</v>
          </cell>
          <cell r="T539" t="str">
            <v>7th:]Resistance (Ex)[Acid Resistance: 15</v>
          </cell>
          <cell r="U539" t="str">
            <v>9th:]Elemental Penetration (Ex) +3[Competence bonus to caster</v>
          </cell>
          <cell r="V539" t="str">
            <v>][level for Acid spells.</v>
          </cell>
          <cell r="W539" t="str">
            <v>10th:]Immunity (Ex)[Immune to Acid.</v>
          </cell>
          <cell r="X539" t="str">
            <v>10th:]Elemental Perfection[Becomes an Acid Elemental.</v>
          </cell>
          <cell r="Y539" t="str">
            <v>][Immune to Poison, Sleep, Paralysis, Stunning, Critical Hits, Flanking</v>
          </cell>
          <cell r="Z539" t="str">
            <v>][Gains speed, movement modes, special attacks and qualities of</v>
          </cell>
          <cell r="AA539" t="str">
            <v>][Medium-sized Acid Elemental.  (Save DC for special attacks is 20 +</v>
          </cell>
          <cell r="AB539" t="str">
            <v>][CON modifier).  +2 CHA-based skill and ability checks to creatures of</v>
          </cell>
          <cell r="AC539" t="str">
            <v>][the Acid type and other Elemental Savants who have chosen Acid.</v>
          </cell>
          <cell r="AD539" t="str">
            <v>][Double damage from Air and Electricity spells (if saves, no damage).</v>
          </cell>
          <cell r="AK539" t="str">
            <v/>
          </cell>
          <cell r="AL539" t="str">
            <v/>
          </cell>
          <cell r="AM539" t="str">
            <v/>
          </cell>
          <cell r="AN539" t="str">
            <v/>
          </cell>
          <cell r="AO539" t="str">
            <v/>
          </cell>
          <cell r="AP539" t="str">
            <v/>
          </cell>
          <cell r="AQ539" t="str">
            <v/>
          </cell>
          <cell r="AR539" t="str">
            <v/>
          </cell>
          <cell r="AS539" t="str">
            <v/>
          </cell>
          <cell r="AT539" t="str">
            <v/>
          </cell>
          <cell r="AU539" t="str">
            <v/>
          </cell>
          <cell r="AV539" t="str">
            <v/>
          </cell>
          <cell r="AW539" t="str">
            <v/>
          </cell>
          <cell r="AX539" t="str">
            <v/>
          </cell>
          <cell r="AY539" t="str">
            <v/>
          </cell>
          <cell r="AZ539" t="str">
            <v/>
          </cell>
          <cell r="BA539" t="str">
            <v/>
          </cell>
          <cell r="BB539" t="str">
            <v/>
          </cell>
          <cell r="BC539" t="str">
            <v/>
          </cell>
          <cell r="BD539" t="str">
            <v/>
          </cell>
          <cell r="BE539" t="str">
            <v/>
          </cell>
          <cell r="BF539" t="str">
            <v/>
          </cell>
          <cell r="BG539" t="str">
            <v/>
          </cell>
          <cell r="BH539" t="str">
            <v/>
          </cell>
          <cell r="BI539" t="str">
            <v/>
          </cell>
          <cell r="BJ539" t="str">
            <v/>
          </cell>
          <cell r="BK539" t="str">
            <v/>
          </cell>
          <cell r="BL539" t="str">
            <v/>
          </cell>
          <cell r="BM539" t="str">
            <v/>
          </cell>
          <cell r="BN539" t="str">
            <v/>
          </cell>
          <cell r="BO539" t="str">
            <v/>
          </cell>
          <cell r="BP539">
            <v>0</v>
          </cell>
        </row>
        <row r="540">
          <cell r="A540" t="str">
            <v>Elemental Savant (Fire)</v>
          </cell>
          <cell r="B540" t="str">
            <v>Ele</v>
          </cell>
          <cell r="C540">
            <v>0</v>
          </cell>
          <cell r="G540" t="str">
            <v>1st:]Elemental Transition[Starts path toward becoming an Fire Elemental.</v>
          </cell>
          <cell r="H540" t="str">
            <v>][Immune to Sleep effects.</v>
          </cell>
          <cell r="I540" t="str">
            <v>][Cannot use Energy Substitution to get Cold or Water dmg.</v>
          </cell>
          <cell r="J540" t="str">
            <v>1st:]Resistance (Ex)[Fire Resistance: 5</v>
          </cell>
          <cell r="K540" t="str">
            <v>1st:]Spells per day[+1 level per Elemental Savant level (except 10th)</v>
          </cell>
          <cell r="L540" t="str">
            <v>2nd:]Elemental Focus (Ex)[+0 save DC bonus for Fire spells.</v>
          </cell>
          <cell r="M540" t="str">
            <v>3rd:]Elemental Penetration (Ex) +1[Competence bonus to caster</v>
          </cell>
          <cell r="N540" t="str">
            <v>][level for Fire spells.</v>
          </cell>
          <cell r="O540" t="str">
            <v>4th:]Elemental Transition[Darkvision 60', immune: Paralysis</v>
          </cell>
          <cell r="P540" t="str">
            <v>4th:]Resistance (Ex)[Fire Resistance: 10</v>
          </cell>
          <cell r="Q540" t="str">
            <v>6th:]Elemental Penetration (Ex) +2[Competence bonus to caster</v>
          </cell>
          <cell r="R540" t="str">
            <v>][level for Fire spells.</v>
          </cell>
          <cell r="S540" t="str">
            <v>7th:]Elemental Transition[Immune to Stunning attacks.</v>
          </cell>
          <cell r="T540" t="str">
            <v>7th:]Resistance (Ex)[Fire Resistance: 15</v>
          </cell>
          <cell r="U540" t="str">
            <v>9th:]Elemental Penetration (Ex) +3[Competence bonus to caster</v>
          </cell>
          <cell r="V540" t="str">
            <v>][level for Fire spells.</v>
          </cell>
          <cell r="W540" t="str">
            <v>10th:]Immunity (Ex)[Immune to Fire.</v>
          </cell>
          <cell r="X540" t="str">
            <v>10th:]Elemental Perfection[Becomes an Fire Elemental.</v>
          </cell>
          <cell r="Y540" t="str">
            <v>][Immune to Poison, Sleep, Paralysis, Stunning, Critical Hits, Flanking</v>
          </cell>
          <cell r="Z540" t="str">
            <v>][Gains speed, movement modes, special attacks and qualities of</v>
          </cell>
          <cell r="AA540" t="str">
            <v>][Medium-sized Fire Elemental.  (Save DC for special attacks is 20 +</v>
          </cell>
          <cell r="AB540" t="str">
            <v>][CON modifier).  +2 CHA-based skill and ability checks to creatures of</v>
          </cell>
          <cell r="AC540" t="str">
            <v>][the Fire type and other Elemental Savants who have chosen Fire.</v>
          </cell>
          <cell r="AD540" t="str">
            <v>][Double damage from Cold and Water spells (if saves, no damage).</v>
          </cell>
          <cell r="AK540" t="str">
            <v/>
          </cell>
          <cell r="AL540" t="str">
            <v/>
          </cell>
          <cell r="AM540" t="str">
            <v/>
          </cell>
          <cell r="AN540" t="str">
            <v/>
          </cell>
          <cell r="AO540" t="str">
            <v/>
          </cell>
          <cell r="AP540" t="str">
            <v/>
          </cell>
          <cell r="AQ540" t="str">
            <v/>
          </cell>
          <cell r="AR540" t="str">
            <v/>
          </cell>
          <cell r="AS540" t="str">
            <v/>
          </cell>
          <cell r="AT540" t="str">
            <v/>
          </cell>
          <cell r="AU540" t="str">
            <v/>
          </cell>
          <cell r="AV540" t="str">
            <v/>
          </cell>
          <cell r="AW540" t="str">
            <v/>
          </cell>
          <cell r="AX540" t="str">
            <v/>
          </cell>
          <cell r="AY540" t="str">
            <v/>
          </cell>
          <cell r="AZ540" t="str">
            <v/>
          </cell>
          <cell r="BA540" t="str">
            <v/>
          </cell>
          <cell r="BB540" t="str">
            <v/>
          </cell>
          <cell r="BC540" t="str">
            <v/>
          </cell>
          <cell r="BD540" t="str">
            <v/>
          </cell>
          <cell r="BE540" t="str">
            <v/>
          </cell>
          <cell r="BF540" t="str">
            <v/>
          </cell>
          <cell r="BG540" t="str">
            <v/>
          </cell>
          <cell r="BH540" t="str">
            <v/>
          </cell>
          <cell r="BI540" t="str">
            <v/>
          </cell>
          <cell r="BJ540" t="str">
            <v/>
          </cell>
          <cell r="BK540" t="str">
            <v/>
          </cell>
          <cell r="BL540" t="str">
            <v/>
          </cell>
          <cell r="BM540" t="str">
            <v/>
          </cell>
          <cell r="BN540" t="str">
            <v/>
          </cell>
          <cell r="BO540" t="str">
            <v/>
          </cell>
          <cell r="BP540">
            <v>0</v>
          </cell>
        </row>
        <row r="541">
          <cell r="A541" t="str">
            <v>Elemental Savant (Water)</v>
          </cell>
          <cell r="B541" t="str">
            <v>Ele</v>
          </cell>
          <cell r="C541">
            <v>0</v>
          </cell>
          <cell r="G541" t="str">
            <v>1st:]Elemental Transition[Starts path toward becoming an Water Elemental.</v>
          </cell>
          <cell r="H541" t="str">
            <v>][Immune to Sleep effects.</v>
          </cell>
          <cell r="I541" t="str">
            <v>][Cannot use Energy Substitution to get Fire dmg.</v>
          </cell>
          <cell r="J541" t="str">
            <v>1st:]Resistance (Ex)[Cold Resistance: 5</v>
          </cell>
          <cell r="K541" t="str">
            <v>1st:]Spells per day[+1 level per Elemental Savant level (except 10th)</v>
          </cell>
          <cell r="L541" t="str">
            <v>2nd:]Elemental Focus (Ex)[+0 save DC bonus for Cold spells.</v>
          </cell>
          <cell r="M541" t="str">
            <v>3rd:]Elemental Penetration (Ex) +1[Competence bonus to caster</v>
          </cell>
          <cell r="N541" t="str">
            <v>][level for Cold spells.</v>
          </cell>
          <cell r="O541" t="str">
            <v>4th:]Elemental Transition[Darkvision 60', immune: Paralysis</v>
          </cell>
          <cell r="P541" t="str">
            <v>4th:]Resistance (Ex)[Cold Resistance: 10</v>
          </cell>
          <cell r="Q541" t="str">
            <v>6th:]Elemental Penetration (Ex) +2[Competence bonus to caster</v>
          </cell>
          <cell r="R541" t="str">
            <v>][level for Cold spells.</v>
          </cell>
          <cell r="S541" t="str">
            <v>7th:]Elemental Transition[Immune to Stunning attacks.</v>
          </cell>
          <cell r="T541" t="str">
            <v>7th:]Resistance (Ex)[Cold Resistance: 15</v>
          </cell>
          <cell r="U541" t="str">
            <v>9th:]Elemental Penetration (Ex) +3[Competence bonus to caster</v>
          </cell>
          <cell r="V541" t="str">
            <v>][level for Cold spells.</v>
          </cell>
          <cell r="W541" t="str">
            <v>10th:]Immunity (Ex)[Immune to Cold.</v>
          </cell>
          <cell r="X541" t="str">
            <v>10th:]Elemental Perfection[Becomes a Water Elemental.</v>
          </cell>
          <cell r="Y541" t="str">
            <v>][Immune to Poison, Sleep, Paralysis, Stunning, Critical Hits, Flanking</v>
          </cell>
          <cell r="Z541" t="str">
            <v>][Gains speed, movement modes, special attacks and qualities of</v>
          </cell>
          <cell r="AA541" t="str">
            <v>][Medium-sized Water Elemental.  (Save DC for special attacks is 20 +</v>
          </cell>
          <cell r="AB541" t="str">
            <v>][CON modifier).  +2 CHA-based skill and ability checks to creatures of</v>
          </cell>
          <cell r="AC541" t="str">
            <v>][the Water type and other Elemental Savants who have chosen Water.</v>
          </cell>
          <cell r="AD541" t="str">
            <v>][Double damage from Fire spells (if saves, no damage).</v>
          </cell>
          <cell r="AK541" t="str">
            <v/>
          </cell>
          <cell r="AL541" t="str">
            <v/>
          </cell>
          <cell r="AM541" t="str">
            <v/>
          </cell>
          <cell r="AN541" t="str">
            <v/>
          </cell>
          <cell r="AO541" t="str">
            <v/>
          </cell>
          <cell r="AP541" t="str">
            <v/>
          </cell>
          <cell r="AQ541" t="str">
            <v/>
          </cell>
          <cell r="AR541" t="str">
            <v/>
          </cell>
          <cell r="AS541" t="str">
            <v/>
          </cell>
          <cell r="AT541" t="str">
            <v/>
          </cell>
          <cell r="AU541" t="str">
            <v/>
          </cell>
          <cell r="AV541" t="str">
            <v/>
          </cell>
          <cell r="AW541" t="str">
            <v/>
          </cell>
          <cell r="AX541" t="str">
            <v/>
          </cell>
          <cell r="AY541" t="str">
            <v/>
          </cell>
          <cell r="AZ541" t="str">
            <v/>
          </cell>
          <cell r="BA541" t="str">
            <v/>
          </cell>
          <cell r="BB541" t="str">
            <v/>
          </cell>
          <cell r="BC541" t="str">
            <v/>
          </cell>
          <cell r="BD541" t="str">
            <v/>
          </cell>
          <cell r="BE541" t="str">
            <v/>
          </cell>
          <cell r="BF541" t="str">
            <v/>
          </cell>
          <cell r="BG541" t="str">
            <v/>
          </cell>
          <cell r="BH541" t="str">
            <v/>
          </cell>
          <cell r="BI541" t="str">
            <v/>
          </cell>
          <cell r="BJ541" t="str">
            <v/>
          </cell>
          <cell r="BK541" t="str">
            <v/>
          </cell>
          <cell r="BL541" t="str">
            <v/>
          </cell>
          <cell r="BM541" t="str">
            <v/>
          </cell>
          <cell r="BN541" t="str">
            <v/>
          </cell>
          <cell r="BO541" t="str">
            <v/>
          </cell>
          <cell r="BP541">
            <v>0</v>
          </cell>
        </row>
        <row r="542">
          <cell r="A542" t="str">
            <v>Elf Treerunner</v>
          </cell>
          <cell r="B542" t="str">
            <v>.</v>
          </cell>
          <cell r="C542">
            <v>0</v>
          </cell>
          <cell r="D542" t="str">
            <v>]Light Armor[</v>
          </cell>
          <cell r="F542" t="str">
            <v>]Simple, Martial Weapons[</v>
          </cell>
          <cell r="G542" t="str">
            <v>1st:]Treewalking (Ex)[Climb trees with 100% success at normal move.  Doesn't loose Dex bonus.</v>
          </cell>
          <cell r="H542" t="str">
            <v>2nd:]Trackless Step (Ex)[Cannot be tracked through forests.</v>
          </cell>
          <cell r="I542" t="str">
            <v>2nd:]Weapons of the Order (Ex)[Gains the Weapon Focus (Longbow) feat.</v>
          </cell>
          <cell r="J542" t="str">
            <v>3rd:]Tree Running (Su)[Can stand on branches of any thickness as if they were a solid surface.</v>
          </cell>
          <cell r="K542" t="str">
            <v>][Can jump from any part of a tree to another w/o penalty as long as a jump check is made.</v>
          </cell>
          <cell r="L542" t="str">
            <v>4th:]Speak with Plants (Sp)[4/day can cast Speak with Plants as a level 0 druid.</v>
          </cell>
          <cell r="M542" t="str">
            <v>5th:]Arboreal Ally (Su)[Standard action to call foliage forth for an aid another action.</v>
          </cell>
          <cell r="N542" t="str">
            <v>6th:]Arboreal Ambush (Su)[May hide (+15 circumstance bonus) for up to 12 hours/day inside a tree.</v>
          </cell>
          <cell r="O542" t="str">
            <v>7th:]Darkvision (Ex)[60' or +30' if already has.</v>
          </cell>
          <cell r="P542" t="str">
            <v>8th:]Arboreal Gate (Su)[4/day can enter a tree, travel to another, &amp; then exit that tree.</v>
          </cell>
          <cell r="Q542" t="str">
            <v>][Entering &amp; exiting are both full round actions.  Exit tree must be visible from entrance tree. Travel takes 1d6 rounds.</v>
          </cell>
          <cell r="AK542" t="str">
            <v/>
          </cell>
          <cell r="AL542" t="str">
            <v/>
          </cell>
          <cell r="AM542" t="str">
            <v/>
          </cell>
          <cell r="AN542" t="str">
            <v/>
          </cell>
          <cell r="AO542" t="str">
            <v/>
          </cell>
          <cell r="AP542" t="str">
            <v/>
          </cell>
          <cell r="AQ542" t="str">
            <v/>
          </cell>
          <cell r="AR542" t="str">
            <v/>
          </cell>
          <cell r="AS542" t="str">
            <v/>
          </cell>
          <cell r="AT542" t="str">
            <v/>
          </cell>
          <cell r="AU542" t="str">
            <v/>
          </cell>
          <cell r="AV542" t="str">
            <v/>
          </cell>
          <cell r="AW542" t="str">
            <v/>
          </cell>
          <cell r="AX542" t="str">
            <v/>
          </cell>
          <cell r="AY542" t="str">
            <v/>
          </cell>
          <cell r="AZ542" t="str">
            <v/>
          </cell>
          <cell r="BA542" t="str">
            <v/>
          </cell>
          <cell r="BB542" t="str">
            <v/>
          </cell>
          <cell r="BC542" t="str">
            <v/>
          </cell>
          <cell r="BD542" t="str">
            <v/>
          </cell>
          <cell r="BE542" t="str">
            <v/>
          </cell>
          <cell r="BF542" t="str">
            <v/>
          </cell>
          <cell r="BG542" t="str">
            <v/>
          </cell>
          <cell r="BH542" t="str">
            <v/>
          </cell>
          <cell r="BI542" t="str">
            <v/>
          </cell>
          <cell r="BJ542" t="str">
            <v/>
          </cell>
          <cell r="BK542" t="str">
            <v/>
          </cell>
          <cell r="BL542" t="str">
            <v/>
          </cell>
          <cell r="BM542" t="str">
            <v/>
          </cell>
          <cell r="BN542" t="str">
            <v/>
          </cell>
          <cell r="BO542" t="str">
            <v/>
          </cell>
          <cell r="BP542">
            <v>0</v>
          </cell>
        </row>
        <row r="543">
          <cell r="A543" t="str">
            <v>Embermage</v>
          </cell>
          <cell r="B543" t="str">
            <v>.</v>
          </cell>
          <cell r="C543">
            <v>0</v>
          </cell>
          <cell r="G543" t="str">
            <v>1st:] Spells per day[+1 spellcasting level per 2 Embermage levels.</v>
          </cell>
          <cell r="H543" t="str">
            <v>1st:] Burning Touch[Free action to burn foe with touch for 1d4+1 (max +5)</v>
          </cell>
          <cell r="I543" t="str">
            <v>][The character takes 1 point of damage per use of this ability.</v>
          </cell>
          <cell r="J543" t="str">
            <v>2nd:] Burning Blood[By inflicting 1 to 5 dmg on himself, he inflicts 1d6 to 5d6 on foes.</v>
          </cell>
          <cell r="K543" t="str">
            <v>4th:] Fingers of Fire[Can create up to 5 spurts of flame up to 30' away.</v>
          </cell>
          <cell r="L543" t="str">
            <v>][Each spurt requires a ranged touch attack &amp; does 2d6 dmg.</v>
          </cell>
          <cell r="M543" t="str">
            <v>][The embermage takes 2 dmg per spurt.</v>
          </cell>
          <cell r="N543" t="str">
            <v>6th:] Burning Blood Backlash[Any P or S damage to the embermage results</v>
          </cell>
          <cell r="O543" t="str">
            <v>][in everyone within 5' taking 1d6 dmg.</v>
          </cell>
          <cell r="P543" t="str">
            <v>8th:] Tounge of Fire[1/day can spit to make a flaming shield (+3 AC) &amp; a flame blade</v>
          </cell>
          <cell r="Q543" t="str">
            <v>9th:] Eyes of Fire[Spits fire for up to 10d6 damage. Targets get only 1/2 normal resistance.</v>
          </cell>
          <cell r="R543" t="str">
            <v>10th:] Internal Explosion[As implosion, but with fire.</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t="str">
            <v/>
          </cell>
          <cell r="AY543" t="str">
            <v/>
          </cell>
          <cell r="AZ543" t="str">
            <v/>
          </cell>
          <cell r="BA543" t="str">
            <v/>
          </cell>
          <cell r="BB543" t="str">
            <v/>
          </cell>
          <cell r="BC543" t="str">
            <v/>
          </cell>
          <cell r="BD543" t="str">
            <v/>
          </cell>
          <cell r="BE543" t="str">
            <v/>
          </cell>
          <cell r="BF543" t="str">
            <v/>
          </cell>
          <cell r="BG543" t="str">
            <v/>
          </cell>
          <cell r="BH543" t="str">
            <v/>
          </cell>
          <cell r="BI543" t="str">
            <v/>
          </cell>
          <cell r="BJ543" t="str">
            <v/>
          </cell>
          <cell r="BK543" t="str">
            <v/>
          </cell>
          <cell r="BL543" t="str">
            <v/>
          </cell>
          <cell r="BM543" t="str">
            <v/>
          </cell>
          <cell r="BN543" t="str">
            <v/>
          </cell>
          <cell r="BO543" t="str">
            <v/>
          </cell>
          <cell r="BP543">
            <v>0</v>
          </cell>
        </row>
        <row r="544">
          <cell r="A544" t="str">
            <v>Emerald Magistrate</v>
          </cell>
          <cell r="C544">
            <v>0</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t="str">
            <v/>
          </cell>
          <cell r="AY544" t="str">
            <v/>
          </cell>
          <cell r="AZ544" t="str">
            <v/>
          </cell>
          <cell r="BA544" t="str">
            <v/>
          </cell>
          <cell r="BB544" t="str">
            <v/>
          </cell>
          <cell r="BC544" t="str">
            <v/>
          </cell>
          <cell r="BD544" t="str">
            <v/>
          </cell>
          <cell r="BE544" t="str">
            <v/>
          </cell>
          <cell r="BF544" t="str">
            <v/>
          </cell>
          <cell r="BG544" t="str">
            <v/>
          </cell>
          <cell r="BH544" t="str">
            <v/>
          </cell>
          <cell r="BI544" t="str">
            <v/>
          </cell>
          <cell r="BJ544" t="str">
            <v/>
          </cell>
          <cell r="BK544" t="str">
            <v/>
          </cell>
          <cell r="BL544" t="str">
            <v/>
          </cell>
          <cell r="BM544" t="str">
            <v/>
          </cell>
          <cell r="BN544" t="str">
            <v/>
          </cell>
          <cell r="BO544" t="str">
            <v/>
          </cell>
          <cell r="BP544">
            <v>0</v>
          </cell>
        </row>
        <row r="545">
          <cell r="A545" t="str">
            <v>Enchanter</v>
          </cell>
          <cell r="B545" t="str">
            <v>.</v>
          </cell>
          <cell r="C545">
            <v>0</v>
          </cell>
          <cell r="F545" t="str">
            <v>]Wizardly Weapons[Club, dagger, heavy &amp; light crossbow, quarterstaff</v>
          </cell>
          <cell r="G545" t="str">
            <v>]Bonus Language[May take Draconic as a bonus language.</v>
          </cell>
          <cell r="H545" t="str">
            <v>1st:]Arcane Spells (Sp)[Intelligence determines DC, Bonus Spells.</v>
          </cell>
          <cell r="I545" t="str">
            <v>1st:]Familiar (Ex)[</v>
          </cell>
          <cell r="J545" t="str">
            <v>1st:]Scribe Scroll (Ex)[Per the feat.</v>
          </cell>
          <cell r="K545" t="str">
            <v xml:space="preserve">1st:]Spellbook (Ex)[Starts with all 0 level spells and any three 1st level spells, </v>
          </cell>
          <cell r="L545" t="str">
            <v>][plus one spell per point of Intelligence bonus.  Add 2 spells per class level.</v>
          </cell>
          <cell r="M545" t="str">
            <v>1st:]Spell Mastery (Sp)[Read Magic</v>
          </cell>
          <cell r="N545" t="str">
            <v>1st:]Bonus Metamagic Feat (Ex)[1 feat(s) earned.</v>
          </cell>
          <cell r="O545" t="str">
            <v>1st:]School Specialization (Ex)[</v>
          </cell>
          <cell r="AK545" t="str">
            <v/>
          </cell>
          <cell r="AL545" t="str">
            <v/>
          </cell>
          <cell r="AM545" t="str">
            <v/>
          </cell>
          <cell r="AN545" t="str">
            <v/>
          </cell>
          <cell r="AO545" t="str">
            <v/>
          </cell>
          <cell r="AP545" t="str">
            <v/>
          </cell>
          <cell r="AQ545" t="str">
            <v/>
          </cell>
          <cell r="AR545" t="str">
            <v/>
          </cell>
          <cell r="AS545" t="str">
            <v/>
          </cell>
          <cell r="AT545" t="str">
            <v/>
          </cell>
          <cell r="AU545" t="str">
            <v/>
          </cell>
          <cell r="AV545" t="str">
            <v/>
          </cell>
          <cell r="AW545" t="str">
            <v/>
          </cell>
          <cell r="AX545" t="str">
            <v/>
          </cell>
          <cell r="AY545" t="str">
            <v/>
          </cell>
          <cell r="AZ545" t="str">
            <v/>
          </cell>
          <cell r="BA545" t="str">
            <v/>
          </cell>
          <cell r="BB545" t="str">
            <v/>
          </cell>
          <cell r="BC545" t="str">
            <v/>
          </cell>
          <cell r="BD545" t="str">
            <v/>
          </cell>
          <cell r="BE545" t="str">
            <v/>
          </cell>
          <cell r="BF545" t="str">
            <v/>
          </cell>
          <cell r="BG545" t="str">
            <v/>
          </cell>
          <cell r="BH545" t="str">
            <v/>
          </cell>
          <cell r="BI545" t="str">
            <v/>
          </cell>
          <cell r="BJ545" t="str">
            <v/>
          </cell>
          <cell r="BK545" t="str">
            <v/>
          </cell>
          <cell r="BL545" t="str">
            <v/>
          </cell>
          <cell r="BM545" t="str">
            <v/>
          </cell>
          <cell r="BN545" t="str">
            <v/>
          </cell>
          <cell r="BO545" t="str">
            <v/>
          </cell>
          <cell r="BP545">
            <v>0</v>
          </cell>
        </row>
        <row r="546">
          <cell r="A546" t="str">
            <v>Epic Athlete</v>
          </cell>
          <cell r="B546" t="str">
            <v>.</v>
          </cell>
          <cell r="C546">
            <v>0</v>
          </cell>
          <cell r="F546" t="str">
            <v>]Simple, Martial Weapons[</v>
          </cell>
          <cell r="G546" t="str">
            <v>1st:]Brawler (Ex)[Deals normal damage with unarmed attacks.  (1d2 damage)</v>
          </cell>
          <cell r="H546" t="str">
            <v>1st:]Fame (Ex)[+2  bonus to Charisma based skill &amp; ability checks.</v>
          </cell>
          <cell r="I546" t="str">
            <v>2nd:]Improved Speed (Ex)[+10' base speed.</v>
          </cell>
          <cell r="J546" t="str">
            <v>3rd:]Far Throw (Ex)[Double the range increment for any thrown weapons.</v>
          </cell>
          <cell r="K546" t="str">
            <v>][If the Far Shot feat is taken, triple it.</v>
          </cell>
          <cell r="L546" t="str">
            <v>4th:]Grappler (Ex)[Doesn't provoke an AoO for grapple initiation, +2  bonus to grapple checks, &amp;</v>
          </cell>
          <cell r="M546" t="str">
            <v>][uses improved unarmed damage (standard or subdual) when choosing to during a grapple.</v>
          </cell>
          <cell r="N546" t="str">
            <v>5th:]The Epic (Ex)[Rerolls 1's &amp; 2's for this and every level afterwards for any class.</v>
          </cell>
          <cell r="P546" t="str">
            <v>6th:]Prodigious Leap (Ex)[Jumping distance no longer limited by height, +4  bonus to jump checks.</v>
          </cell>
          <cell r="Q546" t="str">
            <v>7th:]Giant Killer (Ex)[Treated as one size larger for grappling attacks.</v>
          </cell>
          <cell r="R546" t="str">
            <v>][When grappling humanoid 3+ sizes larger, can flip opponent prone or reduce speed by 1/2.</v>
          </cell>
          <cell r="S546" t="str">
            <v>8th:]Bear Hug (Ex)[If a 2nd round of grapple is maintained, can crush opponent for 2x damage.</v>
          </cell>
          <cell r="T546" t="str">
            <v>][Opponent can only take free actions while in the hug, maintaining the hug is a full round action.</v>
          </cell>
          <cell r="U546" t="str">
            <v>][Can only hug opponents within one size category.</v>
          </cell>
          <cell r="V546" t="str">
            <v>9th:]Hearty Constitution (Ex)[+4  bonus to all non-magical saves.</v>
          </cell>
          <cell r="W546" t="str">
            <v>10th:]Epic Heath (Ex)[Immunity to disease &amp; poison.  Regenerates 1 hps/hour.</v>
          </cell>
          <cell r="AK546" t="str">
            <v/>
          </cell>
          <cell r="AL546" t="str">
            <v/>
          </cell>
          <cell r="AM546" t="str">
            <v/>
          </cell>
          <cell r="AN546" t="str">
            <v/>
          </cell>
          <cell r="AO546" t="str">
            <v/>
          </cell>
          <cell r="AP546" t="str">
            <v/>
          </cell>
          <cell r="AQ546" t="str">
            <v/>
          </cell>
          <cell r="AR546" t="str">
            <v/>
          </cell>
          <cell r="AS546" t="str">
            <v/>
          </cell>
          <cell r="AT546" t="str">
            <v/>
          </cell>
          <cell r="AU546" t="str">
            <v/>
          </cell>
          <cell r="AV546" t="str">
            <v/>
          </cell>
          <cell r="AW546" t="str">
            <v/>
          </cell>
          <cell r="AX546" t="str">
            <v/>
          </cell>
          <cell r="AY546" t="str">
            <v/>
          </cell>
          <cell r="AZ546" t="str">
            <v/>
          </cell>
          <cell r="BA546" t="str">
            <v/>
          </cell>
          <cell r="BB546" t="str">
            <v/>
          </cell>
          <cell r="BC546" t="str">
            <v/>
          </cell>
          <cell r="BD546" t="str">
            <v/>
          </cell>
          <cell r="BE546" t="str">
            <v/>
          </cell>
          <cell r="BF546" t="str">
            <v/>
          </cell>
          <cell r="BG546" t="str">
            <v/>
          </cell>
          <cell r="BH546" t="str">
            <v/>
          </cell>
          <cell r="BI546" t="str">
            <v/>
          </cell>
          <cell r="BJ546" t="str">
            <v/>
          </cell>
          <cell r="BK546" t="str">
            <v/>
          </cell>
          <cell r="BL546" t="str">
            <v/>
          </cell>
          <cell r="BM546" t="str">
            <v/>
          </cell>
          <cell r="BN546" t="str">
            <v/>
          </cell>
          <cell r="BO546" t="str">
            <v/>
          </cell>
          <cell r="BP546">
            <v>0</v>
          </cell>
        </row>
        <row r="547">
          <cell r="A547" t="str">
            <v>Eunich Warlock</v>
          </cell>
          <cell r="C547">
            <v>0</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t="str">
            <v/>
          </cell>
          <cell r="AY547" t="str">
            <v/>
          </cell>
          <cell r="AZ547" t="str">
            <v/>
          </cell>
          <cell r="BA547" t="str">
            <v/>
          </cell>
          <cell r="BB547" t="str">
            <v/>
          </cell>
          <cell r="BC547" t="str">
            <v/>
          </cell>
          <cell r="BD547" t="str">
            <v/>
          </cell>
          <cell r="BE547" t="str">
            <v/>
          </cell>
          <cell r="BF547" t="str">
            <v/>
          </cell>
          <cell r="BG547" t="str">
            <v/>
          </cell>
          <cell r="BH547" t="str">
            <v/>
          </cell>
          <cell r="BI547" t="str">
            <v/>
          </cell>
          <cell r="BJ547" t="str">
            <v/>
          </cell>
          <cell r="BK547" t="str">
            <v/>
          </cell>
          <cell r="BL547" t="str">
            <v/>
          </cell>
          <cell r="BM547" t="str">
            <v/>
          </cell>
          <cell r="BN547" t="str">
            <v/>
          </cell>
          <cell r="BO547" t="str">
            <v/>
          </cell>
          <cell r="BP547">
            <v>0</v>
          </cell>
        </row>
        <row r="548">
          <cell r="A548" t="str">
            <v>Evoker</v>
          </cell>
          <cell r="B548" t="str">
            <v>.</v>
          </cell>
          <cell r="C548">
            <v>0</v>
          </cell>
          <cell r="F548" t="str">
            <v>]Wizardly Weapons[Club, dagger, heavy &amp; light crossbow, quarterstaff</v>
          </cell>
          <cell r="G548" t="str">
            <v>]Bonus Language[May take Draconic as a bonus language.</v>
          </cell>
          <cell r="H548" t="str">
            <v>1st:]Arcane Spells (Sp)[Intelligence determines DC, Bonus Spells.</v>
          </cell>
          <cell r="I548" t="str">
            <v>1st:]Familiar (Ex)[</v>
          </cell>
          <cell r="J548" t="str">
            <v>1st:]Scribe Scroll (Ex)[Per the feat.</v>
          </cell>
          <cell r="K548" t="str">
            <v xml:space="preserve">1st:]Spellbook (Ex)[Starts with all 0 level spells and any three 1st level spells, </v>
          </cell>
          <cell r="L548" t="str">
            <v>][plus one spell per point of Intelligence bonus.  Add 2 spells per class level.</v>
          </cell>
          <cell r="M548" t="str">
            <v>1st:]Spell Mastery (Sp)[Read Magic</v>
          </cell>
          <cell r="N548" t="str">
            <v>1st:]Bonus Metamagic Feat (Ex)[1 feat(s) earned.</v>
          </cell>
          <cell r="O548" t="str">
            <v>1st:]School Specialization (Ex)[</v>
          </cell>
          <cell r="AK548" t="str">
            <v/>
          </cell>
          <cell r="AL548" t="str">
            <v/>
          </cell>
          <cell r="AM548" t="str">
            <v/>
          </cell>
          <cell r="AN548" t="str">
            <v/>
          </cell>
          <cell r="AO548" t="str">
            <v/>
          </cell>
          <cell r="AP548" t="str">
            <v/>
          </cell>
          <cell r="AQ548" t="str">
            <v/>
          </cell>
          <cell r="AR548" t="str">
            <v/>
          </cell>
          <cell r="AS548" t="str">
            <v/>
          </cell>
          <cell r="AT548" t="str">
            <v/>
          </cell>
          <cell r="AU548" t="str">
            <v/>
          </cell>
          <cell r="AV548" t="str">
            <v/>
          </cell>
          <cell r="AW548" t="str">
            <v/>
          </cell>
          <cell r="AX548" t="str">
            <v/>
          </cell>
          <cell r="AY548" t="str">
            <v/>
          </cell>
          <cell r="AZ548" t="str">
            <v/>
          </cell>
          <cell r="BA548" t="str">
            <v/>
          </cell>
          <cell r="BB548" t="str">
            <v/>
          </cell>
          <cell r="BC548" t="str">
            <v/>
          </cell>
          <cell r="BD548" t="str">
            <v/>
          </cell>
          <cell r="BE548" t="str">
            <v/>
          </cell>
          <cell r="BF548" t="str">
            <v/>
          </cell>
          <cell r="BG548" t="str">
            <v/>
          </cell>
          <cell r="BH548" t="str">
            <v/>
          </cell>
          <cell r="BI548" t="str">
            <v/>
          </cell>
          <cell r="BJ548" t="str">
            <v/>
          </cell>
          <cell r="BK548" t="str">
            <v/>
          </cell>
          <cell r="BL548" t="str">
            <v/>
          </cell>
          <cell r="BM548" t="str">
            <v/>
          </cell>
          <cell r="BN548" t="str">
            <v/>
          </cell>
          <cell r="BO548" t="str">
            <v/>
          </cell>
          <cell r="BP548">
            <v>0</v>
          </cell>
        </row>
        <row r="549">
          <cell r="A549" t="str">
            <v>Exorcist</v>
          </cell>
          <cell r="C549">
            <v>0</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t="str">
            <v/>
          </cell>
          <cell r="AY549" t="str">
            <v/>
          </cell>
          <cell r="AZ549" t="str">
            <v/>
          </cell>
          <cell r="BA549" t="str">
            <v/>
          </cell>
          <cell r="BB549" t="str">
            <v/>
          </cell>
          <cell r="BC549" t="str">
            <v/>
          </cell>
          <cell r="BD549" t="str">
            <v/>
          </cell>
          <cell r="BE549" t="str">
            <v/>
          </cell>
          <cell r="BF549" t="str">
            <v/>
          </cell>
          <cell r="BG549" t="str">
            <v/>
          </cell>
          <cell r="BH549" t="str">
            <v/>
          </cell>
          <cell r="BI549" t="str">
            <v/>
          </cell>
          <cell r="BJ549" t="str">
            <v/>
          </cell>
          <cell r="BK549" t="str">
            <v/>
          </cell>
          <cell r="BL549" t="str">
            <v/>
          </cell>
          <cell r="BM549" t="str">
            <v/>
          </cell>
          <cell r="BN549" t="str">
            <v/>
          </cell>
          <cell r="BO549" t="str">
            <v/>
          </cell>
          <cell r="BP549">
            <v>0</v>
          </cell>
        </row>
        <row r="550">
          <cell r="A550" t="str">
            <v>Expert</v>
          </cell>
          <cell r="B550" t="str">
            <v>.</v>
          </cell>
          <cell r="C550">
            <v>0</v>
          </cell>
          <cell r="D550" t="str">
            <v>]Light Armor[</v>
          </cell>
          <cell r="F550" t="str">
            <v>]Simple Weapons[</v>
          </cell>
          <cell r="G550" t="str">
            <v>]Skills[Can choose any 10 skills to be class skills.</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t="str">
            <v/>
          </cell>
          <cell r="AY550" t="str">
            <v/>
          </cell>
          <cell r="AZ550" t="str">
            <v/>
          </cell>
          <cell r="BA550" t="str">
            <v/>
          </cell>
          <cell r="BB550" t="str">
            <v/>
          </cell>
          <cell r="BC550" t="str">
            <v/>
          </cell>
          <cell r="BD550" t="str">
            <v/>
          </cell>
          <cell r="BE550" t="str">
            <v/>
          </cell>
          <cell r="BF550" t="str">
            <v/>
          </cell>
          <cell r="BG550" t="str">
            <v/>
          </cell>
          <cell r="BH550" t="str">
            <v/>
          </cell>
          <cell r="BI550" t="str">
            <v/>
          </cell>
          <cell r="BJ550" t="str">
            <v/>
          </cell>
          <cell r="BK550" t="str">
            <v/>
          </cell>
          <cell r="BL550" t="str">
            <v/>
          </cell>
          <cell r="BM550" t="str">
            <v/>
          </cell>
          <cell r="BN550" t="str">
            <v/>
          </cell>
          <cell r="BO550" t="str">
            <v/>
          </cell>
          <cell r="BP550">
            <v>0</v>
          </cell>
        </row>
        <row r="551">
          <cell r="A551" t="str">
            <v>Faith Hunter</v>
          </cell>
          <cell r="C551">
            <v>0</v>
          </cell>
          <cell r="AK551" t="str">
            <v/>
          </cell>
          <cell r="AL551" t="str">
            <v/>
          </cell>
          <cell r="AM551" t="str">
            <v/>
          </cell>
          <cell r="AN551" t="str">
            <v/>
          </cell>
          <cell r="AO551" t="str">
            <v/>
          </cell>
          <cell r="AP551" t="str">
            <v/>
          </cell>
          <cell r="AQ551" t="str">
            <v/>
          </cell>
          <cell r="AR551" t="str">
            <v/>
          </cell>
          <cell r="AS551" t="str">
            <v/>
          </cell>
          <cell r="AT551" t="str">
            <v/>
          </cell>
          <cell r="AU551" t="str">
            <v/>
          </cell>
          <cell r="AV551" t="str">
            <v/>
          </cell>
          <cell r="AW551" t="str">
            <v/>
          </cell>
          <cell r="AX551" t="str">
            <v/>
          </cell>
          <cell r="AY551" t="str">
            <v/>
          </cell>
          <cell r="AZ551" t="str">
            <v/>
          </cell>
          <cell r="BA551" t="str">
            <v/>
          </cell>
          <cell r="BB551" t="str">
            <v/>
          </cell>
          <cell r="BC551" t="str">
            <v/>
          </cell>
          <cell r="BD551" t="str">
            <v/>
          </cell>
          <cell r="BE551" t="str">
            <v/>
          </cell>
          <cell r="BF551" t="str">
            <v/>
          </cell>
          <cell r="BG551" t="str">
            <v/>
          </cell>
          <cell r="BH551" t="str">
            <v/>
          </cell>
          <cell r="BI551" t="str">
            <v/>
          </cell>
          <cell r="BJ551" t="str">
            <v/>
          </cell>
          <cell r="BK551" t="str">
            <v/>
          </cell>
          <cell r="BL551" t="str">
            <v/>
          </cell>
          <cell r="BM551" t="str">
            <v/>
          </cell>
          <cell r="BN551" t="str">
            <v/>
          </cell>
          <cell r="BO551" t="str">
            <v/>
          </cell>
          <cell r="BP551">
            <v>0</v>
          </cell>
        </row>
        <row r="552">
          <cell r="A552" t="str">
            <v>Fang of Lolth</v>
          </cell>
          <cell r="C552">
            <v>0</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t="str">
            <v/>
          </cell>
          <cell r="AY552" t="str">
            <v/>
          </cell>
          <cell r="AZ552" t="str">
            <v/>
          </cell>
          <cell r="BA552" t="str">
            <v/>
          </cell>
          <cell r="BB552" t="str">
            <v/>
          </cell>
          <cell r="BC552" t="str">
            <v/>
          </cell>
          <cell r="BD552" t="str">
            <v/>
          </cell>
          <cell r="BE552" t="str">
            <v/>
          </cell>
          <cell r="BF552" t="str">
            <v/>
          </cell>
          <cell r="BG552" t="str">
            <v/>
          </cell>
          <cell r="BH552" t="str">
            <v/>
          </cell>
          <cell r="BI552" t="str">
            <v/>
          </cell>
          <cell r="BJ552" t="str">
            <v/>
          </cell>
          <cell r="BK552" t="str">
            <v/>
          </cell>
          <cell r="BL552" t="str">
            <v/>
          </cell>
          <cell r="BM552" t="str">
            <v/>
          </cell>
          <cell r="BN552" t="str">
            <v/>
          </cell>
          <cell r="BO552" t="str">
            <v/>
          </cell>
          <cell r="BP552">
            <v>0</v>
          </cell>
        </row>
        <row r="553">
          <cell r="A553" t="str">
            <v>Fate Weaver</v>
          </cell>
          <cell r="C553">
            <v>0</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t="str">
            <v/>
          </cell>
          <cell r="AY553" t="str">
            <v/>
          </cell>
          <cell r="AZ553" t="str">
            <v/>
          </cell>
          <cell r="BA553" t="str">
            <v/>
          </cell>
          <cell r="BB553" t="str">
            <v/>
          </cell>
          <cell r="BC553" t="str">
            <v/>
          </cell>
          <cell r="BD553" t="str">
            <v/>
          </cell>
          <cell r="BE553" t="str">
            <v/>
          </cell>
          <cell r="BF553" t="str">
            <v/>
          </cell>
          <cell r="BG553" t="str">
            <v/>
          </cell>
          <cell r="BH553" t="str">
            <v/>
          </cell>
          <cell r="BI553" t="str">
            <v/>
          </cell>
          <cell r="BJ553" t="str">
            <v/>
          </cell>
          <cell r="BK553" t="str">
            <v/>
          </cell>
          <cell r="BL553" t="str">
            <v/>
          </cell>
          <cell r="BM553" t="str">
            <v/>
          </cell>
          <cell r="BN553" t="str">
            <v/>
          </cell>
          <cell r="BO553" t="str">
            <v/>
          </cell>
          <cell r="BP553">
            <v>0</v>
          </cell>
        </row>
        <row r="554">
          <cell r="A554" t="str">
            <v>Fatespinner</v>
          </cell>
          <cell r="B554" t="str">
            <v>Fate</v>
          </cell>
          <cell r="C554">
            <v>0</v>
          </cell>
          <cell r="G554" t="str">
            <v>1st:]Spin (Ex)[Subtract 2 from a spell's DC; store up to</v>
          </cell>
          <cell r="H554" t="str">
            <v>][(spellcasting levels) worth of "spin".  Use "spin" to increase one</v>
          </cell>
          <cell r="I554" t="str">
            <v>][spell up to +3 DC.</v>
          </cell>
          <cell r="J554" t="str">
            <v>1st:]Spells per day[+1 level per even Fatespinner level (and 7th)</v>
          </cell>
          <cell r="K554" t="str">
            <v>2nd:]Resist (Ex) (1/day)[Reroll any roll, using new result.</v>
          </cell>
          <cell r="L554" t="str">
            <v xml:space="preserve">3rd:]Fickle Finger of (Ex)[Reroll any one roll of friend </v>
          </cell>
          <cell r="M554" t="str">
            <v>][or foe, using new result.</v>
          </cell>
          <cell r="N554" t="str">
            <v>4th:]As Would Have It[Bonus Metamagic Feat.</v>
          </cell>
          <cell r="O554" t="str">
            <v>5th:]Spin Destiny (Ex)[Use "spin" to increase any skill check,</v>
          </cell>
          <cell r="P554" t="str">
            <v>][attack roll, or saving throw.  (Cannot accumulate "spin" this way).</v>
          </cell>
          <cell r="Q554" t="str">
            <v>6th:]Deny (Ex) (2/day)[Reroll any roll, using new result.</v>
          </cell>
          <cell r="R554" t="str">
            <v>7th:]Luck to the Wind (ex)[Can randomize spell DC; new DC is</v>
          </cell>
          <cell r="S554" t="str">
            <v>][1d20 + Spell Level + CHA or INT mod (whichever is higher).</v>
          </cell>
          <cell r="T554" t="str">
            <v>][Can subtract 2, or add up to 3 to final DC (as per Spin Fate).</v>
          </cell>
          <cell r="U554" t="str">
            <v>8th:]As Would Have It[Bonus Metamagic Feat.</v>
          </cell>
          <cell r="V554" t="str">
            <v>9th:]Seal (Sp)[Size large or smaller within 100'; Fort DC 20</v>
          </cell>
          <cell r="W554" t="str">
            <v>][or creature dies / takes 3d6+13 damage.  Spin can adjust DC.</v>
          </cell>
          <cell r="X554" t="str">
            <v>10th:]Favored One[Fatespinner becomes Outsider; can</v>
          </cell>
          <cell r="Y554" t="str">
            <v>][store up to 2x caster level in "spin".</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t="str">
            <v/>
          </cell>
          <cell r="AY554" t="str">
            <v/>
          </cell>
          <cell r="AZ554" t="str">
            <v/>
          </cell>
          <cell r="BA554" t="str">
            <v/>
          </cell>
          <cell r="BB554" t="str">
            <v/>
          </cell>
          <cell r="BC554" t="str">
            <v/>
          </cell>
          <cell r="BD554" t="str">
            <v/>
          </cell>
          <cell r="BE554" t="str">
            <v/>
          </cell>
          <cell r="BF554" t="str">
            <v/>
          </cell>
          <cell r="BG554" t="str">
            <v/>
          </cell>
          <cell r="BH554" t="str">
            <v/>
          </cell>
          <cell r="BI554" t="str">
            <v/>
          </cell>
          <cell r="BJ554" t="str">
            <v/>
          </cell>
          <cell r="BK554" t="str">
            <v/>
          </cell>
          <cell r="BL554" t="str">
            <v/>
          </cell>
          <cell r="BM554" t="str">
            <v/>
          </cell>
          <cell r="BN554" t="str">
            <v/>
          </cell>
          <cell r="BO554" t="str">
            <v/>
          </cell>
          <cell r="BP554">
            <v>0</v>
          </cell>
        </row>
        <row r="555">
          <cell r="A555" t="str">
            <v>Fida'i</v>
          </cell>
          <cell r="B555" t="str">
            <v>Fid</v>
          </cell>
          <cell r="C555">
            <v>0</v>
          </cell>
          <cell r="F555" t="str">
            <v>]Kukri &amp; Short Sword[</v>
          </cell>
          <cell r="G555" t="str">
            <v>1st:]Conviction (Ex)[+2 bonus vs. mind-affecting spells &amp; effects.</v>
          </cell>
          <cell r="H555" t="str">
            <v>2nd:]Divine Ecsatcy (Ex)[0/day get's +2 morale bonus to damage, attack, skill, &amp; save rolls.</v>
          </cell>
          <cell r="I555" t="str">
            <v>][Receive DR 5/--.  Free action to activate.  Lasts for 1 rounds.</v>
          </cell>
          <cell r="J555" t="str">
            <v>3rd:]Protection from Chaos (Sp)[1/day, DC 12</v>
          </cell>
          <cell r="K555" t="str">
            <v>7th:]magic Circle Against Chaos (Sp)[1/day, DC 14</v>
          </cell>
          <cell r="L555" t="str">
            <v>10th:]Shield of Law (Sp)[1/day, DC 19</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t="str">
            <v/>
          </cell>
          <cell r="AY555" t="str">
            <v/>
          </cell>
          <cell r="AZ555" t="str">
            <v/>
          </cell>
          <cell r="BA555" t="str">
            <v/>
          </cell>
          <cell r="BB555" t="str">
            <v/>
          </cell>
          <cell r="BC555" t="str">
            <v/>
          </cell>
          <cell r="BD555" t="str">
            <v/>
          </cell>
          <cell r="BE555" t="str">
            <v/>
          </cell>
          <cell r="BF555" t="str">
            <v/>
          </cell>
          <cell r="BG555" t="str">
            <v/>
          </cell>
          <cell r="BH555" t="str">
            <v/>
          </cell>
          <cell r="BI555" t="str">
            <v/>
          </cell>
          <cell r="BJ555" t="str">
            <v/>
          </cell>
          <cell r="BK555" t="str">
            <v/>
          </cell>
          <cell r="BL555" t="str">
            <v/>
          </cell>
          <cell r="BM555" t="str">
            <v/>
          </cell>
          <cell r="BN555" t="str">
            <v/>
          </cell>
          <cell r="BO555" t="str">
            <v/>
          </cell>
          <cell r="BP555">
            <v>0</v>
          </cell>
        </row>
        <row r="556">
          <cell r="A556" t="str">
            <v>Fiend Binder</v>
          </cell>
          <cell r="C556">
            <v>0</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t="str">
            <v/>
          </cell>
          <cell r="AY556" t="str">
            <v/>
          </cell>
          <cell r="AZ556" t="str">
            <v/>
          </cell>
          <cell r="BA556" t="str">
            <v/>
          </cell>
          <cell r="BB556" t="str">
            <v/>
          </cell>
          <cell r="BC556" t="str">
            <v/>
          </cell>
          <cell r="BD556" t="str">
            <v/>
          </cell>
          <cell r="BE556" t="str">
            <v/>
          </cell>
          <cell r="BF556" t="str">
            <v/>
          </cell>
          <cell r="BG556" t="str">
            <v/>
          </cell>
          <cell r="BH556" t="str">
            <v/>
          </cell>
          <cell r="BI556" t="str">
            <v/>
          </cell>
          <cell r="BJ556" t="str">
            <v/>
          </cell>
          <cell r="BK556" t="str">
            <v/>
          </cell>
          <cell r="BL556" t="str">
            <v/>
          </cell>
          <cell r="BM556" t="str">
            <v/>
          </cell>
          <cell r="BN556" t="str">
            <v/>
          </cell>
          <cell r="BO556" t="str">
            <v/>
          </cell>
          <cell r="BP556">
            <v>0</v>
          </cell>
        </row>
        <row r="557">
          <cell r="A557" t="str">
            <v>Fiend Slayer</v>
          </cell>
          <cell r="B557" t="str">
            <v>.</v>
          </cell>
          <cell r="C557">
            <v>0</v>
          </cell>
          <cell r="D557" t="str">
            <v>]Light, Medium, Heavy Armor[</v>
          </cell>
          <cell r="E557" t="str">
            <v>]Shield Use[</v>
          </cell>
          <cell r="F557" t="str">
            <v>]Simple, Martial Weapons[</v>
          </cell>
          <cell r="G557" t="str">
            <v>1st:]Fiend Hunting (Ex)[+1 bonus to damage, Bluff, Listen, Sense Motive, Spot, Wild. Lore</v>
          </cell>
          <cell r="H557" t="str">
            <v>][Stacks with favored enemy bonus. +2 at 3rd. +3 at 6th. +4 at 9th.</v>
          </cell>
          <cell r="I557" t="str">
            <v>1st:]Fiend Skin (Ex)[+1 natural armor bonus. +2 at 4th. +3 at 7th. +4 at 10th.</v>
          </cell>
          <cell r="J557" t="str">
            <v>2nd:]Detect Fiends (Su)[At will, can detect fiends as a scorcerer of of equal class level.</v>
          </cell>
          <cell r="K557" t="str">
            <v>][(Duplicates affects of detect undead.)</v>
          </cell>
          <cell r="L557" t="str">
            <v>2nd:]See in Darkness (Su)[Darkvision 30' in normal or magical darkness.</v>
          </cell>
          <cell r="M557" t="str">
            <v>4th:]Smite Fiends (Su)[1/day can add WIS bonus to attack roll &amp; 2 dmg/class level.</v>
          </cell>
          <cell r="N557" t="str">
            <v>5th:]Spurn Fiend's Touch (Su)[Apply WIS bonus to all saves against evil outsider's spells &amp; effects.</v>
          </cell>
          <cell r="O557" t="str">
            <v>7th:]Clutches of Vengeance (Su)[1/day melee touch attack negates an evil outsider's</v>
          </cell>
          <cell r="P557" t="str">
            <v>][SR &amp; damage reduction for 1 rnd/level.</v>
          </cell>
          <cell r="Q557" t="str">
            <v>8th:]Fiendbane Shout (Su)[1/day can stun all evil outsiders within 50'.</v>
          </cell>
          <cell r="R557" t="str">
            <v>][DC 10 + CHA bonus + class level.</v>
          </cell>
          <cell r="S557" t="str">
            <v>10th:]Neutralize Evil (Sp)[1/day melee touch attack can prevent an evil outsider</v>
          </cell>
          <cell r="T557" t="str">
            <v>][from using any Su or Sp abilities, spells, or magic items for 24 hours.</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t="str">
            <v/>
          </cell>
          <cell r="AY557" t="str">
            <v/>
          </cell>
          <cell r="AZ557" t="str">
            <v/>
          </cell>
          <cell r="BA557" t="str">
            <v/>
          </cell>
          <cell r="BB557" t="str">
            <v/>
          </cell>
          <cell r="BC557" t="str">
            <v/>
          </cell>
          <cell r="BD557" t="str">
            <v/>
          </cell>
          <cell r="BE557" t="str">
            <v/>
          </cell>
          <cell r="BF557" t="str">
            <v/>
          </cell>
          <cell r="BG557" t="str">
            <v/>
          </cell>
          <cell r="BH557" t="str">
            <v/>
          </cell>
          <cell r="BI557" t="str">
            <v/>
          </cell>
          <cell r="BJ557" t="str">
            <v/>
          </cell>
          <cell r="BK557" t="str">
            <v/>
          </cell>
          <cell r="BL557" t="str">
            <v/>
          </cell>
          <cell r="BM557" t="str">
            <v/>
          </cell>
          <cell r="BN557" t="str">
            <v/>
          </cell>
          <cell r="BO557" t="str">
            <v/>
          </cell>
          <cell r="BP557">
            <v>0</v>
          </cell>
        </row>
        <row r="558">
          <cell r="A558" t="str">
            <v>Fighter</v>
          </cell>
          <cell r="B558" t="str">
            <v>Ftr</v>
          </cell>
          <cell r="C558">
            <v>2</v>
          </cell>
          <cell r="D558" t="str">
            <v>]Light, Medium, Heavy Armor[</v>
          </cell>
          <cell r="E558" t="str">
            <v>]Shield Use[Including tower shields</v>
          </cell>
          <cell r="F558" t="str">
            <v>]Simple, Martial Weapons[</v>
          </cell>
          <cell r="G558" t="str">
            <v>1st]Bonus Fighter Feats[2 feat(s) earned.</v>
          </cell>
          <cell r="AK558" t="b">
            <v>1</v>
          </cell>
          <cell r="AL558">
            <v>1</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t="str">
            <v/>
          </cell>
          <cell r="AY558" t="str">
            <v/>
          </cell>
          <cell r="AZ558" t="str">
            <v/>
          </cell>
          <cell r="BA558" t="str">
            <v/>
          </cell>
          <cell r="BB558" t="str">
            <v/>
          </cell>
          <cell r="BC558" t="str">
            <v/>
          </cell>
          <cell r="BD558" t="str">
            <v/>
          </cell>
          <cell r="BE558" t="str">
            <v/>
          </cell>
          <cell r="BF558" t="str">
            <v/>
          </cell>
          <cell r="BG558" t="str">
            <v/>
          </cell>
          <cell r="BH558" t="str">
            <v/>
          </cell>
          <cell r="BI558" t="str">
            <v/>
          </cell>
          <cell r="BJ558" t="str">
            <v/>
          </cell>
          <cell r="BK558" t="str">
            <v/>
          </cell>
          <cell r="BL558" t="str">
            <v/>
          </cell>
          <cell r="BM558" t="str">
            <v/>
          </cell>
          <cell r="BN558" t="str">
            <v/>
          </cell>
          <cell r="BO558" t="str">
            <v/>
          </cell>
          <cell r="BP558">
            <v>1</v>
          </cell>
        </row>
        <row r="559">
          <cell r="A559" t="str">
            <v>Firewalker</v>
          </cell>
          <cell r="C559">
            <v>0</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t="str">
            <v/>
          </cell>
          <cell r="AY559" t="str">
            <v/>
          </cell>
          <cell r="AZ559" t="str">
            <v/>
          </cell>
          <cell r="BA559" t="str">
            <v/>
          </cell>
          <cell r="BB559" t="str">
            <v/>
          </cell>
          <cell r="BC559" t="str">
            <v/>
          </cell>
          <cell r="BD559" t="str">
            <v/>
          </cell>
          <cell r="BE559" t="str">
            <v/>
          </cell>
          <cell r="BF559" t="str">
            <v/>
          </cell>
          <cell r="BG559" t="str">
            <v/>
          </cell>
          <cell r="BH559" t="str">
            <v/>
          </cell>
          <cell r="BI559" t="str">
            <v/>
          </cell>
          <cell r="BJ559" t="str">
            <v/>
          </cell>
          <cell r="BK559" t="str">
            <v/>
          </cell>
          <cell r="BL559" t="str">
            <v/>
          </cell>
          <cell r="BM559" t="str">
            <v/>
          </cell>
          <cell r="BN559" t="str">
            <v/>
          </cell>
          <cell r="BO559" t="str">
            <v/>
          </cell>
          <cell r="BP559">
            <v>0</v>
          </cell>
        </row>
        <row r="560">
          <cell r="A560" t="str">
            <v>Fist of Hextor</v>
          </cell>
          <cell r="B560" t="str">
            <v>Foh</v>
          </cell>
          <cell r="C560">
            <v>0</v>
          </cell>
          <cell r="D560" t="str">
            <v>]Light, Medium, Heavy Armor[</v>
          </cell>
          <cell r="E560" t="str">
            <v>]Shield Use[</v>
          </cell>
          <cell r="F560" t="str">
            <v>]Simple, Martial Weapons[</v>
          </cell>
          <cell r="G560" t="str">
            <v>1st:]Brutal Strike (Ex)[Add +1 to attack or damage roll (not both)</v>
          </cell>
          <cell r="H560" t="str">
            <v>2nd:]Strength Boost (Ex)(1/day)[+4 Str; 4 rounds + Fist of Hextor lvl</v>
          </cell>
          <cell r="I560" t="str">
            <v xml:space="preserve">3rd:]Frightful Presence (Ex)(1/day)["Fear" spell; 5' per level; </v>
          </cell>
          <cell r="J560" t="str">
            <v>][Will DC 10 + lvl + CHA Mod.</v>
          </cell>
          <cell r="K560" t="str">
            <v>4th:]Brutal Strike (Ex)[Add +2 to attack or damage roll (not both)</v>
          </cell>
          <cell r="L560" t="str">
            <v>5th:]Strength Boost (Ex)(2/day)[+4 Str; 4 rounds + Fist of Hextor lvl</v>
          </cell>
          <cell r="M560" t="str">
            <v xml:space="preserve">6th:]Frightful Presence (Ex)(2/day)["Fear" spell; 5' per level; </v>
          </cell>
          <cell r="N560" t="str">
            <v>][Will DC 10 + lvl + CHA Mod.</v>
          </cell>
          <cell r="O560" t="str">
            <v>7th:]Brutal Strike (Ex)[Add +3 to attack or damage roll (not both)</v>
          </cell>
          <cell r="P560" t="str">
            <v>8th:]Strength Boost (Ex)(3/day)[+4 Str; 4 rounds + Fist of Hextor lvl</v>
          </cell>
          <cell r="Q560" t="str">
            <v xml:space="preserve">9th:]Frightful Presence (Ex)(3/day)["Fear" spell; 5' per level; </v>
          </cell>
          <cell r="R560" t="str">
            <v>][Will DC 10 + lvl + CHA Mod.</v>
          </cell>
          <cell r="S560" t="str">
            <v>10th:]Brutal Strike (Ex)[Add +4 to attack or damage roll (not both)</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t="str">
            <v/>
          </cell>
          <cell r="AY560" t="str">
            <v/>
          </cell>
          <cell r="AZ560" t="str">
            <v/>
          </cell>
          <cell r="BA560" t="str">
            <v/>
          </cell>
          <cell r="BB560" t="str">
            <v/>
          </cell>
          <cell r="BC560" t="str">
            <v/>
          </cell>
          <cell r="BD560" t="str">
            <v/>
          </cell>
          <cell r="BE560" t="str">
            <v/>
          </cell>
          <cell r="BF560" t="str">
            <v/>
          </cell>
          <cell r="BG560" t="str">
            <v/>
          </cell>
          <cell r="BH560" t="str">
            <v/>
          </cell>
          <cell r="BI560" t="str">
            <v/>
          </cell>
          <cell r="BJ560" t="str">
            <v/>
          </cell>
          <cell r="BK560" t="str">
            <v/>
          </cell>
          <cell r="BL560" t="str">
            <v/>
          </cell>
          <cell r="BM560" t="str">
            <v/>
          </cell>
          <cell r="BN560" t="str">
            <v/>
          </cell>
          <cell r="BO560" t="str">
            <v/>
          </cell>
          <cell r="BP560">
            <v>0</v>
          </cell>
        </row>
        <row r="561">
          <cell r="A561" t="str">
            <v>Flame Steward</v>
          </cell>
          <cell r="C561">
            <v>0</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t="str">
            <v/>
          </cell>
          <cell r="AY561" t="str">
            <v/>
          </cell>
          <cell r="AZ561" t="str">
            <v/>
          </cell>
          <cell r="BA561" t="str">
            <v/>
          </cell>
          <cell r="BB561" t="str">
            <v/>
          </cell>
          <cell r="BC561" t="str">
            <v/>
          </cell>
          <cell r="BD561" t="str">
            <v/>
          </cell>
          <cell r="BE561" t="str">
            <v/>
          </cell>
          <cell r="BF561" t="str">
            <v/>
          </cell>
          <cell r="BG561" t="str">
            <v/>
          </cell>
          <cell r="BH561" t="str">
            <v/>
          </cell>
          <cell r="BI561" t="str">
            <v/>
          </cell>
          <cell r="BJ561" t="str">
            <v/>
          </cell>
          <cell r="BK561" t="str">
            <v/>
          </cell>
          <cell r="BL561" t="str">
            <v/>
          </cell>
          <cell r="BM561" t="str">
            <v/>
          </cell>
          <cell r="BN561" t="str">
            <v/>
          </cell>
          <cell r="BO561" t="str">
            <v/>
          </cell>
          <cell r="BP561">
            <v>0</v>
          </cell>
        </row>
        <row r="562">
          <cell r="A562" t="str">
            <v>Fleet Runner of Ehlonna</v>
          </cell>
          <cell r="C562">
            <v>0</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t="str">
            <v/>
          </cell>
          <cell r="AY562" t="str">
            <v/>
          </cell>
          <cell r="AZ562" t="str">
            <v/>
          </cell>
          <cell r="BA562" t="str">
            <v/>
          </cell>
          <cell r="BB562" t="str">
            <v/>
          </cell>
          <cell r="BC562" t="str">
            <v/>
          </cell>
          <cell r="BD562" t="str">
            <v/>
          </cell>
          <cell r="BE562" t="str">
            <v/>
          </cell>
          <cell r="BF562" t="str">
            <v/>
          </cell>
          <cell r="BG562" t="str">
            <v/>
          </cell>
          <cell r="BH562" t="str">
            <v/>
          </cell>
          <cell r="BI562" t="str">
            <v/>
          </cell>
          <cell r="BJ562" t="str">
            <v/>
          </cell>
          <cell r="BK562" t="str">
            <v/>
          </cell>
          <cell r="BL562" t="str">
            <v/>
          </cell>
          <cell r="BM562" t="str">
            <v/>
          </cell>
          <cell r="BN562" t="str">
            <v/>
          </cell>
          <cell r="BO562" t="str">
            <v/>
          </cell>
          <cell r="BP562">
            <v>0</v>
          </cell>
        </row>
        <row r="563">
          <cell r="A563" t="str">
            <v>Footman</v>
          </cell>
          <cell r="B563" t="str">
            <v>.</v>
          </cell>
          <cell r="C563">
            <v>0</v>
          </cell>
          <cell r="D563" t="str">
            <v>]Light, Medium, Heavy Armor[</v>
          </cell>
          <cell r="E563" t="str">
            <v>]Shield Use[</v>
          </cell>
          <cell r="F563" t="str">
            <v>]Simple, Martial Weapons[</v>
          </cell>
          <cell r="G563" t="str">
            <v>1st:]Support Ally (Ex)[May occupy the same square as a medium or large ally w/o penalty</v>
          </cell>
          <cell r="H563" t="str">
            <v>][when using a weapon smaller than medium sized.</v>
          </cell>
          <cell r="I563" t="str">
            <v>][NOTE:  All bonuses listed can only be used when occupying the same square as a larger ally.</v>
          </cell>
          <cell r="J563" t="str">
            <v>1st:]Sheld Ally (Ex)[Move eq. action to give ally a +1 dodge bonus to AC.</v>
          </cell>
          <cell r="K563" t="str">
            <v>1st:]Coordinated Strike (Ex)[+0  bonus to hit &amp; damage the same target his ally lst attacked.</v>
          </cell>
          <cell r="L563" t="str">
            <v>2nd:]Protect Ally (Ex)[Ready an action to absorb ally's AoO's.</v>
          </cell>
          <cell r="M563" t="str">
            <v>4th:]Defend Ally (Ex)[Cannot be flanked.</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t="str">
            <v/>
          </cell>
          <cell r="AY563" t="str">
            <v/>
          </cell>
          <cell r="AZ563" t="str">
            <v/>
          </cell>
          <cell r="BA563" t="str">
            <v/>
          </cell>
          <cell r="BB563" t="str">
            <v/>
          </cell>
          <cell r="BC563" t="str">
            <v/>
          </cell>
          <cell r="BD563" t="str">
            <v/>
          </cell>
          <cell r="BE563" t="str">
            <v/>
          </cell>
          <cell r="BF563" t="str">
            <v/>
          </cell>
          <cell r="BG563" t="str">
            <v/>
          </cell>
          <cell r="BH563" t="str">
            <v/>
          </cell>
          <cell r="BI563" t="str">
            <v/>
          </cell>
          <cell r="BJ563" t="str">
            <v/>
          </cell>
          <cell r="BK563" t="str">
            <v/>
          </cell>
          <cell r="BL563" t="str">
            <v/>
          </cell>
          <cell r="BM563" t="str">
            <v/>
          </cell>
          <cell r="BN563" t="str">
            <v/>
          </cell>
          <cell r="BO563" t="str">
            <v/>
          </cell>
          <cell r="BP563">
            <v>0</v>
          </cell>
        </row>
        <row r="564">
          <cell r="A564" t="str">
            <v>Forest Master</v>
          </cell>
          <cell r="C564">
            <v>0</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t="str">
            <v/>
          </cell>
          <cell r="AY564" t="str">
            <v/>
          </cell>
          <cell r="AZ564" t="str">
            <v/>
          </cell>
          <cell r="BA564" t="str">
            <v/>
          </cell>
          <cell r="BB564" t="str">
            <v/>
          </cell>
          <cell r="BC564" t="str">
            <v/>
          </cell>
          <cell r="BD564" t="str">
            <v/>
          </cell>
          <cell r="BE564" t="str">
            <v/>
          </cell>
          <cell r="BF564" t="str">
            <v/>
          </cell>
          <cell r="BG564" t="str">
            <v/>
          </cell>
          <cell r="BH564" t="str">
            <v/>
          </cell>
          <cell r="BI564" t="str">
            <v/>
          </cell>
          <cell r="BJ564" t="str">
            <v/>
          </cell>
          <cell r="BK564" t="str">
            <v/>
          </cell>
          <cell r="BL564" t="str">
            <v/>
          </cell>
          <cell r="BM564" t="str">
            <v/>
          </cell>
          <cell r="BN564" t="str">
            <v/>
          </cell>
          <cell r="BO564" t="str">
            <v/>
          </cell>
          <cell r="BP564">
            <v>0</v>
          </cell>
        </row>
        <row r="565">
          <cell r="A565" t="str">
            <v>Gatecrasher</v>
          </cell>
          <cell r="C565">
            <v>0</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t="str">
            <v/>
          </cell>
          <cell r="AY565" t="str">
            <v/>
          </cell>
          <cell r="AZ565" t="str">
            <v/>
          </cell>
          <cell r="BA565" t="str">
            <v/>
          </cell>
          <cell r="BB565" t="str">
            <v/>
          </cell>
          <cell r="BC565" t="str">
            <v/>
          </cell>
          <cell r="BD565" t="str">
            <v/>
          </cell>
          <cell r="BE565" t="str">
            <v/>
          </cell>
          <cell r="BF565" t="str">
            <v/>
          </cell>
          <cell r="BG565" t="str">
            <v/>
          </cell>
          <cell r="BH565" t="str">
            <v/>
          </cell>
          <cell r="BI565" t="str">
            <v/>
          </cell>
          <cell r="BJ565" t="str">
            <v/>
          </cell>
          <cell r="BK565" t="str">
            <v/>
          </cell>
          <cell r="BL565" t="str">
            <v/>
          </cell>
          <cell r="BM565" t="str">
            <v/>
          </cell>
          <cell r="BN565" t="str">
            <v/>
          </cell>
          <cell r="BO565" t="str">
            <v/>
          </cell>
          <cell r="BP565">
            <v>0</v>
          </cell>
        </row>
        <row r="566">
          <cell r="A566" t="str">
            <v>Gemscribe</v>
          </cell>
          <cell r="B566" t="str">
            <v>Gsc</v>
          </cell>
          <cell r="C566">
            <v>0</v>
          </cell>
          <cell r="G566" t="str">
            <v>1st:]Spellcasting (Sp)[+1 level of previous spellcasting class.</v>
          </cell>
          <cell r="H566" t="str">
            <v>1st:]Gemcasting (Su)[Sacrifice gems as an additional spell component to enhance spells.</v>
          </cell>
          <cell r="I566" t="str">
            <v>][Casting takes a full round per MM feat applied when gemcasting is used.</v>
          </cell>
          <cell r="J566" t="str">
            <v>1st:][Heighten Spell - 100gp of gems per spell level.</v>
          </cell>
          <cell r="K566" t="str">
            <v>2nd:][Extend Spell - 100gp of gems per spell level.</v>
          </cell>
          <cell r="L566" t="str">
            <v>3rd:][Silent Spell - 100gp of gems per spell level.</v>
          </cell>
          <cell r="M566" t="str">
            <v>4th:][Empower Spell - 200gp of gems per spell level.</v>
          </cell>
          <cell r="N566" t="str">
            <v>5th:][Mazimize Spell - 250gp of gems per spell level.</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t="str">
            <v/>
          </cell>
          <cell r="AY566" t="str">
            <v/>
          </cell>
          <cell r="AZ566" t="str">
            <v/>
          </cell>
          <cell r="BA566" t="str">
            <v/>
          </cell>
          <cell r="BB566" t="str">
            <v/>
          </cell>
          <cell r="BC566" t="str">
            <v/>
          </cell>
          <cell r="BD566" t="str">
            <v/>
          </cell>
          <cell r="BE566" t="str">
            <v/>
          </cell>
          <cell r="BF566" t="str">
            <v/>
          </cell>
          <cell r="BG566" t="str">
            <v/>
          </cell>
          <cell r="BH566" t="str">
            <v/>
          </cell>
          <cell r="BI566" t="str">
            <v/>
          </cell>
          <cell r="BJ566" t="str">
            <v/>
          </cell>
          <cell r="BK566" t="str">
            <v/>
          </cell>
          <cell r="BL566" t="str">
            <v/>
          </cell>
          <cell r="BM566" t="str">
            <v/>
          </cell>
          <cell r="BN566" t="str">
            <v/>
          </cell>
          <cell r="BO566" t="str">
            <v/>
          </cell>
          <cell r="BP566">
            <v>0</v>
          </cell>
        </row>
        <row r="567">
          <cell r="A567" t="str">
            <v>Ghost-Faced Killer</v>
          </cell>
          <cell r="B567" t="str">
            <v>.</v>
          </cell>
          <cell r="C567">
            <v>0</v>
          </cell>
          <cell r="D567" t="str">
            <v>]Light Armor[</v>
          </cell>
          <cell r="F567" t="str">
            <v>]Simple, Martial Weapons[</v>
          </cell>
          <cell r="G567" t="str">
            <v>1st:]Beyond Sight (Sp):[Invisibility as scorcerer of equal class level</v>
          </cell>
          <cell r="H567" t="str">
            <v>][1/day plus an additional time at every odd ghost-faced killer level.</v>
          </cell>
          <cell r="I567" t="str">
            <v>2nd:]Sneak Attack (Ex)[+1d6.  Additional +d6 at 5th &amp; 8th levels.</v>
          </cell>
          <cell r="J567" t="str">
            <v>3rd:] Death Attack (Ex)[After 3 rounds of study my make a death attack.</v>
          </cell>
          <cell r="K567" t="str">
            <v>][DC 10+class lvl+int mod.  Death or uncon.</v>
          </cell>
          <cell r="L567" t="str">
            <v>4th:]Frightful Attack (Su)[3/day sneak attack can frighten all</v>
          </cell>
          <cell r="M567" t="str">
            <v>][within 30'. DC 10 + 1/2 charater level + CHA mod.</v>
          </cell>
          <cell r="N567" t="str">
            <v>][Those who fail become panicedfor 1d6 + 1/class lvl.</v>
          </cell>
          <cell r="O567" t="str">
            <v>6th:][Beyond Touch (Sp)[Incorporeal for class level + CHA mod.</v>
          </cell>
          <cell r="P567" t="str">
            <v>][1/day at 6th, 2/day at 8th, &amp; 3/day at 10th.</v>
          </cell>
          <cell r="Q567" t="str">
            <v>7th:]Spirit Sword (Sp)[Can imbue weapon with ghost touch ability.</v>
          </cell>
          <cell r="R567" t="str">
            <v>][Lasts class level + CHA mod rounds.</v>
          </cell>
          <cell r="S567" t="str">
            <v>][1/day at 7th &amp; 2/day at 9th.</v>
          </cell>
          <cell r="T567" t="str">
            <v>8th:]Ghost Sight (Sp)[Can see ethreal creatures within 20'.</v>
          </cell>
          <cell r="U567" t="str">
            <v>10th:]Ghost Sight (Sp)[Can see invisible creatures within 20'.</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t="str">
            <v/>
          </cell>
          <cell r="AY567" t="str">
            <v/>
          </cell>
          <cell r="AZ567" t="str">
            <v/>
          </cell>
          <cell r="BA567" t="str">
            <v/>
          </cell>
          <cell r="BB567" t="str">
            <v/>
          </cell>
          <cell r="BC567" t="str">
            <v/>
          </cell>
          <cell r="BD567" t="str">
            <v/>
          </cell>
          <cell r="BE567" t="str">
            <v/>
          </cell>
          <cell r="BF567" t="str">
            <v/>
          </cell>
          <cell r="BG567" t="str">
            <v/>
          </cell>
          <cell r="BH567" t="str">
            <v/>
          </cell>
          <cell r="BI567" t="str">
            <v/>
          </cell>
          <cell r="BJ567" t="str">
            <v/>
          </cell>
          <cell r="BK567" t="str">
            <v/>
          </cell>
          <cell r="BL567" t="str">
            <v/>
          </cell>
          <cell r="BM567" t="str">
            <v/>
          </cell>
          <cell r="BN567" t="str">
            <v/>
          </cell>
          <cell r="BO567" t="str">
            <v/>
          </cell>
          <cell r="BP567">
            <v>0</v>
          </cell>
        </row>
        <row r="568">
          <cell r="A568" t="str">
            <v>Ghostwalker</v>
          </cell>
          <cell r="B568" t="str">
            <v>Ghw</v>
          </cell>
          <cell r="C568">
            <v>0</v>
          </cell>
          <cell r="D568" t="str">
            <v>]Light, Medium Armor[</v>
          </cell>
          <cell r="E568" t="str">
            <v>]Shield Use[</v>
          </cell>
          <cell r="F568" t="str">
            <v>]Simple, Martial Weapons[</v>
          </cell>
          <cell r="G568" t="str">
            <v>1st:]Painful Reckoning[If Ghostwalker loses 50% of HP in one</v>
          </cell>
          <cell r="H568" t="str">
            <v>][encounter, +1 per lvl to AC, attack, dmg vs. specific foes fought</v>
          </cell>
          <cell r="I568" t="str">
            <v>1st:]Resolute Aura (Ex)[+(Ghostwalker Level) to Intimidate</v>
          </cell>
          <cell r="J568" t="str">
            <v>1st:]Anonymity[Loses specific powers should enemies know name</v>
          </cell>
          <cell r="K568" t="str">
            <v>2nd:]Feign Death (1/day)(Sp)[For 10 x Ghostwalker Lvl rounds</v>
          </cell>
          <cell r="L568" t="str">
            <v>3rd:]Superior Iron Will[+2 to Will saves</v>
          </cell>
          <cell r="M568" t="str">
            <v>4th:]Etherealness (1/day)(Su)[One round per Ghostwalker Lvl</v>
          </cell>
          <cell r="N568" t="str">
            <v>5th:]Shadow Walk (Su)[Fast travel, healing</v>
          </cell>
          <cell r="O568" t="str">
            <v>7th:]Etherealness (2/day)(Su)[One round per Ghostwalker Lvl</v>
          </cell>
          <cell r="P568" t="str">
            <v>10th:]Etherealness (3/day)(Su)[One round per Ghostwalker Lvl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t="str">
            <v/>
          </cell>
          <cell r="AY568" t="str">
            <v/>
          </cell>
          <cell r="AZ568" t="str">
            <v/>
          </cell>
          <cell r="BA568" t="str">
            <v/>
          </cell>
          <cell r="BB568" t="str">
            <v/>
          </cell>
          <cell r="BC568" t="str">
            <v/>
          </cell>
          <cell r="BD568" t="str">
            <v/>
          </cell>
          <cell r="BE568" t="str">
            <v/>
          </cell>
          <cell r="BF568" t="str">
            <v/>
          </cell>
          <cell r="BG568" t="str">
            <v/>
          </cell>
          <cell r="BH568" t="str">
            <v/>
          </cell>
          <cell r="BI568" t="str">
            <v/>
          </cell>
          <cell r="BJ568" t="str">
            <v/>
          </cell>
          <cell r="BK568" t="str">
            <v/>
          </cell>
          <cell r="BL568" t="str">
            <v/>
          </cell>
          <cell r="BM568" t="str">
            <v/>
          </cell>
          <cell r="BN568" t="str">
            <v/>
          </cell>
          <cell r="BO568" t="str">
            <v/>
          </cell>
          <cell r="BP568">
            <v>0</v>
          </cell>
        </row>
        <row r="569">
          <cell r="A569" t="str">
            <v>Giant-Killer</v>
          </cell>
          <cell r="B569" t="str">
            <v>.</v>
          </cell>
          <cell r="C569">
            <v>0</v>
          </cell>
          <cell r="D569" t="str">
            <v>]Light, Medium, Heavy Armor[</v>
          </cell>
          <cell r="F569" t="str">
            <v>]Simple, Martial Weapons[</v>
          </cell>
          <cell r="G569" t="str">
            <v>1st]Giant Lore +0[</v>
          </cell>
          <cell r="H569" t="str">
            <v>1st]Improved Mobility[+8 AC against AoO.</v>
          </cell>
          <cell r="I569" t="str">
            <v>1st]Smite Big Folk 0/day (Su)[Against large or bigger foes, +1 AB / +0 damage.</v>
          </cell>
          <cell r="J569" t="str">
            <v>2nd]Damage Reduction 0/0 (Ex)[</v>
          </cell>
          <cell r="K569" t="str">
            <v>4th]Diehard (Ex)[If reduced from -1 to -9 hps, may take partial actions.</v>
          </cell>
          <cell r="L569" t="str">
            <v>][Still looses 1 hp per round unless stabilized &amp; dies at -10 hps.</v>
          </cell>
          <cell r="M569" t="str">
            <v>][If stabilized, becomes disabled.</v>
          </cell>
          <cell r="N569" t="str">
            <v>8th]Diehard 2 (Ex)[If reduced from -1 to -9 hps, may take standard actions.</v>
          </cell>
          <cell r="O569" t="str">
            <v>][Still looses 1 hp per round unless stabilized &amp; dies at -10 hps.</v>
          </cell>
          <cell r="P569" t="str">
            <v>10th]Diehard 3 (Ex)[Instead of dying at -10 hps, can make a Con check (DC</v>
          </cell>
          <cell r="Q569" t="str">
            <v>][10+1 per previous check) to remain alive for 1 more round.</v>
          </cell>
          <cell r="R569" t="str">
            <v>][Dies immediately upon reaching -30 hps.</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t="str">
            <v/>
          </cell>
          <cell r="AY569" t="str">
            <v/>
          </cell>
          <cell r="AZ569" t="str">
            <v/>
          </cell>
          <cell r="BA569" t="str">
            <v/>
          </cell>
          <cell r="BB569" t="str">
            <v/>
          </cell>
          <cell r="BC569" t="str">
            <v/>
          </cell>
          <cell r="BD569" t="str">
            <v/>
          </cell>
          <cell r="BE569" t="str">
            <v/>
          </cell>
          <cell r="BF569" t="str">
            <v/>
          </cell>
          <cell r="BG569" t="str">
            <v/>
          </cell>
          <cell r="BH569" t="str">
            <v/>
          </cell>
          <cell r="BI569" t="str">
            <v/>
          </cell>
          <cell r="BJ569" t="str">
            <v/>
          </cell>
          <cell r="BK569" t="str">
            <v/>
          </cell>
          <cell r="BL569" t="str">
            <v/>
          </cell>
          <cell r="BM569" t="str">
            <v/>
          </cell>
          <cell r="BN569" t="str">
            <v/>
          </cell>
          <cell r="BO569" t="str">
            <v/>
          </cell>
          <cell r="BP569">
            <v>0</v>
          </cell>
        </row>
        <row r="570">
          <cell r="A570" t="str">
            <v>Gladiator (WotC)</v>
          </cell>
          <cell r="B570" t="str">
            <v>Gld</v>
          </cell>
          <cell r="C570">
            <v>0</v>
          </cell>
          <cell r="G570" t="str">
            <v>1st:]Improved Feint[Bluff in combat as move-equiv.</v>
          </cell>
          <cell r="H570" t="str">
            <v>2nd:]Study Opponent +1[Following all-out defense, you gain a</v>
          </cell>
          <cell r="I570" t="str">
            <v>][+1 Dodge bonus to AC for the rest of the fight</v>
          </cell>
          <cell r="J570" t="str">
            <v>3rd:]Exhaust Opponent (Ex)[Attack same opponent for 3 rounds;</v>
          </cell>
          <cell r="K570" t="str">
            <v>][Fort DC 15 (+1 for every round past the third) or foe takes d6 subdual</v>
          </cell>
          <cell r="L570" t="str">
            <v>4th:]Roar of the Crowd[As mv-equiv, Perform DC15</v>
          </cell>
          <cell r="M570" t="str">
            <v>][ for +1 morale bonus to attack and damage</v>
          </cell>
          <cell r="N570" t="str">
            <v>5th:]Study Opponent +2[Following all-out defense, you gain a</v>
          </cell>
          <cell r="O570" t="str">
            <v>][+2 Dodge bonus to AC for the rest of the fight</v>
          </cell>
          <cell r="P570" t="str">
            <v>6th:]Improved Coup de Grace[As std action, make Coup de Grace;</v>
          </cell>
          <cell r="Q570" t="str">
            <v>][if full round, +2 morale to attack</v>
          </cell>
          <cell r="R570" t="str">
            <v>7th:]Poison Use[Trained in the use of poison</v>
          </cell>
          <cell r="S570" t="str">
            <v>8th:]Study Opponent +3[Following all-out defense, you gain a</v>
          </cell>
          <cell r="T570" t="str">
            <v>][+3 Dodge bonus to AC for the rest of the fight</v>
          </cell>
          <cell r="U570" t="str">
            <v>9th:]Make Them Bleed (Ex)[Wounds bleed (1 HP) if from slashing</v>
          </cell>
          <cell r="V570" t="str">
            <v>10th:]The Crowd Goes Wild[+2 morale to dmg per</v>
          </cell>
          <cell r="W570" t="str">
            <v>][consecutive blow if you've used Roar of the Crowd.</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t="str">
            <v/>
          </cell>
          <cell r="AY570" t="str">
            <v/>
          </cell>
          <cell r="AZ570" t="str">
            <v/>
          </cell>
          <cell r="BA570" t="str">
            <v/>
          </cell>
          <cell r="BB570" t="str">
            <v/>
          </cell>
          <cell r="BC570" t="str">
            <v/>
          </cell>
          <cell r="BD570" t="str">
            <v/>
          </cell>
          <cell r="BE570" t="str">
            <v/>
          </cell>
          <cell r="BF570" t="str">
            <v/>
          </cell>
          <cell r="BG570" t="str">
            <v/>
          </cell>
          <cell r="BH570" t="str">
            <v/>
          </cell>
          <cell r="BI570" t="str">
            <v/>
          </cell>
          <cell r="BJ570" t="str">
            <v/>
          </cell>
          <cell r="BK570" t="str">
            <v/>
          </cell>
          <cell r="BL570" t="str">
            <v/>
          </cell>
          <cell r="BM570" t="str">
            <v/>
          </cell>
          <cell r="BN570" t="str">
            <v/>
          </cell>
          <cell r="BO570" t="str">
            <v/>
          </cell>
          <cell r="BP570">
            <v>0</v>
          </cell>
        </row>
        <row r="571">
          <cell r="A571" t="str">
            <v>Gnome Artificer</v>
          </cell>
          <cell r="B571" t="str">
            <v>.</v>
          </cell>
          <cell r="C571">
            <v>0</v>
          </cell>
          <cell r="D571" t="str">
            <v>]Light, Medium, Heavy Armor[</v>
          </cell>
          <cell r="E571" t="str">
            <v>]Shield Use[</v>
          </cell>
          <cell r="F571" t="str">
            <v>]Simple Weapons[</v>
          </cell>
          <cell r="G571" t="str">
            <v>1st:]Artificer Item[Has the ability to craft nonmagical devices</v>
          </cell>
          <cell r="H571" t="str">
            <v>][that duplicate the effects of certain magical spells, using technology.</v>
          </cell>
          <cell r="I571" t="str">
            <v>1st:]Device Powers[As the Gnome Artificer goes up in levels,</v>
          </cell>
          <cell r="J571" t="str">
            <v>][they learn new technological powers.</v>
          </cell>
          <cell r="K571" t="str">
            <v>2nd:]Bonus Item[Gains a single-function, 50 charge item of any</v>
          </cell>
          <cell r="L571" t="str">
            <v>][device power he knows, which functions at his artificer level.</v>
          </cell>
          <cell r="M571" t="str">
            <v>3rd:]Skill Focus[Gains Skill Focus (Disable Device) for free.</v>
          </cell>
          <cell r="N571" t="str">
            <v>4th:]Bonus Item[Gains a single-function, 50 charge item of any</v>
          </cell>
          <cell r="O571" t="str">
            <v>][device power he knows, which functions at his artificer level.</v>
          </cell>
          <cell r="P571" t="str">
            <v>5th:]Salvage[Can dismantle a device and use its pieces for parts</v>
          </cell>
          <cell r="Q571" t="str">
            <v>][for another device, reducing base price of the new item by 50%.</v>
          </cell>
          <cell r="R571" t="str">
            <v>6th:]Bonus Item[Gains a single-function, 50 charge item of any</v>
          </cell>
          <cell r="S571" t="str">
            <v>][device power he knows, which functions at his artificer level.</v>
          </cell>
          <cell r="T571" t="str">
            <v>7th:]Prototype[Can make devices that he doesn't know the powers</v>
          </cell>
          <cell r="U571" t="str">
            <v>][to; doubles price, and it's unreliable (level check; DC 10 +</v>
          </cell>
          <cell r="V571" t="str">
            <v>][device power's artificer level +1 to activate the device.)</v>
          </cell>
          <cell r="W571" t="str">
            <v>8th:]Bonus Item[Gains a single-function, 50 charge item of any</v>
          </cell>
          <cell r="X571" t="str">
            <v>][device power he knows, which functions at his artificer level.</v>
          </cell>
          <cell r="Y571" t="str">
            <v>9th:]Shadow Effect (Su)[Can make devices that draw upon the power</v>
          </cell>
          <cell r="Z571" t="str">
            <v>][of shadow to produce supernatural effects.</v>
          </cell>
          <cell r="AA571" t="str">
            <v>10th:]Bonus Item[Gains a single-function, 50 charge item of any</v>
          </cell>
          <cell r="AB571" t="str">
            <v>][device power he knows, which functions at his artificer level.</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t="str">
            <v/>
          </cell>
          <cell r="AY571" t="str">
            <v/>
          </cell>
          <cell r="AZ571" t="str">
            <v/>
          </cell>
          <cell r="BA571" t="str">
            <v/>
          </cell>
          <cell r="BB571" t="str">
            <v/>
          </cell>
          <cell r="BC571" t="str">
            <v/>
          </cell>
          <cell r="BD571" t="str">
            <v/>
          </cell>
          <cell r="BE571" t="str">
            <v/>
          </cell>
          <cell r="BF571" t="str">
            <v/>
          </cell>
          <cell r="BG571" t="str">
            <v/>
          </cell>
          <cell r="BH571" t="str">
            <v/>
          </cell>
          <cell r="BI571" t="str">
            <v/>
          </cell>
          <cell r="BJ571" t="str">
            <v/>
          </cell>
          <cell r="BK571" t="str">
            <v/>
          </cell>
          <cell r="BL571" t="str">
            <v/>
          </cell>
          <cell r="BM571" t="str">
            <v/>
          </cell>
          <cell r="BN571" t="str">
            <v/>
          </cell>
          <cell r="BO571" t="str">
            <v/>
          </cell>
          <cell r="BP571">
            <v>0</v>
          </cell>
        </row>
        <row r="572">
          <cell r="A572" t="str">
            <v>Gnome Trickster</v>
          </cell>
          <cell r="C572">
            <v>0</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t="str">
            <v/>
          </cell>
          <cell r="AY572" t="str">
            <v/>
          </cell>
          <cell r="AZ572" t="str">
            <v/>
          </cell>
          <cell r="BA572" t="str">
            <v/>
          </cell>
          <cell r="BB572" t="str">
            <v/>
          </cell>
          <cell r="BC572" t="str">
            <v/>
          </cell>
          <cell r="BD572" t="str">
            <v/>
          </cell>
          <cell r="BE572" t="str">
            <v/>
          </cell>
          <cell r="BF572" t="str">
            <v/>
          </cell>
          <cell r="BG572" t="str">
            <v/>
          </cell>
          <cell r="BH572" t="str">
            <v/>
          </cell>
          <cell r="BI572" t="str">
            <v/>
          </cell>
          <cell r="BJ572" t="str">
            <v/>
          </cell>
          <cell r="BK572" t="str">
            <v/>
          </cell>
          <cell r="BL572" t="str">
            <v/>
          </cell>
          <cell r="BM572" t="str">
            <v/>
          </cell>
          <cell r="BN572" t="str">
            <v/>
          </cell>
          <cell r="BO572" t="str">
            <v/>
          </cell>
          <cell r="BP572">
            <v>0</v>
          </cell>
        </row>
        <row r="573">
          <cell r="A573" t="str">
            <v>Goldeye</v>
          </cell>
          <cell r="C573">
            <v>0</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cell r="BJ573" t="str">
            <v/>
          </cell>
          <cell r="BK573" t="str">
            <v/>
          </cell>
          <cell r="BL573" t="str">
            <v/>
          </cell>
          <cell r="BM573" t="str">
            <v/>
          </cell>
          <cell r="BN573" t="str">
            <v/>
          </cell>
          <cell r="BO573" t="str">
            <v/>
          </cell>
          <cell r="BP573">
            <v>0</v>
          </cell>
        </row>
        <row r="574">
          <cell r="A574" t="str">
            <v>Gondsman</v>
          </cell>
          <cell r="C574">
            <v>0</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cell r="BJ574" t="str">
            <v/>
          </cell>
          <cell r="BK574" t="str">
            <v/>
          </cell>
          <cell r="BL574" t="str">
            <v/>
          </cell>
          <cell r="BM574" t="str">
            <v/>
          </cell>
          <cell r="BN574" t="str">
            <v/>
          </cell>
          <cell r="BO574" t="str">
            <v/>
          </cell>
          <cell r="BP574">
            <v>0</v>
          </cell>
        </row>
        <row r="575">
          <cell r="A575" t="str">
            <v>Graven One</v>
          </cell>
          <cell r="B575" t="str">
            <v>.</v>
          </cell>
          <cell r="C575">
            <v>0</v>
          </cell>
          <cell r="G575" t="str">
            <v>1st:] Spells per day[+1 spellcasting level per 2 Graven One levels.</v>
          </cell>
          <cell r="H575" t="str">
            <v>1st:] Flesh Rune[Can use the Etch Rune Feat to inscribe up to 4 runes in</v>
          </cell>
          <cell r="I575" t="str">
            <v>][their skin. Can affect CHA skill checks.</v>
          </cell>
          <cell r="J575" t="str">
            <v>2nd:] Tattoo of Power[1st Tattoo</v>
          </cell>
          <cell r="K575" t="str">
            <v>3rd:] Tattoo of Power[2nd Tattoo</v>
          </cell>
          <cell r="L575" t="str">
            <v>4th:] Graven Image[5HD</v>
          </cell>
          <cell r="M575" t="str">
            <v>5th:] Tattoo of Power[3rd Tattoo</v>
          </cell>
          <cell r="N575" t="str">
            <v>6th:] Graven Image[10HD</v>
          </cell>
          <cell r="O575" t="str">
            <v>7th:] Tattoo of Power[4th Tattoo</v>
          </cell>
          <cell r="P575" t="str">
            <v>8th:] Graven Image[15HD</v>
          </cell>
          <cell r="Q575" t="str">
            <v>9th:] Tattoo of Power[5th Tattoo</v>
          </cell>
          <cell r="R575" t="str">
            <v>10th:] Graven Image[20HD</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cell r="BJ575" t="str">
            <v/>
          </cell>
          <cell r="BK575" t="str">
            <v/>
          </cell>
          <cell r="BL575" t="str">
            <v/>
          </cell>
          <cell r="BM575" t="str">
            <v/>
          </cell>
          <cell r="BN575" t="str">
            <v/>
          </cell>
          <cell r="BO575" t="str">
            <v/>
          </cell>
          <cell r="BP575">
            <v>0</v>
          </cell>
        </row>
        <row r="576">
          <cell r="A576" t="str">
            <v>Guardian</v>
          </cell>
          <cell r="B576" t="str">
            <v>.</v>
          </cell>
          <cell r="C576">
            <v>0</v>
          </cell>
          <cell r="D576" t="str">
            <v>]Light Armor[</v>
          </cell>
          <cell r="F576" t="str">
            <v>]Simple, Martial Weapons[One-handed only.</v>
          </cell>
          <cell r="G576" t="str">
            <v>1st:]Arcane Spellcasting (Sp)[Intelligence determines DC, Bonus Spells.</v>
          </cell>
          <cell r="H576" t="str">
            <v>1st:]Spellbook (Ex)[Starts with any two 0 level spells + 1 per Int bonus.</v>
          </cell>
          <cell r="I576" t="str">
            <v>1st:]Combat Casting (Ex)[Per the feat.</v>
          </cell>
          <cell r="J576" t="str">
            <v>1st:]Warrior Magic (Su)[May cast spells with somatic components in light armor</v>
          </cell>
          <cell r="K576" t="str">
            <v>][without any penalties.</v>
          </cell>
          <cell r="L576" t="str">
            <v>2nd:]Bonus Feats (Ex)[0 earned so far.</v>
          </cell>
          <cell r="M576" t="str">
            <v>4th:]Summon Familiar (Ex)[</v>
          </cell>
          <cell r="N576" t="str">
            <v>7th:]Coax (Ex)[Use magical items as a wizard could.</v>
          </cell>
          <cell r="O576" t="str">
            <v>][Can destroy an item to coax 1 last charge from it.</v>
          </cell>
          <cell r="P576" t="str">
            <v>8th:]Empower (Sp)[Can spend 1 week working with a mundane weapon.</v>
          </cell>
          <cell r="Q576" t="str">
            <v>][Gains +-1 enchantment.  Lost if guardian is ever more than 10' from it.</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cell r="BJ576" t="str">
            <v/>
          </cell>
          <cell r="BK576" t="str">
            <v/>
          </cell>
          <cell r="BL576" t="str">
            <v/>
          </cell>
          <cell r="BM576" t="str">
            <v/>
          </cell>
          <cell r="BN576" t="str">
            <v/>
          </cell>
          <cell r="BO576" t="str">
            <v/>
          </cell>
          <cell r="BP576">
            <v>0</v>
          </cell>
        </row>
        <row r="577">
          <cell r="A577" t="str">
            <v>Guerilla</v>
          </cell>
          <cell r="B577" t="str">
            <v>.</v>
          </cell>
          <cell r="C577">
            <v>0</v>
          </cell>
          <cell r="D577" t="str">
            <v>]Light Armor[</v>
          </cell>
          <cell r="E577" t="str">
            <v>]Shield Use[</v>
          </cell>
          <cell r="F577" t="str">
            <v>]Simple, Martial Weapons[</v>
          </cell>
          <cell r="G577" t="str">
            <v>1st:]Track (Ex)[Bonus Feat.</v>
          </cell>
          <cell r="H577" t="str">
            <v>1st:]Favored Enemy (Ex)[+2 bonus to damage, Bluff, Listen, Sense Motive, Spot, Wild. Lore</v>
          </cell>
          <cell r="I577" t="str">
            <v>]Favored Enemy:[</v>
          </cell>
          <cell r="J577" t="str">
            <v>2nd:]Trap Master (Ex)[+4 bonus to all Craft (Trapmaking) checks.</v>
          </cell>
          <cell r="K577" t="str">
            <v>3rd:]Bonus Feat (Ex)[1 earned so far.</v>
          </cell>
          <cell r="L577" t="str">
            <v>4th:]Sneak Attack (Ex)[+1d4</v>
          </cell>
          <cell r="M577" t="str">
            <v>7th:]Ambush (Ex)[+4 bonus to ally's hide &amp; move silently when setting an ambush.</v>
          </cell>
          <cell r="N577" t="str">
            <v>9th:]Evasion (Ex)[No damage taken on successful Reflex save.</v>
          </cell>
          <cell r="O577" t="str">
            <v>11th:]Survivalist (Ex)[Requires 1/2 normal daily food.</v>
          </cell>
          <cell r="P577" t="str">
            <v>][+4 bonus to Wilderness Lore checks made to forage food.</v>
          </cell>
          <cell r="Q577" t="str">
            <v>14th:]Oppertunist (Ex)[Per the feat.</v>
          </cell>
          <cell r="R577" t="str">
            <v>17th:]Improved Evasion (Ex)[No damage taken on successful Reflex save, 1/2 on failed.</v>
          </cell>
          <cell r="S577" t="str">
            <v>18th:]Woodland Stride (Su)[May move at regular speed thru natural obstacles.</v>
          </cell>
          <cell r="T577" t="str">
            <v>19th:]Trackless Step (Su)[Cannot be tracked in natural surroundings.</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t="str">
            <v/>
          </cell>
          <cell r="AY577" t="str">
            <v/>
          </cell>
          <cell r="AZ577" t="str">
            <v/>
          </cell>
          <cell r="BA577" t="str">
            <v/>
          </cell>
          <cell r="BB577" t="str">
            <v/>
          </cell>
          <cell r="BC577" t="str">
            <v/>
          </cell>
          <cell r="BD577" t="str">
            <v/>
          </cell>
          <cell r="BE577" t="str">
            <v/>
          </cell>
          <cell r="BF577" t="str">
            <v/>
          </cell>
          <cell r="BG577" t="str">
            <v/>
          </cell>
          <cell r="BH577" t="str">
            <v/>
          </cell>
          <cell r="BI577" t="str">
            <v/>
          </cell>
          <cell r="BJ577" t="str">
            <v/>
          </cell>
          <cell r="BK577" t="str">
            <v/>
          </cell>
          <cell r="BL577" t="str">
            <v/>
          </cell>
          <cell r="BM577" t="str">
            <v/>
          </cell>
          <cell r="BN577" t="str">
            <v/>
          </cell>
          <cell r="BO577" t="str">
            <v/>
          </cell>
          <cell r="BP577">
            <v>0</v>
          </cell>
        </row>
        <row r="578">
          <cell r="A578" t="str">
            <v>Guild Thief</v>
          </cell>
          <cell r="B578" t="str">
            <v>Gth</v>
          </cell>
          <cell r="C578">
            <v>0</v>
          </cell>
          <cell r="D578" t="str">
            <v>]Light Armor[</v>
          </cell>
          <cell r="F578" t="str">
            <v>]Simple Weapons[</v>
          </cell>
          <cell r="G578" t="str">
            <v>1st:]Sneak Attack[+1d6.  Additional +d6 every odd Guild Thief level.</v>
          </cell>
          <cell r="H578" t="str">
            <v>1st:]Doublespeak[+2 bonus on Bluff, Diplomacy, Innuendo.</v>
          </cell>
          <cell r="I578" t="str">
            <v>2nd:]Bonus Feat[See list in FRCS p. 45.</v>
          </cell>
          <cell r="J578" t="str">
            <v>2nd:]Uncanny Dodge (Ex)[Retains Dex bonus to AC (unless immobilized).</v>
          </cell>
          <cell r="K578" t="str">
            <v>3rd:]Reputation +1[Listed bonus to Leadership score</v>
          </cell>
          <cell r="L578" t="str">
            <v>4th:]Bonus Feat[See list in FRCS p. 45.</v>
          </cell>
          <cell r="M578" t="str">
            <v>4th:]Reputation +2[Listed bonus to Leadership score</v>
          </cell>
          <cell r="N578" t="str">
            <v>5th:]Reputation +3[Listed bonus to Leadership score</v>
          </cell>
          <cell r="O578" t="str">
            <v>5th:]Uncanny Dodge (Ex)[Can't be flanked (except by Rogue 4 levels higher)</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t="str">
            <v/>
          </cell>
          <cell r="AY578" t="str">
            <v/>
          </cell>
          <cell r="AZ578" t="str">
            <v/>
          </cell>
          <cell r="BA578" t="str">
            <v/>
          </cell>
          <cell r="BB578" t="str">
            <v/>
          </cell>
          <cell r="BC578" t="str">
            <v/>
          </cell>
          <cell r="BD578" t="str">
            <v/>
          </cell>
          <cell r="BE578" t="str">
            <v/>
          </cell>
          <cell r="BF578" t="str">
            <v/>
          </cell>
          <cell r="BG578" t="str">
            <v/>
          </cell>
          <cell r="BH578" t="str">
            <v/>
          </cell>
          <cell r="BI578" t="str">
            <v/>
          </cell>
          <cell r="BJ578" t="str">
            <v/>
          </cell>
          <cell r="BK578" t="str">
            <v/>
          </cell>
          <cell r="BL578" t="str">
            <v/>
          </cell>
          <cell r="BM578" t="str">
            <v/>
          </cell>
          <cell r="BN578" t="str">
            <v/>
          </cell>
          <cell r="BO578" t="str">
            <v/>
          </cell>
          <cell r="BP578">
            <v>0</v>
          </cell>
        </row>
        <row r="579">
          <cell r="A579" t="str">
            <v>Guild Wizard of Waterdeep</v>
          </cell>
          <cell r="B579" t="str">
            <v>.</v>
          </cell>
          <cell r="C579">
            <v>0</v>
          </cell>
          <cell r="G579" t="str">
            <v>1st:]Spells per day[+1 spellcasting level per class level.</v>
          </cell>
          <cell r="H579" t="str">
            <v>1st:]Improved Spell Acquisition[Learns 3 spells per Guild Wizard level</v>
          </cell>
          <cell r="I579" t="str">
            <v>1st:]Membership[can vote on issues, use library and workrooms,</v>
          </cell>
          <cell r="J579" t="str">
            <v>][replanish store of common material components for a reduced cost.</v>
          </cell>
          <cell r="K579" t="str">
            <v>][Monthly dues are 25 gp; most obey rulers, assist others in time</v>
          </cell>
          <cell r="L579" t="str">
            <v xml:space="preserve">][of need, defend the city of Waterdeep, and devote personal time and </v>
          </cell>
          <cell r="M579" t="str">
            <v>][energy to the order (10% XP penalty).</v>
          </cell>
          <cell r="N579" t="str">
            <v>2nd:]Spellpool I (Su)[Can call upon 1st-3rd level spells from spellpool.</v>
          </cell>
          <cell r="O579" t="str">
            <v>3rd:]Bonus Item Creation Feat[May select one bonus Item Creation feat.</v>
          </cell>
          <cell r="P579" t="str">
            <v>4th:]Bonus Language[Can select any current, or ancient, language.</v>
          </cell>
          <cell r="Q579" t="str">
            <v>5th:]Improved Counterspell[Gains the Improved Counterspell feat.</v>
          </cell>
          <cell r="R579" t="str">
            <v>6th:]Spellpool II (Su)[Can call upon 1st-6th level spells from spellpool.</v>
          </cell>
          <cell r="S579" t="str">
            <v>7th:]Focused Dispel[+2 to any caster level check to dispel magic.</v>
          </cell>
          <cell r="T579" t="str">
            <v>8th:]Bonus Language[Can select any current, or ancient, language.</v>
          </cell>
          <cell r="U579" t="str">
            <v>9th:]Break Enchantment spell[This spell is added to the 4th-level</v>
          </cell>
          <cell r="V579" t="str">
            <v>][spell list of the Guild Wizard of Waterdeep.  Must still learn the</v>
          </cell>
          <cell r="W579" t="str">
            <v>][spell in order to be able to use it.</v>
          </cell>
          <cell r="X579" t="str">
            <v>10th:]Spellpool II (Su)[Can call upon 1st-9th level spells from spellpool.</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t="str">
            <v/>
          </cell>
          <cell r="AY579" t="str">
            <v/>
          </cell>
          <cell r="AZ579" t="str">
            <v/>
          </cell>
          <cell r="BA579" t="str">
            <v/>
          </cell>
          <cell r="BB579" t="str">
            <v/>
          </cell>
          <cell r="BC579" t="str">
            <v/>
          </cell>
          <cell r="BD579" t="str">
            <v/>
          </cell>
          <cell r="BE579" t="str">
            <v/>
          </cell>
          <cell r="BF579" t="str">
            <v/>
          </cell>
          <cell r="BG579" t="str">
            <v/>
          </cell>
          <cell r="BH579" t="str">
            <v/>
          </cell>
          <cell r="BI579" t="str">
            <v/>
          </cell>
          <cell r="BJ579" t="str">
            <v/>
          </cell>
          <cell r="BK579" t="str">
            <v/>
          </cell>
          <cell r="BL579" t="str">
            <v/>
          </cell>
          <cell r="BM579" t="str">
            <v/>
          </cell>
          <cell r="BN579" t="str">
            <v/>
          </cell>
          <cell r="BO579" t="str">
            <v/>
          </cell>
          <cell r="BP579">
            <v>0</v>
          </cell>
        </row>
        <row r="580">
          <cell r="A580" t="str">
            <v>Gutter Fighter</v>
          </cell>
          <cell r="B580" t="str">
            <v>.</v>
          </cell>
          <cell r="C580">
            <v>0</v>
          </cell>
          <cell r="D580" t="str">
            <v>]Light, Medium, Heavy Armor[</v>
          </cell>
          <cell r="E580" t="str">
            <v>]Shield Use[</v>
          </cell>
          <cell r="F580" t="str">
            <v>]Simple, Martial Weapons[</v>
          </cell>
          <cell r="G580" t="str">
            <v>1st:]Dirty Blow (Ex)[+2 damage bonus against humanoids of medium size or larger.</v>
          </cell>
          <cell r="H580" t="str">
            <v>2nd:]Strike and Fade (Ex)[Remains hidden while using a missile weapon.  Hide check goes down by 5 after each attack.</v>
          </cell>
          <cell r="I580" t="str">
            <v>3rd:]Sneak Attack (Ex)[+0d6 sneak attack</v>
          </cell>
          <cell r="J580" t="str">
            <v>4th:]Dodge (Ex)[Per the feat.  If already has the feat, bonus becomes +2.</v>
          </cell>
          <cell r="K580" t="str">
            <v xml:space="preserve">5th:]Scaling the Mountain (Ex)[Opposed tumble/reflex save full round attack makes foe </v>
          </cell>
          <cell r="L580" t="str">
            <v>6th:]Dodge AC (Ex)[+2</v>
          </cell>
          <cell r="M580" t="str">
            <v>7th:]Hobbling Strike (Ex)[Attack made at -6 to reduce foe's movement by 1/2.  Fort DC = damage to avoid.</v>
          </cell>
          <cell r="N580" t="str">
            <v>8th:]Uncanny Dodge (Ex)[Never looses Dex bonus to AC.</v>
          </cell>
          <cell r="O580" t="str">
            <v>10th:]Agonizing Strike (Ex)[Full round attack made at -4 to make foe collapse in agony.</v>
          </cell>
          <cell r="P580" t="str">
            <v>][Fort DC = damage to avoid.  On failure, each successive attempt suffers additional -2 to hit.</v>
          </cell>
          <cell r="Q580" t="str">
            <v>][On success, foe is helpless for 1d4 rounds.</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t="str">
            <v/>
          </cell>
          <cell r="AY580" t="str">
            <v/>
          </cell>
          <cell r="AZ580" t="str">
            <v/>
          </cell>
          <cell r="BA580" t="str">
            <v/>
          </cell>
          <cell r="BB580" t="str">
            <v/>
          </cell>
          <cell r="BC580" t="str">
            <v/>
          </cell>
          <cell r="BD580" t="str">
            <v/>
          </cell>
          <cell r="BE580" t="str">
            <v/>
          </cell>
          <cell r="BF580" t="str">
            <v/>
          </cell>
          <cell r="BG580" t="str">
            <v/>
          </cell>
          <cell r="BH580" t="str">
            <v/>
          </cell>
          <cell r="BI580" t="str">
            <v/>
          </cell>
          <cell r="BJ580" t="str">
            <v/>
          </cell>
          <cell r="BK580" t="str">
            <v/>
          </cell>
          <cell r="BL580" t="str">
            <v/>
          </cell>
          <cell r="BM580" t="str">
            <v/>
          </cell>
          <cell r="BN580" t="str">
            <v/>
          </cell>
          <cell r="BO580" t="str">
            <v/>
          </cell>
          <cell r="BP580">
            <v>0</v>
          </cell>
        </row>
        <row r="581">
          <cell r="A581" t="str">
            <v>Halfling Outrider</v>
          </cell>
          <cell r="B581" t="str">
            <v>Hfo</v>
          </cell>
          <cell r="C581">
            <v>0</v>
          </cell>
          <cell r="D581" t="str">
            <v>]Light Armor[</v>
          </cell>
          <cell r="E581" t="str">
            <v>]Shield Use[</v>
          </cell>
          <cell r="F581" t="str">
            <v>]Simple, Martial Weapons[</v>
          </cell>
          <cell r="G581" t="str">
            <v>1st:]AC Bonus[+1 Deflection AC Bonus when mounted</v>
          </cell>
          <cell r="H581" t="str">
            <v>1st:]Alertness[+2 to Spot and Listen checks</v>
          </cell>
          <cell r="I581" t="str">
            <v>1st:]Mount[Halfling community provides mount, tack, harness</v>
          </cell>
          <cell r="J581" t="str">
            <v>1st:]Skill Bonus: Ride[+2 competence bonus on all Ride checks</v>
          </cell>
          <cell r="K581" t="str">
            <v>2nd:]Defensive Ride (Ex)(1/day)[+2 Dex, +4 Dodge AC Bonus; mount</v>
          </cell>
          <cell r="L581" t="str">
            <v>][gains x2 speed, +2 Will Saves, +4 Dodge AC Bonus.  Lasts</v>
          </cell>
          <cell r="M581" t="str">
            <v>][3 + Outrider's Dex Mod rounds.  After the ride, they are winded;</v>
          </cell>
          <cell r="N581" t="str">
            <v>][Outrider and Mount -2 Str until rest (10 minutes)</v>
          </cell>
          <cell r="O581" t="str">
            <v>3rd:]AC Bonus[+2 Deflection AC Bonus when mounted</v>
          </cell>
          <cell r="P581" t="str">
            <v>3rd:]Deflect Attack (Ex)[Deflect attack vs. mount (Reflex DC 20)</v>
          </cell>
          <cell r="Q581" t="str">
            <v>][+1 Competence bonus to save</v>
          </cell>
          <cell r="R581" t="str">
            <v>4th:]Defensive Ride (Ex)(2/day)[</v>
          </cell>
          <cell r="S581" t="str">
            <v>5th:]AC Bonus[+3 Deflection AC Bonus when mounted</v>
          </cell>
          <cell r="T581" t="str">
            <v>5th:]Leap from the Saddle (Ex)[Dismount on Handle Animal DC 20</v>
          </cell>
          <cell r="U581" t="str">
            <v>6th:]Defensive Ride (Ex)(3/day)[</v>
          </cell>
          <cell r="V581" t="str">
            <v>7th:]AC Bonus[+4 Deflection AC Bonus when mounted</v>
          </cell>
          <cell r="W581" t="str">
            <v>7th:]Deflect Attack (Ex)[Deflect attack vs. mount (Reflex DC 20)</v>
          </cell>
          <cell r="X581" t="str">
            <v>][+2 Competence bonus to save</v>
          </cell>
          <cell r="Y581" t="str">
            <v>8th:]Defensive Ride (Ex)(4/day)[</v>
          </cell>
          <cell r="Z581" t="str">
            <v>9th:]AC Bonus[+5 Deflection AC Bonus when mounted</v>
          </cell>
          <cell r="AA581" t="str">
            <v>9th:]Deflect Attack (Au)[Deflect attack vs. mount (Reflex DC 20)</v>
          </cell>
          <cell r="AB581" t="str">
            <v>][+3 Competence bonus to save</v>
          </cell>
          <cell r="AC581" t="str">
            <v>10th:]Defensive Ride (Ex)(5/day)[</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t="str">
            <v/>
          </cell>
          <cell r="AY581" t="str">
            <v/>
          </cell>
          <cell r="AZ581" t="str">
            <v/>
          </cell>
          <cell r="BA581" t="str">
            <v/>
          </cell>
          <cell r="BB581" t="str">
            <v/>
          </cell>
          <cell r="BC581" t="str">
            <v/>
          </cell>
          <cell r="BD581" t="str">
            <v/>
          </cell>
          <cell r="BE581" t="str">
            <v/>
          </cell>
          <cell r="BF581" t="str">
            <v/>
          </cell>
          <cell r="BG581" t="str">
            <v/>
          </cell>
          <cell r="BH581" t="str">
            <v/>
          </cell>
          <cell r="BI581" t="str">
            <v/>
          </cell>
          <cell r="BJ581" t="str">
            <v/>
          </cell>
          <cell r="BK581" t="str">
            <v/>
          </cell>
          <cell r="BL581" t="str">
            <v/>
          </cell>
          <cell r="BM581" t="str">
            <v/>
          </cell>
          <cell r="BN581" t="str">
            <v/>
          </cell>
          <cell r="BO581" t="str">
            <v/>
          </cell>
          <cell r="BP581">
            <v>0</v>
          </cell>
        </row>
        <row r="582">
          <cell r="A582" t="str">
            <v>Harper Mage</v>
          </cell>
          <cell r="B582" t="str">
            <v>.</v>
          </cell>
          <cell r="C582">
            <v>0</v>
          </cell>
          <cell r="G582" t="str">
            <v>1st:]Spells per day[+1 spellcasting level per Harper Mage level.</v>
          </cell>
          <cell r="H582" t="str">
            <v>1st:]Harper Knowledge[(like Bardic Knowledge)</v>
          </cell>
          <cell r="I582" t="str">
            <v>1st:]Oghma's Insight[Free Skill Focus feat in any one Knowledge skill.</v>
          </cell>
          <cell r="J582" t="str">
            <v xml:space="preserve">2nd:]Arcane Theory[Free Skill Focus feat in Spellcraft or </v>
          </cell>
          <cell r="K582" t="str">
            <v>][Knowledge (Arcana)</v>
          </cell>
          <cell r="L582" t="str">
            <v>3rd:]Extend Spell[Can power a spell as if under the Extend Spell</v>
          </cell>
          <cell r="M582" t="str">
            <v>][feat for free, up to 1 + Cha Bonus per day.</v>
          </cell>
          <cell r="N582" t="str">
            <v xml:space="preserve">4th:]Eschew Materials[Common material components of less than </v>
          </cell>
          <cell r="O582" t="str">
            <v>][1 GP are waived.</v>
          </cell>
          <cell r="P582" t="str">
            <v>5th:]Mystra's Grace[+2 insight bonus on all saves vs. magical effects.</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t="str">
            <v/>
          </cell>
          <cell r="AY582" t="str">
            <v/>
          </cell>
          <cell r="AZ582" t="str">
            <v/>
          </cell>
          <cell r="BA582" t="str">
            <v/>
          </cell>
          <cell r="BB582" t="str">
            <v/>
          </cell>
          <cell r="BC582" t="str">
            <v/>
          </cell>
          <cell r="BD582" t="str">
            <v/>
          </cell>
          <cell r="BE582" t="str">
            <v/>
          </cell>
          <cell r="BF582" t="str">
            <v/>
          </cell>
          <cell r="BG582" t="str">
            <v/>
          </cell>
          <cell r="BH582" t="str">
            <v/>
          </cell>
          <cell r="BI582" t="str">
            <v/>
          </cell>
          <cell r="BJ582" t="str">
            <v/>
          </cell>
          <cell r="BK582" t="str">
            <v/>
          </cell>
          <cell r="BL582" t="str">
            <v/>
          </cell>
          <cell r="BM582" t="str">
            <v/>
          </cell>
          <cell r="BN582" t="str">
            <v/>
          </cell>
          <cell r="BO582" t="str">
            <v/>
          </cell>
          <cell r="BP582">
            <v>0</v>
          </cell>
        </row>
        <row r="583">
          <cell r="A583" t="str">
            <v>Harper Priest</v>
          </cell>
          <cell r="B583" t="str">
            <v>.</v>
          </cell>
          <cell r="C583">
            <v>0</v>
          </cell>
          <cell r="G583" t="str">
            <v>1st:]Spells per day[+1 divine spellcasting level per Harper Priest level.</v>
          </cell>
          <cell r="H583" t="str">
            <v>1st:]Blessing[Select one Harper Priest Blessing.</v>
          </cell>
          <cell r="I583" t="str">
            <v>1st:]Harper Knowledge[(like Bardic Knowledge)</v>
          </cell>
          <cell r="J583" t="str">
            <v>2nd:]Blessing[Select one Harper Priest Blessing.</v>
          </cell>
          <cell r="K583" t="str">
            <v>3rd:]Blessing[Select one Harper Priest Blessing.</v>
          </cell>
          <cell r="L583" t="str">
            <v>4th:]Blessing[Select one Harper Priest Blessing.</v>
          </cell>
          <cell r="M583" t="str">
            <v>5th:]Blessing[Select one Harper Priest Blessing.</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t="str">
            <v/>
          </cell>
          <cell r="AY583" t="str">
            <v/>
          </cell>
          <cell r="AZ583" t="str">
            <v/>
          </cell>
          <cell r="BA583" t="str">
            <v/>
          </cell>
          <cell r="BB583" t="str">
            <v/>
          </cell>
          <cell r="BC583" t="str">
            <v/>
          </cell>
          <cell r="BD583" t="str">
            <v/>
          </cell>
          <cell r="BE583" t="str">
            <v/>
          </cell>
          <cell r="BF583" t="str">
            <v/>
          </cell>
          <cell r="BG583" t="str">
            <v/>
          </cell>
          <cell r="BH583" t="str">
            <v/>
          </cell>
          <cell r="BI583" t="str">
            <v/>
          </cell>
          <cell r="BJ583" t="str">
            <v/>
          </cell>
          <cell r="BK583" t="str">
            <v/>
          </cell>
          <cell r="BL583" t="str">
            <v/>
          </cell>
          <cell r="BM583" t="str">
            <v/>
          </cell>
          <cell r="BN583" t="str">
            <v/>
          </cell>
          <cell r="BO583" t="str">
            <v/>
          </cell>
          <cell r="BP583">
            <v>0</v>
          </cell>
        </row>
        <row r="584">
          <cell r="A584" t="str">
            <v>Harper Scout</v>
          </cell>
          <cell r="B584" t="str">
            <v>Hrp</v>
          </cell>
          <cell r="C584">
            <v>0</v>
          </cell>
          <cell r="D584" t="str">
            <v>]Light Armor[</v>
          </cell>
          <cell r="F584" t="str">
            <v>]Simple Weapons[</v>
          </cell>
          <cell r="G584" t="str">
            <v>1st:]Arcane Spells (Sp)[Charisma determines bonus spells, DC</v>
          </cell>
          <cell r="H584" t="str">
            <v>1st:]Favored Enemy[One which oppose the Harper's goals.</v>
          </cell>
          <cell r="I584" t="str">
            <v>][Works exactly like the Ranger Favored Enemy.</v>
          </cell>
          <cell r="J584" t="str">
            <v>1st:]Harper Knowledge[Like Bardic Knowledge.</v>
          </cell>
          <cell r="K584" t="str">
            <v xml:space="preserve">2nd:]Deneir's Eye (Su)[+2 Holy bonus on saving throws vs. </v>
          </cell>
          <cell r="L584" t="str">
            <v>][glyphs, runes, and symbols.</v>
          </cell>
          <cell r="M584" t="str">
            <v>2nd:]Skill Focus[Perform skill and one other Harper skill.</v>
          </cell>
          <cell r="N584" t="str">
            <v>3rd:]Tymora's Smile (Sp)[Once per day, +2 bonus on any single</v>
          </cell>
          <cell r="O584" t="str">
            <v>][saving throw.  This can be applied after the die is rolled.</v>
          </cell>
          <cell r="P584" t="str">
            <v>4th:]Favored Enemy[Second favored enemy.</v>
          </cell>
          <cell r="Q584" t="str">
            <v>4th:]Lliira's Heart (Sp)[+2 Holy bonus on saves vs.</v>
          </cell>
          <cell r="R584" t="str">
            <v>][compulsions and fear effects.</v>
          </cell>
          <cell r="S584" t="str">
            <v>5th:]Craft Harper Item[Create magical musical instruments,</v>
          </cell>
          <cell r="T584" t="str">
            <v>][Harper pins, and certain potions.  See FRCS p. 47.</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t="str">
            <v/>
          </cell>
          <cell r="AY584" t="str">
            <v/>
          </cell>
          <cell r="AZ584" t="str">
            <v/>
          </cell>
          <cell r="BA584" t="str">
            <v/>
          </cell>
          <cell r="BB584" t="str">
            <v/>
          </cell>
          <cell r="BC584" t="str">
            <v/>
          </cell>
          <cell r="BD584" t="str">
            <v/>
          </cell>
          <cell r="BE584" t="str">
            <v/>
          </cell>
          <cell r="BF584" t="str">
            <v/>
          </cell>
          <cell r="BG584" t="str">
            <v/>
          </cell>
          <cell r="BH584" t="str">
            <v/>
          </cell>
          <cell r="BI584" t="str">
            <v/>
          </cell>
          <cell r="BJ584" t="str">
            <v/>
          </cell>
          <cell r="BK584" t="str">
            <v/>
          </cell>
          <cell r="BL584" t="str">
            <v/>
          </cell>
          <cell r="BM584" t="str">
            <v/>
          </cell>
          <cell r="BN584" t="str">
            <v/>
          </cell>
          <cell r="BO584" t="str">
            <v/>
          </cell>
          <cell r="BP584">
            <v>0</v>
          </cell>
        </row>
        <row r="585">
          <cell r="A585" t="str">
            <v>Hathran</v>
          </cell>
          <cell r="B585" t="str">
            <v>.</v>
          </cell>
          <cell r="C585">
            <v>0</v>
          </cell>
          <cell r="F585" t="str">
            <v>]Exotic Weapon Proficiency[Whip</v>
          </cell>
          <cell r="G585" t="str">
            <v>1st:]Cohort[Gains a cohort as if the Hathran had the</v>
          </cell>
          <cell r="H585" t="str">
            <v>][Leadership feat.  This will be a Rashemi male with at least on level</v>
          </cell>
          <cell r="I585" t="str">
            <v>][of barbarian, or a Rashemi female with the Ethran feat.</v>
          </cell>
          <cell r="J585" t="str">
            <v>1st:]Place Magic[Can cast any arcane spell or divine spell known</v>
          </cell>
          <cell r="K585" t="str">
            <v>][as a full-round action when in her homeland.</v>
          </cell>
          <cell r="L585" t="str">
            <v>1st:]Spells per day[+1 level per level of Hathran.</v>
          </cell>
          <cell r="M585" t="str">
            <v>3rd:]Fear (Su)(1/day)[As spell (as sorcerer of highest casting lvl).</v>
          </cell>
          <cell r="N585" t="str">
            <v>4th:]Circle Leader[Has the ability to become a circle leader,</v>
          </cell>
          <cell r="O585" t="str">
            <v>][who is a focus person for Hathran circle magic.  (See FRCS p. 59)</v>
          </cell>
          <cell r="P585" t="str">
            <v>6th:]Fear (Su)(2/day)[As spell (as sorcerer of highest casting lvl).</v>
          </cell>
          <cell r="Q585" t="str">
            <v>8th:]Fear (Su)(3/day)[As spell (as sorcerer of highest casting lvl).</v>
          </cell>
          <cell r="R585" t="str">
            <v>10th:]Greater Command (Su)(1/day)[Can cast a quickened</v>
          </cell>
          <cell r="S585" t="str">
            <v>][Greater Command as a sorcerer of her highest spell-casting level.</v>
          </cell>
          <cell r="AK585" t="str">
            <v/>
          </cell>
          <cell r="AL585" t="str">
            <v/>
          </cell>
          <cell r="AM585" t="str">
            <v/>
          </cell>
          <cell r="AN585" t="str">
            <v/>
          </cell>
          <cell r="AO585" t="str">
            <v/>
          </cell>
          <cell r="AP585" t="str">
            <v/>
          </cell>
          <cell r="AQ585" t="str">
            <v/>
          </cell>
          <cell r="AR585" t="str">
            <v/>
          </cell>
          <cell r="AS585" t="str">
            <v/>
          </cell>
          <cell r="AT585" t="str">
            <v/>
          </cell>
          <cell r="AU585" t="str">
            <v/>
          </cell>
          <cell r="AV585" t="str">
            <v/>
          </cell>
          <cell r="AW585" t="str">
            <v/>
          </cell>
          <cell r="AX585" t="str">
            <v/>
          </cell>
          <cell r="AY585" t="str">
            <v/>
          </cell>
          <cell r="AZ585" t="str">
            <v/>
          </cell>
          <cell r="BA585" t="str">
            <v/>
          </cell>
          <cell r="BB585" t="str">
            <v/>
          </cell>
          <cell r="BC585" t="str">
            <v/>
          </cell>
          <cell r="BD585" t="str">
            <v/>
          </cell>
          <cell r="BE585" t="str">
            <v/>
          </cell>
          <cell r="BF585" t="str">
            <v/>
          </cell>
          <cell r="BG585" t="str">
            <v/>
          </cell>
          <cell r="BH585" t="str">
            <v/>
          </cell>
          <cell r="BI585" t="str">
            <v/>
          </cell>
          <cell r="BJ585" t="str">
            <v/>
          </cell>
          <cell r="BK585" t="str">
            <v/>
          </cell>
          <cell r="BL585" t="str">
            <v/>
          </cell>
          <cell r="BM585" t="str">
            <v/>
          </cell>
          <cell r="BN585" t="str">
            <v/>
          </cell>
          <cell r="BO585" t="str">
            <v/>
          </cell>
          <cell r="BP585">
            <v>0</v>
          </cell>
        </row>
        <row r="586">
          <cell r="A586" t="str">
            <v>Heartwarder</v>
          </cell>
          <cell r="C586">
            <v>0</v>
          </cell>
          <cell r="AK586" t="str">
            <v/>
          </cell>
          <cell r="AL586" t="str">
            <v/>
          </cell>
          <cell r="AM586" t="str">
            <v/>
          </cell>
          <cell r="AN586" t="str">
            <v/>
          </cell>
          <cell r="AO586" t="str">
            <v/>
          </cell>
          <cell r="AP586" t="str">
            <v/>
          </cell>
          <cell r="AQ586" t="str">
            <v/>
          </cell>
          <cell r="AR586" t="str">
            <v/>
          </cell>
          <cell r="AS586" t="str">
            <v/>
          </cell>
          <cell r="AT586" t="str">
            <v/>
          </cell>
          <cell r="AU586" t="str">
            <v/>
          </cell>
          <cell r="AV586" t="str">
            <v/>
          </cell>
          <cell r="AW586" t="str">
            <v/>
          </cell>
          <cell r="AX586" t="str">
            <v/>
          </cell>
          <cell r="AY586" t="str">
            <v/>
          </cell>
          <cell r="AZ586" t="str">
            <v/>
          </cell>
          <cell r="BA586" t="str">
            <v/>
          </cell>
          <cell r="BB586" t="str">
            <v/>
          </cell>
          <cell r="BC586" t="str">
            <v/>
          </cell>
          <cell r="BD586" t="str">
            <v/>
          </cell>
          <cell r="BE586" t="str">
            <v/>
          </cell>
          <cell r="BF586" t="str">
            <v/>
          </cell>
          <cell r="BG586" t="str">
            <v/>
          </cell>
          <cell r="BH586" t="str">
            <v/>
          </cell>
          <cell r="BI586" t="str">
            <v/>
          </cell>
          <cell r="BJ586" t="str">
            <v/>
          </cell>
          <cell r="BK586" t="str">
            <v/>
          </cell>
          <cell r="BL586" t="str">
            <v/>
          </cell>
          <cell r="BM586" t="str">
            <v/>
          </cell>
          <cell r="BN586" t="str">
            <v/>
          </cell>
          <cell r="BO586" t="str">
            <v/>
          </cell>
          <cell r="BP586">
            <v>0</v>
          </cell>
        </row>
        <row r="587">
          <cell r="A587" t="str">
            <v>Heaven's Wing Initiate</v>
          </cell>
          <cell r="C587">
            <v>0</v>
          </cell>
          <cell r="AK587" t="str">
            <v/>
          </cell>
          <cell r="AL587" t="str">
            <v/>
          </cell>
          <cell r="AM587" t="str">
            <v/>
          </cell>
          <cell r="AN587" t="str">
            <v/>
          </cell>
          <cell r="AO587" t="str">
            <v/>
          </cell>
          <cell r="AP587" t="str">
            <v/>
          </cell>
          <cell r="AQ587" t="str">
            <v/>
          </cell>
          <cell r="AR587" t="str">
            <v/>
          </cell>
          <cell r="AS587" t="str">
            <v/>
          </cell>
          <cell r="AT587" t="str">
            <v/>
          </cell>
          <cell r="AU587" t="str">
            <v/>
          </cell>
          <cell r="AV587" t="str">
            <v/>
          </cell>
          <cell r="AW587" t="str">
            <v/>
          </cell>
          <cell r="AX587" t="str">
            <v/>
          </cell>
          <cell r="AY587" t="str">
            <v/>
          </cell>
          <cell r="AZ587" t="str">
            <v/>
          </cell>
          <cell r="BA587" t="str">
            <v/>
          </cell>
          <cell r="BB587" t="str">
            <v/>
          </cell>
          <cell r="BC587" t="str">
            <v/>
          </cell>
          <cell r="BD587" t="str">
            <v/>
          </cell>
          <cell r="BE587" t="str">
            <v/>
          </cell>
          <cell r="BF587" t="str">
            <v/>
          </cell>
          <cell r="BG587" t="str">
            <v/>
          </cell>
          <cell r="BH587" t="str">
            <v/>
          </cell>
          <cell r="BI587" t="str">
            <v/>
          </cell>
          <cell r="BJ587" t="str">
            <v/>
          </cell>
          <cell r="BK587" t="str">
            <v/>
          </cell>
          <cell r="BL587" t="str">
            <v/>
          </cell>
          <cell r="BM587" t="str">
            <v/>
          </cell>
          <cell r="BN587" t="str">
            <v/>
          </cell>
          <cell r="BO587" t="str">
            <v/>
          </cell>
          <cell r="BP587">
            <v>0</v>
          </cell>
        </row>
        <row r="588">
          <cell r="A588" t="str">
            <v>Henshin Mystic</v>
          </cell>
          <cell r="C588">
            <v>0</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t="str">
            <v/>
          </cell>
          <cell r="AY588" t="str">
            <v/>
          </cell>
          <cell r="AZ588" t="str">
            <v/>
          </cell>
          <cell r="BA588" t="str">
            <v/>
          </cell>
          <cell r="BB588" t="str">
            <v/>
          </cell>
          <cell r="BC588" t="str">
            <v/>
          </cell>
          <cell r="BD588" t="str">
            <v/>
          </cell>
          <cell r="BE588" t="str">
            <v/>
          </cell>
          <cell r="BF588" t="str">
            <v/>
          </cell>
          <cell r="BG588" t="str">
            <v/>
          </cell>
          <cell r="BH588" t="str">
            <v/>
          </cell>
          <cell r="BI588" t="str">
            <v/>
          </cell>
          <cell r="BJ588" t="str">
            <v/>
          </cell>
          <cell r="BK588" t="str">
            <v/>
          </cell>
          <cell r="BL588" t="str">
            <v/>
          </cell>
          <cell r="BM588" t="str">
            <v/>
          </cell>
          <cell r="BN588" t="str">
            <v/>
          </cell>
          <cell r="BO588" t="str">
            <v/>
          </cell>
          <cell r="BP588">
            <v>0</v>
          </cell>
        </row>
        <row r="589">
          <cell r="A589" t="str">
            <v>Herald</v>
          </cell>
          <cell r="C589">
            <v>0</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t="str">
            <v/>
          </cell>
          <cell r="AY589" t="str">
            <v/>
          </cell>
          <cell r="AZ589" t="str">
            <v/>
          </cell>
          <cell r="BA589" t="str">
            <v/>
          </cell>
          <cell r="BB589" t="str">
            <v/>
          </cell>
          <cell r="BC589" t="str">
            <v/>
          </cell>
          <cell r="BD589" t="str">
            <v/>
          </cell>
          <cell r="BE589" t="str">
            <v/>
          </cell>
          <cell r="BF589" t="str">
            <v/>
          </cell>
          <cell r="BG589" t="str">
            <v/>
          </cell>
          <cell r="BH589" t="str">
            <v/>
          </cell>
          <cell r="BI589" t="str">
            <v/>
          </cell>
          <cell r="BJ589" t="str">
            <v/>
          </cell>
          <cell r="BK589" t="str">
            <v/>
          </cell>
          <cell r="BL589" t="str">
            <v/>
          </cell>
          <cell r="BM589" t="str">
            <v/>
          </cell>
          <cell r="BN589" t="str">
            <v/>
          </cell>
          <cell r="BO589" t="str">
            <v/>
          </cell>
          <cell r="BP589">
            <v>0</v>
          </cell>
        </row>
        <row r="590">
          <cell r="A590" t="str">
            <v>Hida Elite Guard</v>
          </cell>
          <cell r="C590">
            <v>0</v>
          </cell>
          <cell r="AK590" t="str">
            <v/>
          </cell>
          <cell r="AL590" t="str">
            <v/>
          </cell>
          <cell r="AM590" t="str">
            <v/>
          </cell>
          <cell r="AN590" t="str">
            <v/>
          </cell>
          <cell r="AO590" t="str">
            <v/>
          </cell>
          <cell r="AP590" t="str">
            <v/>
          </cell>
          <cell r="AQ590" t="str">
            <v/>
          </cell>
          <cell r="AR590" t="str">
            <v/>
          </cell>
          <cell r="AS590" t="str">
            <v/>
          </cell>
          <cell r="AT590" t="str">
            <v/>
          </cell>
          <cell r="AU590" t="str">
            <v/>
          </cell>
          <cell r="AV590" t="str">
            <v/>
          </cell>
          <cell r="AW590" t="str">
            <v/>
          </cell>
          <cell r="AX590" t="str">
            <v/>
          </cell>
          <cell r="AY590" t="str">
            <v/>
          </cell>
          <cell r="AZ590" t="str">
            <v/>
          </cell>
          <cell r="BA590" t="str">
            <v/>
          </cell>
          <cell r="BB590" t="str">
            <v/>
          </cell>
          <cell r="BC590" t="str">
            <v/>
          </cell>
          <cell r="BD590" t="str">
            <v/>
          </cell>
          <cell r="BE590" t="str">
            <v/>
          </cell>
          <cell r="BF590" t="str">
            <v/>
          </cell>
          <cell r="BG590" t="str">
            <v/>
          </cell>
          <cell r="BH590" t="str">
            <v/>
          </cell>
          <cell r="BI590" t="str">
            <v/>
          </cell>
          <cell r="BJ590" t="str">
            <v/>
          </cell>
          <cell r="BK590" t="str">
            <v/>
          </cell>
          <cell r="BL590" t="str">
            <v/>
          </cell>
          <cell r="BM590" t="str">
            <v/>
          </cell>
          <cell r="BN590" t="str">
            <v/>
          </cell>
          <cell r="BO590" t="str">
            <v/>
          </cell>
          <cell r="BP590">
            <v>0</v>
          </cell>
        </row>
        <row r="591">
          <cell r="A591" t="str">
            <v>Hierophant</v>
          </cell>
          <cell r="B591" t="str">
            <v>Hie</v>
          </cell>
          <cell r="C591">
            <v>0</v>
          </cell>
          <cell r="G591" t="str">
            <v>1st:]Spells and Caster Level[Levels in this prestige class,</v>
          </cell>
          <cell r="H591" t="str">
            <v>][even though they do not advance spell progression in the character's</v>
          </cell>
          <cell r="I591" t="str">
            <v xml:space="preserve">][base class, still stack with the character's base spellcasting levels to </v>
          </cell>
          <cell r="J591" t="str">
            <v>][determine caster level.</v>
          </cell>
          <cell r="K591" t="str">
            <v>1st:]Special Ability[Every level.  See FRCS p. 48-49 for list.</v>
          </cell>
          <cell r="AK591" t="str">
            <v/>
          </cell>
          <cell r="AL591" t="str">
            <v/>
          </cell>
          <cell r="AM591" t="str">
            <v/>
          </cell>
          <cell r="AN591" t="str">
            <v/>
          </cell>
          <cell r="AO591" t="str">
            <v/>
          </cell>
          <cell r="AP591" t="str">
            <v/>
          </cell>
          <cell r="AQ591" t="str">
            <v/>
          </cell>
          <cell r="AR591" t="str">
            <v/>
          </cell>
          <cell r="AS591" t="str">
            <v/>
          </cell>
          <cell r="AT591" t="str">
            <v/>
          </cell>
          <cell r="AU591" t="str">
            <v/>
          </cell>
          <cell r="AV591" t="str">
            <v/>
          </cell>
          <cell r="AW591" t="str">
            <v/>
          </cell>
          <cell r="AX591" t="str">
            <v/>
          </cell>
          <cell r="AY591" t="str">
            <v/>
          </cell>
          <cell r="AZ591" t="str">
            <v/>
          </cell>
          <cell r="BA591" t="str">
            <v/>
          </cell>
          <cell r="BB591" t="str">
            <v/>
          </cell>
          <cell r="BC591" t="str">
            <v/>
          </cell>
          <cell r="BD591" t="str">
            <v/>
          </cell>
          <cell r="BE591" t="str">
            <v/>
          </cell>
          <cell r="BF591" t="str">
            <v/>
          </cell>
          <cell r="BG591" t="str">
            <v/>
          </cell>
          <cell r="BH591" t="str">
            <v/>
          </cell>
          <cell r="BI591" t="str">
            <v/>
          </cell>
          <cell r="BJ591" t="str">
            <v/>
          </cell>
          <cell r="BK591" t="str">
            <v/>
          </cell>
          <cell r="BL591" t="str">
            <v/>
          </cell>
          <cell r="BM591" t="str">
            <v/>
          </cell>
          <cell r="BN591" t="str">
            <v/>
          </cell>
          <cell r="BO591" t="str">
            <v/>
          </cell>
          <cell r="BP591">
            <v>0</v>
          </cell>
        </row>
        <row r="592">
          <cell r="A592" t="str">
            <v>Holy Champion</v>
          </cell>
          <cell r="C592">
            <v>0</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t="str">
            <v/>
          </cell>
          <cell r="AY592" t="str">
            <v/>
          </cell>
          <cell r="AZ592" t="str">
            <v/>
          </cell>
          <cell r="BA592" t="str">
            <v/>
          </cell>
          <cell r="BB592" t="str">
            <v/>
          </cell>
          <cell r="BC592" t="str">
            <v/>
          </cell>
          <cell r="BD592" t="str">
            <v/>
          </cell>
          <cell r="BE592" t="str">
            <v/>
          </cell>
          <cell r="BF592" t="str">
            <v/>
          </cell>
          <cell r="BG592" t="str">
            <v/>
          </cell>
          <cell r="BH592" t="str">
            <v/>
          </cell>
          <cell r="BI592" t="str">
            <v/>
          </cell>
          <cell r="BJ592" t="str">
            <v/>
          </cell>
          <cell r="BK592" t="str">
            <v/>
          </cell>
          <cell r="BL592" t="str">
            <v/>
          </cell>
          <cell r="BM592" t="str">
            <v/>
          </cell>
          <cell r="BN592" t="str">
            <v/>
          </cell>
          <cell r="BO592" t="str">
            <v/>
          </cell>
          <cell r="BP592">
            <v>0</v>
          </cell>
        </row>
        <row r="593">
          <cell r="A593" t="str">
            <v>Holy Liberator</v>
          </cell>
          <cell r="B593" t="str">
            <v>Hlb</v>
          </cell>
          <cell r="C593">
            <v>0</v>
          </cell>
          <cell r="D593" t="str">
            <v>]Light, Medium, Heavy Armor[</v>
          </cell>
          <cell r="E593" t="str">
            <v>]Shield Use[</v>
          </cell>
          <cell r="F593" t="str">
            <v>]Simple, Martial Weapons[</v>
          </cell>
          <cell r="G593" t="str">
            <v>]Code of Conduct[Lose all abilities if evil act knowingly performed.</v>
          </cell>
          <cell r="H593" t="str">
            <v>1st:]Detect Evil (Sp)[At will, as the spell</v>
          </cell>
          <cell r="I593" t="str">
            <v>1st:]Resist Enchantment (Su)[+2 Morale Bonus on all saves</v>
          </cell>
          <cell r="J593" t="str">
            <v>][vs. enchantment spells or effects.</v>
          </cell>
          <cell r="K593" t="str">
            <v>2nd:]Divine Grace (Su)[CHA Mod to all saves</v>
          </cell>
          <cell r="L593" t="str">
            <v>2nd:]Smite Evil (Su)[+CHA Mod to hit, +Lvl to dmg; 1/day</v>
          </cell>
          <cell r="M593" t="str">
            <v>3rd:]Turn Undead (Su)[As cleric 2 levels lower</v>
          </cell>
          <cell r="N593" t="str">
            <v>3rd:]Immune to Charm and Compulsion (Ex)[Immune to all charm</v>
          </cell>
          <cell r="O593" t="str">
            <v>][and compulsion effects.</v>
          </cell>
          <cell r="P593" t="str">
            <v>5th:]Celestial Companion[Can call a Celestial Companion</v>
          </cell>
          <cell r="Q593" t="str">
            <v>7th:]Subversion (Su)[Full round action; melee touch; victim under</v>
          </cell>
          <cell r="R593" t="str">
            <v>][charm or compulsion effect gets new save, adding the Holy</v>
          </cell>
          <cell r="S593" t="str">
            <v>][Liberator's CHA bonus to the save.</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t="str">
            <v/>
          </cell>
          <cell r="AY593" t="str">
            <v/>
          </cell>
          <cell r="AZ593" t="str">
            <v/>
          </cell>
          <cell r="BA593" t="str">
            <v/>
          </cell>
          <cell r="BB593" t="str">
            <v/>
          </cell>
          <cell r="BC593" t="str">
            <v/>
          </cell>
          <cell r="BD593" t="str">
            <v/>
          </cell>
          <cell r="BE593" t="str">
            <v/>
          </cell>
          <cell r="BF593" t="str">
            <v/>
          </cell>
          <cell r="BG593" t="str">
            <v/>
          </cell>
          <cell r="BH593" t="str">
            <v/>
          </cell>
          <cell r="BI593" t="str">
            <v/>
          </cell>
          <cell r="BJ593" t="str">
            <v/>
          </cell>
          <cell r="BK593" t="str">
            <v/>
          </cell>
          <cell r="BL593" t="str">
            <v/>
          </cell>
          <cell r="BM593" t="str">
            <v/>
          </cell>
          <cell r="BN593" t="str">
            <v/>
          </cell>
          <cell r="BO593" t="str">
            <v/>
          </cell>
          <cell r="BP593">
            <v>0</v>
          </cell>
        </row>
        <row r="594">
          <cell r="A594" t="str">
            <v>Holy Strategist</v>
          </cell>
          <cell r="C594">
            <v>0</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t="str">
            <v/>
          </cell>
          <cell r="AY594" t="str">
            <v/>
          </cell>
          <cell r="AZ594" t="str">
            <v/>
          </cell>
          <cell r="BA594" t="str">
            <v/>
          </cell>
          <cell r="BB594" t="str">
            <v/>
          </cell>
          <cell r="BC594" t="str">
            <v/>
          </cell>
          <cell r="BD594" t="str">
            <v/>
          </cell>
          <cell r="BE594" t="str">
            <v/>
          </cell>
          <cell r="BF594" t="str">
            <v/>
          </cell>
          <cell r="BG594" t="str">
            <v/>
          </cell>
          <cell r="BH594" t="str">
            <v/>
          </cell>
          <cell r="BI594" t="str">
            <v/>
          </cell>
          <cell r="BJ594" t="str">
            <v/>
          </cell>
          <cell r="BK594" t="str">
            <v/>
          </cell>
          <cell r="BL594" t="str">
            <v/>
          </cell>
          <cell r="BM594" t="str">
            <v/>
          </cell>
          <cell r="BN594" t="str">
            <v/>
          </cell>
          <cell r="BO594" t="str">
            <v/>
          </cell>
          <cell r="BP594">
            <v>0</v>
          </cell>
        </row>
        <row r="595">
          <cell r="A595" t="str">
            <v>Hordebreaker</v>
          </cell>
          <cell r="B595" t="str">
            <v>.</v>
          </cell>
          <cell r="C595">
            <v>0</v>
          </cell>
          <cell r="G595" t="str">
            <v>1st]1st Horde Enemy[+0</v>
          </cell>
          <cell r="H595" t="str">
            <v>1st]Horde Knowledge +0[See p.111 &amp; 112 for info &amp; DCs.</v>
          </cell>
          <cell r="I595" t="str">
            <v>2nd]Hold the Line[Charging foes are subject to an AoO.</v>
          </cell>
          <cell r="J595" t="str">
            <v>3rd]2nd Horde Enemy[+-1</v>
          </cell>
          <cell r="K595" t="str">
            <v>4th]Tough to Kill (Ex)[If reduced from -1 to -9 hps, may take partial actions.</v>
          </cell>
          <cell r="L595" t="str">
            <v>][Still looses 1 hp per round unless stabilized &amp; dies at -10 hps.</v>
          </cell>
          <cell r="M595" t="str">
            <v>][If stabilized, becomes disabled.</v>
          </cell>
          <cell r="N595" t="str">
            <v>5th]3rd Horde Enemy[+-2</v>
          </cell>
          <cell r="O595" t="str">
            <v>5th]Anvil of Doom (Ex)[+2 Str, +4 Con, +2 to all saves, +4 dodge to AC</v>
          </cell>
          <cell r="Q595" t="str">
            <v>][Lasts for 6 rounds.  Winded afterwards.</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t="str">
            <v/>
          </cell>
          <cell r="AY595" t="str">
            <v/>
          </cell>
          <cell r="AZ595" t="str">
            <v/>
          </cell>
          <cell r="BA595" t="str">
            <v/>
          </cell>
          <cell r="BB595" t="str">
            <v/>
          </cell>
          <cell r="BC595" t="str">
            <v/>
          </cell>
          <cell r="BD595" t="str">
            <v/>
          </cell>
          <cell r="BE595" t="str">
            <v/>
          </cell>
          <cell r="BF595" t="str">
            <v/>
          </cell>
          <cell r="BG595" t="str">
            <v/>
          </cell>
          <cell r="BH595" t="str">
            <v/>
          </cell>
          <cell r="BI595" t="str">
            <v/>
          </cell>
          <cell r="BJ595" t="str">
            <v/>
          </cell>
          <cell r="BK595" t="str">
            <v/>
          </cell>
          <cell r="BL595" t="str">
            <v/>
          </cell>
          <cell r="BM595" t="str">
            <v/>
          </cell>
          <cell r="BN595" t="str">
            <v/>
          </cell>
          <cell r="BO595" t="str">
            <v/>
          </cell>
          <cell r="BP595">
            <v>0</v>
          </cell>
        </row>
        <row r="596">
          <cell r="A596" t="str">
            <v>Horned Harbinger</v>
          </cell>
          <cell r="C596">
            <v>0</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t="str">
            <v/>
          </cell>
          <cell r="AY596" t="str">
            <v/>
          </cell>
          <cell r="AZ596" t="str">
            <v/>
          </cell>
          <cell r="BA596" t="str">
            <v/>
          </cell>
          <cell r="BB596" t="str">
            <v/>
          </cell>
          <cell r="BC596" t="str">
            <v/>
          </cell>
          <cell r="BD596" t="str">
            <v/>
          </cell>
          <cell r="BE596" t="str">
            <v/>
          </cell>
          <cell r="BF596" t="str">
            <v/>
          </cell>
          <cell r="BG596" t="str">
            <v/>
          </cell>
          <cell r="BH596" t="str">
            <v/>
          </cell>
          <cell r="BI596" t="str">
            <v/>
          </cell>
          <cell r="BJ596" t="str">
            <v/>
          </cell>
          <cell r="BK596" t="str">
            <v/>
          </cell>
          <cell r="BL596" t="str">
            <v/>
          </cell>
          <cell r="BM596" t="str">
            <v/>
          </cell>
          <cell r="BN596" t="str">
            <v/>
          </cell>
          <cell r="BO596" t="str">
            <v/>
          </cell>
          <cell r="BP596">
            <v>0</v>
          </cell>
        </row>
        <row r="597">
          <cell r="A597" t="str">
            <v>Hospitaler</v>
          </cell>
          <cell r="B597" t="str">
            <v>Hosp</v>
          </cell>
          <cell r="C597">
            <v>0</v>
          </cell>
          <cell r="D597" t="str">
            <v>]Light, Medium, Heavy Armor[</v>
          </cell>
          <cell r="E597" t="str">
            <v>]Shield Use[</v>
          </cell>
          <cell r="F597" t="str">
            <v>]Simple, Martial Weapons[</v>
          </cell>
          <cell r="G597" t="str">
            <v>]Code of Conduct[See list, DotF p. 61-2</v>
          </cell>
          <cell r="H597" t="str">
            <v>1st:]Lay On Hands (Sp)[Heal by touch; CHA Mod times lvl</v>
          </cell>
          <cell r="I597" t="str">
            <v>1st:]Spells per day[+1 level per level of Hospitaler.</v>
          </cell>
          <cell r="J597" t="str">
            <v>3rd:]Remove Disease (Sp)[Once per 3 class levels / week</v>
          </cell>
          <cell r="K597" t="str">
            <v>3rd:]Turn Undead (Su)[As cleric two levels lower.</v>
          </cell>
          <cell r="L597" t="str">
            <v>5th:]Bonus Feat[See list, DotF p. 61</v>
          </cell>
          <cell r="M597" t="str">
            <v>7th:]Bonus Feat[See list, DotF p. 61</v>
          </cell>
          <cell r="N597" t="str">
            <v>9th:]Bonus Feat[See list, DotF p. 61</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t="str">
            <v/>
          </cell>
          <cell r="AY597" t="str">
            <v/>
          </cell>
          <cell r="AZ597" t="str">
            <v/>
          </cell>
          <cell r="BA597" t="str">
            <v/>
          </cell>
          <cell r="BB597" t="str">
            <v/>
          </cell>
          <cell r="BC597" t="str">
            <v/>
          </cell>
          <cell r="BD597" t="str">
            <v/>
          </cell>
          <cell r="BE597" t="str">
            <v/>
          </cell>
          <cell r="BF597" t="str">
            <v/>
          </cell>
          <cell r="BG597" t="str">
            <v/>
          </cell>
          <cell r="BH597" t="str">
            <v/>
          </cell>
          <cell r="BI597" t="str">
            <v/>
          </cell>
          <cell r="BJ597" t="str">
            <v/>
          </cell>
          <cell r="BK597" t="str">
            <v/>
          </cell>
          <cell r="BL597" t="str">
            <v/>
          </cell>
          <cell r="BM597" t="str">
            <v/>
          </cell>
          <cell r="BN597" t="str">
            <v/>
          </cell>
          <cell r="BO597" t="str">
            <v/>
          </cell>
          <cell r="BP597">
            <v>0</v>
          </cell>
        </row>
        <row r="598">
          <cell r="A598" t="str">
            <v>Hoturi's Blade</v>
          </cell>
          <cell r="C598">
            <v>0</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t="str">
            <v/>
          </cell>
          <cell r="AY598" t="str">
            <v/>
          </cell>
          <cell r="AZ598" t="str">
            <v/>
          </cell>
          <cell r="BA598" t="str">
            <v/>
          </cell>
          <cell r="BB598" t="str">
            <v/>
          </cell>
          <cell r="BC598" t="str">
            <v/>
          </cell>
          <cell r="BD598" t="str">
            <v/>
          </cell>
          <cell r="BE598" t="str">
            <v/>
          </cell>
          <cell r="BF598" t="str">
            <v/>
          </cell>
          <cell r="BG598" t="str">
            <v/>
          </cell>
          <cell r="BH598" t="str">
            <v/>
          </cell>
          <cell r="BI598" t="str">
            <v/>
          </cell>
          <cell r="BJ598" t="str">
            <v/>
          </cell>
          <cell r="BK598" t="str">
            <v/>
          </cell>
          <cell r="BL598" t="str">
            <v/>
          </cell>
          <cell r="BM598" t="str">
            <v/>
          </cell>
          <cell r="BN598" t="str">
            <v/>
          </cell>
          <cell r="BO598" t="str">
            <v/>
          </cell>
          <cell r="BP598">
            <v>0</v>
          </cell>
        </row>
        <row r="599">
          <cell r="A599" t="str">
            <v>Houri</v>
          </cell>
          <cell r="B599" t="str">
            <v>Hou</v>
          </cell>
          <cell r="C599">
            <v>0</v>
          </cell>
          <cell r="G599" t="str">
            <v>1st:]Pillow Talk (Ex)[+2  bonus to Bluff, Diplomacy, Gather Info, &amp; Sense Motive</v>
          </cell>
          <cell r="H599" t="str">
            <v>2nd:]Charm Person (Sp)[3/day, DC 9</v>
          </cell>
          <cell r="I599" t="str">
            <v>4th:]Suggestion (Sp)[3/day, DC 11</v>
          </cell>
          <cell r="J599" t="str">
            <v>6th:]Charm Monster (Sp)[3/day, DC 12</v>
          </cell>
          <cell r="K599" t="str">
            <v>7th:]Kiss (Su)[+4 bonus to the DC of any enchantment spell delivered with a kiss.</v>
          </cell>
          <cell r="L599" t="str">
            <v>][Spell becomes a touch attack when delivered this way.</v>
          </cell>
          <cell r="M599" t="str">
            <v>8th:]Dominate Person (Sp)[3/day, DC 13</v>
          </cell>
          <cell r="N599" t="str">
            <v>9th:]Dance of the Veil (Su)[+4 bonus to the DC of any enchantment spell delivered as part of a ritual dance.</v>
          </cell>
          <cell r="O599" t="str">
            <v>][1 minute to complete.  Affects all possible targets within a 40' radius.</v>
          </cell>
          <cell r="P599" t="str">
            <v>10th:]Mass Charm (Sp)[3/day, DC 16</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t="str">
            <v/>
          </cell>
          <cell r="AY599" t="str">
            <v/>
          </cell>
          <cell r="AZ599" t="str">
            <v/>
          </cell>
          <cell r="BA599" t="str">
            <v/>
          </cell>
          <cell r="BB599" t="str">
            <v/>
          </cell>
          <cell r="BC599" t="str">
            <v/>
          </cell>
          <cell r="BD599" t="str">
            <v/>
          </cell>
          <cell r="BE599" t="str">
            <v/>
          </cell>
          <cell r="BF599" t="str">
            <v/>
          </cell>
          <cell r="BG599" t="str">
            <v/>
          </cell>
          <cell r="BH599" t="str">
            <v/>
          </cell>
          <cell r="BI599" t="str">
            <v/>
          </cell>
          <cell r="BJ599" t="str">
            <v/>
          </cell>
          <cell r="BK599" t="str">
            <v/>
          </cell>
          <cell r="BL599" t="str">
            <v/>
          </cell>
          <cell r="BM599" t="str">
            <v/>
          </cell>
          <cell r="BN599" t="str">
            <v/>
          </cell>
          <cell r="BO599" t="str">
            <v/>
          </cell>
          <cell r="BP599">
            <v>0</v>
          </cell>
        </row>
        <row r="600">
          <cell r="A600" t="str">
            <v>Hunter</v>
          </cell>
          <cell r="B600" t="str">
            <v>.</v>
          </cell>
          <cell r="C600">
            <v>0</v>
          </cell>
          <cell r="D600" t="str">
            <v>]Light Armor[</v>
          </cell>
          <cell r="E600" t="str">
            <v>]Shield Use[</v>
          </cell>
          <cell r="F600" t="str">
            <v>]Simple, Martial Weapons[</v>
          </cell>
          <cell r="G600" t="str">
            <v>1st:]1st Specialized Foe (Ex)[Crit multiplier increases 1 step, +1 dodge bonus to AC,</v>
          </cell>
          <cell r="H600" t="str">
            <v>][no -4 penalty to hit for inflicting subdual damage.</v>
          </cell>
          <cell r="I600" t="str">
            <v>1st:]Stunning Blow (Ex)[0/day, 1/rnd max, can stun (Fort DC 10) a creature</v>
          </cell>
          <cell r="J600" t="str">
            <v>][that has less than 50% max hps with a melee attack for 1 round.</v>
          </cell>
          <cell r="K600" t="str">
            <v>2nd:]Immobilize (Ex)[When ally has opponent pinned, make full round grapple to bind w/rope, shackles, etc...</v>
          </cell>
          <cell r="L600" t="str">
            <v>3rd:]Sneak Attack (Ex)[+0d8</v>
          </cell>
          <cell r="M600" t="str">
            <v>"4th:]Bonus Feat (Ex)["&amp;ROUNDDOWN(Y568/4,0)&amp;" earned so far."</v>
          </cell>
          <cell r="N600" t="str">
            <v>5th:]2nd Specialized Foe (Ex)[Crit multiplier increases 1 step, +1 dodge bonus to AC,</v>
          </cell>
          <cell r="O600" t="str">
            <v>][no -4 penalty to hit for inflicting subdual damage.</v>
          </cell>
          <cell r="P600" t="str">
            <v>6th:]Weapon Specialization (Ex)[Gains the ability to choose this feat.</v>
          </cell>
          <cell r="Q600" t="str">
            <v>7th:]Hunter's Sense (Su)[Subtract 20% from any miss chances due to concealment.</v>
          </cell>
          <cell r="R600" t="str">
            <v>10th:]Ambush (Ex)[Spend 3 or more rounds studying a foe &amp; then sneak attacks them,</v>
          </cell>
          <cell r="S600" t="str">
            <v>][his sneak attack damage is also doubled.</v>
          </cell>
          <cell r="T600" t="str">
            <v>14th:]Knockout Shot (Ex)[On a crit, can choose to knock the victim out for 2d6 rounds</v>
          </cell>
          <cell r="U600" t="str">
            <v>][instead of inflicting extra damage.  (Fort DC 10 + dmg dealt)</v>
          </cell>
          <cell r="V600" t="str">
            <v>19th:]Eyes of the Hunter (Sp)[Ignores illusions, effects from the illusion school, &amp; any miss % from concealment.</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t="str">
            <v/>
          </cell>
          <cell r="AY600" t="str">
            <v/>
          </cell>
          <cell r="AZ600" t="str">
            <v/>
          </cell>
          <cell r="BA600" t="str">
            <v/>
          </cell>
          <cell r="BB600" t="str">
            <v/>
          </cell>
          <cell r="BC600" t="str">
            <v/>
          </cell>
          <cell r="BD600" t="str">
            <v/>
          </cell>
          <cell r="BE600" t="str">
            <v/>
          </cell>
          <cell r="BF600" t="str">
            <v/>
          </cell>
          <cell r="BG600" t="str">
            <v/>
          </cell>
          <cell r="BH600" t="str">
            <v/>
          </cell>
          <cell r="BI600" t="str">
            <v/>
          </cell>
          <cell r="BJ600" t="str">
            <v/>
          </cell>
          <cell r="BK600" t="str">
            <v/>
          </cell>
          <cell r="BL600" t="str">
            <v/>
          </cell>
          <cell r="BM600" t="str">
            <v/>
          </cell>
          <cell r="BN600" t="str">
            <v/>
          </cell>
          <cell r="BO600" t="str">
            <v/>
          </cell>
          <cell r="BP600">
            <v>0</v>
          </cell>
        </row>
        <row r="601">
          <cell r="A601" t="str">
            <v>Hunter of the Dead (DotF)</v>
          </cell>
          <cell r="B601" t="str">
            <v>Hotd</v>
          </cell>
          <cell r="C601">
            <v>0</v>
          </cell>
          <cell r="D601" t="str">
            <v>]Light, Medium, Heavy Armor[</v>
          </cell>
          <cell r="E601" t="str">
            <v>]Shield Use[</v>
          </cell>
          <cell r="F601" t="str">
            <v>]Simple, Martial Weapons[</v>
          </cell>
          <cell r="G601" t="str">
            <v>1st:]Divine Spells (Sp)[Wisdom determines bonus spells, DC</v>
          </cell>
          <cell r="H601" t="str">
            <v>1st:]Detect Undead (Sp)[At will, as the spell</v>
          </cell>
          <cell r="I601" t="str">
            <v>2nd:]Smite Undead (Su)[+WIS Mod to hit, +Lvl to dmg; 1/day</v>
          </cell>
          <cell r="J601" t="str">
            <v xml:space="preserve">3rd:]Spurn Death's Touch (Su)[Applies Wis bonus to saves vs. </v>
          </cell>
          <cell r="K601" t="str">
            <v>][effects and spells used by the undead.</v>
          </cell>
          <cell r="L601" t="str">
            <v>5th:]True Death (Su)[Can never rise as an undead.</v>
          </cell>
          <cell r="M601" t="str">
            <v>6th:]Extra Turning[Class feat (enter in "user area" for effect.)</v>
          </cell>
          <cell r="N601" t="str">
            <v>8th:]Positive Energy Burst (Su)[Use two turning attempts;  +1d6</v>
          </cell>
          <cell r="O601" t="str">
            <v>][per lvl to all undead within 100'; Reflex DC 10 + Lvl for half</v>
          </cell>
          <cell r="P601" t="str">
            <v>10th:]Sealed Life (Su)[Cannot lose levels due to energy drain</v>
          </cell>
          <cell r="Q601" t="str">
            <v>][effects (although death still results in level loss).</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t="str">
            <v/>
          </cell>
          <cell r="AY601" t="str">
            <v/>
          </cell>
          <cell r="AZ601" t="str">
            <v/>
          </cell>
          <cell r="BA601" t="str">
            <v/>
          </cell>
          <cell r="BB601" t="str">
            <v/>
          </cell>
          <cell r="BC601" t="str">
            <v/>
          </cell>
          <cell r="BD601" t="str">
            <v/>
          </cell>
          <cell r="BE601" t="str">
            <v/>
          </cell>
          <cell r="BF601" t="str">
            <v/>
          </cell>
          <cell r="BG601" t="str">
            <v/>
          </cell>
          <cell r="BH601" t="str">
            <v/>
          </cell>
          <cell r="BI601" t="str">
            <v/>
          </cell>
          <cell r="BJ601" t="str">
            <v/>
          </cell>
          <cell r="BK601" t="str">
            <v/>
          </cell>
          <cell r="BL601" t="str">
            <v/>
          </cell>
          <cell r="BM601" t="str">
            <v/>
          </cell>
          <cell r="BN601" t="str">
            <v/>
          </cell>
          <cell r="BO601" t="str">
            <v/>
          </cell>
          <cell r="BP601">
            <v>0</v>
          </cell>
        </row>
        <row r="602">
          <cell r="A602" t="str">
            <v>Hunter of the Dead (Dragon Mag)</v>
          </cell>
          <cell r="B602" t="str">
            <v>Hotd</v>
          </cell>
          <cell r="C602">
            <v>0</v>
          </cell>
          <cell r="D602" t="str">
            <v>]Light, Medium, Heavy Armor[</v>
          </cell>
          <cell r="E602" t="str">
            <v>]Shield Use[</v>
          </cell>
          <cell r="F602" t="str">
            <v>]Simple, Martial Weapons[</v>
          </cell>
          <cell r="G602" t="str">
            <v>1st:]Divine Spells (Sp)[Wisdom determines bonus spells, DC</v>
          </cell>
          <cell r="H602" t="str">
            <v>1st:]Detect Undead (Sp)[At will, as the spell</v>
          </cell>
          <cell r="I602" t="str">
            <v>2nd:]Smite Undead (Su)[+WIS Mod to hit, +Lvl to dmg; 1/day</v>
          </cell>
          <cell r="J602" t="str">
            <v xml:space="preserve">3rd:]Spurn Death's Touch (Su)[Applies Wis bonus to saves vs. </v>
          </cell>
          <cell r="K602" t="str">
            <v>][effects and spells used by the undead.</v>
          </cell>
          <cell r="L602" t="str">
            <v>5th:]True Death (Su)[Can never rise as an undead.</v>
          </cell>
          <cell r="M602" t="str">
            <v>6th:]Extra Turning[Class feat (enter in "user area" for effect.)</v>
          </cell>
          <cell r="N602" t="str">
            <v>8th:]Positive Energy Burst (Su)[Use two turning attempts;  +1d6</v>
          </cell>
          <cell r="O602" t="str">
            <v>][per lvl to all undead within 100'; Reflex DC 10 + Lvl for half</v>
          </cell>
          <cell r="P602" t="str">
            <v>10th:]Sealed Life (Su)[Cannot lose levels due to energy drain</v>
          </cell>
          <cell r="Q602" t="str">
            <v>][effects (although death still results in level loss).</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t="str">
            <v/>
          </cell>
          <cell r="AY602" t="str">
            <v/>
          </cell>
          <cell r="AZ602" t="str">
            <v/>
          </cell>
          <cell r="BA602" t="str">
            <v/>
          </cell>
          <cell r="BB602" t="str">
            <v/>
          </cell>
          <cell r="BC602" t="str">
            <v/>
          </cell>
          <cell r="BD602" t="str">
            <v/>
          </cell>
          <cell r="BE602" t="str">
            <v/>
          </cell>
          <cell r="BF602" t="str">
            <v/>
          </cell>
          <cell r="BG602" t="str">
            <v/>
          </cell>
          <cell r="BH602" t="str">
            <v/>
          </cell>
          <cell r="BI602" t="str">
            <v/>
          </cell>
          <cell r="BJ602" t="str">
            <v/>
          </cell>
          <cell r="BK602" t="str">
            <v/>
          </cell>
          <cell r="BL602" t="str">
            <v/>
          </cell>
          <cell r="BM602" t="str">
            <v/>
          </cell>
          <cell r="BN602" t="str">
            <v/>
          </cell>
          <cell r="BO602" t="str">
            <v/>
          </cell>
          <cell r="BP602">
            <v>0</v>
          </cell>
        </row>
        <row r="603">
          <cell r="A603" t="str">
            <v>Hunter of the Fallen</v>
          </cell>
          <cell r="C603">
            <v>0</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t="str">
            <v/>
          </cell>
          <cell r="AY603" t="str">
            <v/>
          </cell>
          <cell r="AZ603" t="str">
            <v/>
          </cell>
          <cell r="BA603" t="str">
            <v/>
          </cell>
          <cell r="BB603" t="str">
            <v/>
          </cell>
          <cell r="BC603" t="str">
            <v/>
          </cell>
          <cell r="BD603" t="str">
            <v/>
          </cell>
          <cell r="BE603" t="str">
            <v/>
          </cell>
          <cell r="BF603" t="str">
            <v/>
          </cell>
          <cell r="BG603" t="str">
            <v/>
          </cell>
          <cell r="BH603" t="str">
            <v/>
          </cell>
          <cell r="BI603" t="str">
            <v/>
          </cell>
          <cell r="BJ603" t="str">
            <v/>
          </cell>
          <cell r="BK603" t="str">
            <v/>
          </cell>
          <cell r="BL603" t="str">
            <v/>
          </cell>
          <cell r="BM603" t="str">
            <v/>
          </cell>
          <cell r="BN603" t="str">
            <v/>
          </cell>
          <cell r="BO603" t="str">
            <v/>
          </cell>
          <cell r="BP603">
            <v>0</v>
          </cell>
        </row>
        <row r="604">
          <cell r="A604" t="str">
            <v>Iaijutsu Master</v>
          </cell>
          <cell r="C604">
            <v>0</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t="str">
            <v/>
          </cell>
          <cell r="AY604" t="str">
            <v/>
          </cell>
          <cell r="AZ604" t="str">
            <v/>
          </cell>
          <cell r="BA604" t="str">
            <v/>
          </cell>
          <cell r="BB604" t="str">
            <v/>
          </cell>
          <cell r="BC604" t="str">
            <v/>
          </cell>
          <cell r="BD604" t="str">
            <v/>
          </cell>
          <cell r="BE604" t="str">
            <v/>
          </cell>
          <cell r="BF604" t="str">
            <v/>
          </cell>
          <cell r="BG604" t="str">
            <v/>
          </cell>
          <cell r="BH604" t="str">
            <v/>
          </cell>
          <cell r="BI604" t="str">
            <v/>
          </cell>
          <cell r="BJ604" t="str">
            <v/>
          </cell>
          <cell r="BK604" t="str">
            <v/>
          </cell>
          <cell r="BL604" t="str">
            <v/>
          </cell>
          <cell r="BM604" t="str">
            <v/>
          </cell>
          <cell r="BN604" t="str">
            <v/>
          </cell>
          <cell r="BO604" t="str">
            <v/>
          </cell>
          <cell r="BP604">
            <v>0</v>
          </cell>
        </row>
        <row r="605">
          <cell r="A605" t="str">
            <v>Illusionist</v>
          </cell>
          <cell r="B605" t="str">
            <v>.</v>
          </cell>
          <cell r="C605">
            <v>0</v>
          </cell>
          <cell r="F605" t="str">
            <v>]Wizardly Weapons[Club, dagger, heavy &amp; light crossbow, quarterstaff</v>
          </cell>
          <cell r="G605" t="str">
            <v>]Bonus Language[May take Draconic as a bonus language.</v>
          </cell>
          <cell r="H605" t="str">
            <v>1st:]Arcane Spells (Sp)[Intelligence determines DC, Bonus Spells.</v>
          </cell>
          <cell r="I605" t="str">
            <v>1st:]Familiar (Ex)[</v>
          </cell>
          <cell r="J605" t="str">
            <v>1st:]Scribe Scroll (Ex)[Per the feat.</v>
          </cell>
          <cell r="K605" t="str">
            <v xml:space="preserve">1st:]Spellbook (Ex)[Starts with all 0 level spells and any three 1st level spells, </v>
          </cell>
          <cell r="L605" t="str">
            <v>][plus one spell per point of Intelligence bonus.  Add 2 spells per class level.</v>
          </cell>
          <cell r="M605" t="str">
            <v>1st:]Spell Mastery (Sp)[Read Magic</v>
          </cell>
          <cell r="N605" t="str">
            <v>1st:]Bonus Metamagic Feat (Ex)[1 feat(s) earned.</v>
          </cell>
          <cell r="O605" t="str">
            <v>1st:]School Specialization (Ex)[</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t="str">
            <v/>
          </cell>
          <cell r="AY605" t="str">
            <v/>
          </cell>
          <cell r="AZ605" t="str">
            <v/>
          </cell>
          <cell r="BA605" t="str">
            <v/>
          </cell>
          <cell r="BB605" t="str">
            <v/>
          </cell>
          <cell r="BC605" t="str">
            <v/>
          </cell>
          <cell r="BD605" t="str">
            <v/>
          </cell>
          <cell r="BE605" t="str">
            <v/>
          </cell>
          <cell r="BF605" t="str">
            <v/>
          </cell>
          <cell r="BG605" t="str">
            <v/>
          </cell>
          <cell r="BH605" t="str">
            <v/>
          </cell>
          <cell r="BI605" t="str">
            <v/>
          </cell>
          <cell r="BJ605" t="str">
            <v/>
          </cell>
          <cell r="BK605" t="str">
            <v/>
          </cell>
          <cell r="BL605" t="str">
            <v/>
          </cell>
          <cell r="BM605" t="str">
            <v/>
          </cell>
          <cell r="BN605" t="str">
            <v/>
          </cell>
          <cell r="BO605" t="str">
            <v/>
          </cell>
          <cell r="BP605">
            <v>0</v>
          </cell>
        </row>
        <row r="606">
          <cell r="A606" t="str">
            <v>Immolated</v>
          </cell>
          <cell r="B606" t="str">
            <v>Imm</v>
          </cell>
          <cell r="C606">
            <v>0</v>
          </cell>
          <cell r="G606" t="str">
            <v>1st:]Body of Fire (Su)[+2 on Intimidate checks.</v>
          </cell>
          <cell r="H606" t="str">
            <v>1st:]Fire Shield (Sp)[Free Action 1/day per the spell cast by a level 0 sorcerer.</v>
          </cell>
          <cell r="I606" t="str">
            <v>2nd:]Elemental Form (Su)[1/day for 1 rounds can polymorph into a huge fire elemental.</v>
          </cell>
          <cell r="J606" t="str">
            <v>3rd:]Flame Staff (Su)[Standard Action to produce a staff of flame.</v>
          </cell>
          <cell r="K606" t="str">
            <v xml:space="preserve">][Functions as a +1 flaming quarterstaff that illuminates a 30' area. </v>
          </cell>
          <cell r="L606" t="str">
            <v>4th:]Hurl Flame (Su)[Ranged touch attack dealing 1d6 dmg.  10' range increment, 10' max range.</v>
          </cell>
          <cell r="M606" t="str">
            <v>5th:]Mask of Incorporeal Flame (Su)[Become made of incorporeal for 1 rounds.  As stadard action, can ignite</v>
          </cell>
          <cell r="N606" t="str">
            <v>][all corporeal objects in their 5' square.  (Fort DC 11)</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t="str">
            <v/>
          </cell>
          <cell r="AY606" t="str">
            <v/>
          </cell>
          <cell r="AZ606" t="str">
            <v/>
          </cell>
          <cell r="BA606" t="str">
            <v/>
          </cell>
          <cell r="BB606" t="str">
            <v/>
          </cell>
          <cell r="BC606" t="str">
            <v/>
          </cell>
          <cell r="BD606" t="str">
            <v/>
          </cell>
          <cell r="BE606" t="str">
            <v/>
          </cell>
          <cell r="BF606" t="str">
            <v/>
          </cell>
          <cell r="BG606" t="str">
            <v/>
          </cell>
          <cell r="BH606" t="str">
            <v/>
          </cell>
          <cell r="BI606" t="str">
            <v/>
          </cell>
          <cell r="BJ606" t="str">
            <v/>
          </cell>
          <cell r="BK606" t="str">
            <v/>
          </cell>
          <cell r="BL606" t="str">
            <v/>
          </cell>
          <cell r="BM606" t="str">
            <v/>
          </cell>
          <cell r="BN606" t="str">
            <v/>
          </cell>
          <cell r="BO606" t="str">
            <v/>
          </cell>
          <cell r="BP606">
            <v>0</v>
          </cell>
        </row>
        <row r="607">
          <cell r="A607" t="str">
            <v>Incantatrix</v>
          </cell>
          <cell r="B607" t="str">
            <v>.</v>
          </cell>
          <cell r="C607">
            <v>0</v>
          </cell>
          <cell r="G607" t="str">
            <v>1st:]Spells per day[+1 spellcasting level per Incantatrix level.</v>
          </cell>
          <cell r="H607" t="str">
            <v>1st:]Bonus Metamagic Feat[</v>
          </cell>
          <cell r="I607" t="str">
            <v xml:space="preserve">2nd:]Send Away (Ex)[+2 bonus to all dispel checks / caster level </v>
          </cell>
          <cell r="J607" t="str">
            <v>][checks to harm, banish, or overcome spell resistance of outsiders.</v>
          </cell>
          <cell r="K607" t="str">
            <v>][(Includes dispel checks vs. Summon Monster spell.)</v>
          </cell>
          <cell r="L607" t="str">
            <v>3rd:]See Ethereal (Su) (1/day)[Can see into the Ethereal for a number</v>
          </cell>
          <cell r="M607" t="str">
            <v>][of rounds equal to her class level; can see creatures 60' away.</v>
          </cell>
          <cell r="N607" t="str">
            <v>4th:]Strike Ethereal (Su)[Can alter spells to affect ethereal creatures.</v>
          </cell>
          <cell r="O607" t="str">
            <v>][Extra casting time involved (like a sorcerer using a metamagic feat.)</v>
          </cell>
          <cell r="P607" t="str">
            <v>5th:]Bonus Metamagic Feat[</v>
          </cell>
          <cell r="Q607" t="str">
            <v>6th:]Hardy Spirit (Su)[Immune to death effects and energy drain.</v>
          </cell>
          <cell r="R607" t="str">
            <v>7th:]Instant Metamagic (Su) (1/day)[Can use a single metamagic</v>
          </cell>
          <cell r="S607" t="str">
            <v xml:space="preserve">][effect that is known without preparing it beforehand </v>
          </cell>
          <cell r="T607" t="str">
            <v>][or increasing the casting time.</v>
          </cell>
          <cell r="U607" t="str">
            <v>8th:]Improved Metamagic (Su)[Whenever using a metamagic feat,</v>
          </cell>
          <cell r="V607" t="str">
            <v>][the feat's spell level increase is reduced by 1.</v>
          </cell>
          <cell r="W607" t="str">
            <v>9th:]Instant Metamagic (Su) (1/day)[Can use a single metamagic</v>
          </cell>
          <cell r="X607" t="str">
            <v xml:space="preserve">][effect that is known without preparing it beforehand </v>
          </cell>
          <cell r="Y607" t="str">
            <v>][or increasing the casting time.</v>
          </cell>
          <cell r="Z607" t="str">
            <v>10th:]Drain Item (Sp)[Can drain a charge from a magic item to heal.</v>
          </cell>
          <cell r="AA607" t="str">
            <v>][Heals d6 hp per spell level of the charge drained.  Can receive</v>
          </cell>
          <cell r="AB607" t="str">
            <v>][up to 20 temporary hit points which disappear after an hour.</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t="str">
            <v/>
          </cell>
          <cell r="AY607" t="str">
            <v/>
          </cell>
          <cell r="AZ607" t="str">
            <v/>
          </cell>
          <cell r="BA607" t="str">
            <v/>
          </cell>
          <cell r="BB607" t="str">
            <v/>
          </cell>
          <cell r="BC607" t="str">
            <v/>
          </cell>
          <cell r="BD607" t="str">
            <v/>
          </cell>
          <cell r="BE607" t="str">
            <v/>
          </cell>
          <cell r="BF607" t="str">
            <v/>
          </cell>
          <cell r="BG607" t="str">
            <v/>
          </cell>
          <cell r="BH607" t="str">
            <v/>
          </cell>
          <cell r="BI607" t="str">
            <v/>
          </cell>
          <cell r="BJ607" t="str">
            <v/>
          </cell>
          <cell r="BK607" t="str">
            <v/>
          </cell>
          <cell r="BL607" t="str">
            <v/>
          </cell>
          <cell r="BM607" t="str">
            <v/>
          </cell>
          <cell r="BN607" t="str">
            <v/>
          </cell>
          <cell r="BO607" t="str">
            <v/>
          </cell>
          <cell r="BP607">
            <v>0</v>
          </cell>
        </row>
        <row r="608">
          <cell r="A608" t="str">
            <v>Inkyo</v>
          </cell>
          <cell r="C608">
            <v>0</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t="str">
            <v/>
          </cell>
          <cell r="AY608" t="str">
            <v/>
          </cell>
          <cell r="AZ608" t="str">
            <v/>
          </cell>
          <cell r="BA608" t="str">
            <v/>
          </cell>
          <cell r="BB608" t="str">
            <v/>
          </cell>
          <cell r="BC608" t="str">
            <v/>
          </cell>
          <cell r="BD608" t="str">
            <v/>
          </cell>
          <cell r="BE608" t="str">
            <v/>
          </cell>
          <cell r="BF608" t="str">
            <v/>
          </cell>
          <cell r="BG608" t="str">
            <v/>
          </cell>
          <cell r="BH608" t="str">
            <v/>
          </cell>
          <cell r="BI608" t="str">
            <v/>
          </cell>
          <cell r="BJ608" t="str">
            <v/>
          </cell>
          <cell r="BK608" t="str">
            <v/>
          </cell>
          <cell r="BL608" t="str">
            <v/>
          </cell>
          <cell r="BM608" t="str">
            <v/>
          </cell>
          <cell r="BN608" t="str">
            <v/>
          </cell>
          <cell r="BO608" t="str">
            <v/>
          </cell>
          <cell r="BP608">
            <v>0</v>
          </cell>
        </row>
        <row r="609">
          <cell r="A609" t="str">
            <v>Invisible Blade</v>
          </cell>
          <cell r="C609">
            <v>0</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t="str">
            <v/>
          </cell>
          <cell r="AY609" t="str">
            <v/>
          </cell>
          <cell r="AZ609" t="str">
            <v/>
          </cell>
          <cell r="BA609" t="str">
            <v/>
          </cell>
          <cell r="BB609" t="str">
            <v/>
          </cell>
          <cell r="BC609" t="str">
            <v/>
          </cell>
          <cell r="BD609" t="str">
            <v/>
          </cell>
          <cell r="BE609" t="str">
            <v/>
          </cell>
          <cell r="BF609" t="str">
            <v/>
          </cell>
          <cell r="BG609" t="str">
            <v/>
          </cell>
          <cell r="BH609" t="str">
            <v/>
          </cell>
          <cell r="BI609" t="str">
            <v/>
          </cell>
          <cell r="BJ609" t="str">
            <v/>
          </cell>
          <cell r="BK609" t="str">
            <v/>
          </cell>
          <cell r="BL609" t="str">
            <v/>
          </cell>
          <cell r="BM609" t="str">
            <v/>
          </cell>
          <cell r="BN609" t="str">
            <v/>
          </cell>
          <cell r="BO609" t="str">
            <v/>
          </cell>
          <cell r="BP609">
            <v>0</v>
          </cell>
        </row>
        <row r="610">
          <cell r="A610" t="str">
            <v>Ironbound</v>
          </cell>
          <cell r="B610" t="str">
            <v>Irb</v>
          </cell>
          <cell r="C610">
            <v>0</v>
          </cell>
          <cell r="D610" t="str">
            <v>]Light, Medium, Heavy Armor[</v>
          </cell>
          <cell r="E610" t="str">
            <v>]Shield Use[</v>
          </cell>
          <cell r="G610" t="str">
            <v>1st:]Exotic Armor Proficiency (Ex)[0 bonus proficiencies.</v>
          </cell>
          <cell r="H610" t="str">
            <v>1st:]Ready Shield (Ex)[Free action to ready a stowed shield.</v>
          </cell>
          <cell r="I610" t="str">
            <v>2nd:]AC Bonus (Ex)[+2 bonus to AC while wearing a physical suit armor.</v>
          </cell>
          <cell r="J610" t="str">
            <v>3rd:]Amored Home (Ex)[Can sleep in armor with a -7 armor check penalty &amp; not become fatigued.</v>
          </cell>
          <cell r="K610" t="str">
            <v>4th:]Fortress of One (Ex)[Total defense action grants +6 AC while in med or hvy armor.</v>
          </cell>
          <cell r="L610" t="str">
            <v>4th:]Shield of Faith (Sp)[1/day per the spell as a level 0 cleric.</v>
          </cell>
          <cell r="M610" t="str">
            <v>6th:]Dual Shield (Ex)[Can use 2 shields simultaniously to their full affect.</v>
          </cell>
          <cell r="N610" t="str">
            <v>8th:]Unhindered (Ex)[Armor check penalty goes down by 1 for any armor worn.</v>
          </cell>
          <cell r="O610" t="str">
            <v>8th:]Magic Vestment (Sp)[1/day per the spell as a level 0 cleric.</v>
          </cell>
          <cell r="P610" t="str">
            <v>9th:]Armored Will (Su)[1/day may apply armor bonus to a Will save.</v>
          </cell>
          <cell r="Q610" t="str">
            <v>10th:]Untouchable (Ex)[Apply 1/2 of armor bonus to touch AC.  (Even when flatfooted.)</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t="str">
            <v/>
          </cell>
          <cell r="AY610" t="str">
            <v/>
          </cell>
          <cell r="AZ610" t="str">
            <v/>
          </cell>
          <cell r="BA610" t="str">
            <v/>
          </cell>
          <cell r="BB610" t="str">
            <v/>
          </cell>
          <cell r="BC610" t="str">
            <v/>
          </cell>
          <cell r="BD610" t="str">
            <v/>
          </cell>
          <cell r="BE610" t="str">
            <v/>
          </cell>
          <cell r="BF610" t="str">
            <v/>
          </cell>
          <cell r="BG610" t="str">
            <v/>
          </cell>
          <cell r="BH610" t="str">
            <v/>
          </cell>
          <cell r="BI610" t="str">
            <v/>
          </cell>
          <cell r="BJ610" t="str">
            <v/>
          </cell>
          <cell r="BK610" t="str">
            <v/>
          </cell>
          <cell r="BL610" t="str">
            <v/>
          </cell>
          <cell r="BM610" t="str">
            <v/>
          </cell>
          <cell r="BN610" t="str">
            <v/>
          </cell>
          <cell r="BO610" t="str">
            <v/>
          </cell>
          <cell r="BP610">
            <v>0</v>
          </cell>
        </row>
        <row r="611">
          <cell r="A611" t="str">
            <v>Kensei</v>
          </cell>
          <cell r="C611">
            <v>0</v>
          </cell>
          <cell r="AK611" t="str">
            <v/>
          </cell>
          <cell r="AL611" t="str">
            <v/>
          </cell>
          <cell r="AM611" t="str">
            <v/>
          </cell>
          <cell r="AN611" t="str">
            <v/>
          </cell>
          <cell r="AO611" t="str">
            <v/>
          </cell>
          <cell r="AP611" t="str">
            <v/>
          </cell>
          <cell r="AQ611" t="str">
            <v/>
          </cell>
          <cell r="AR611" t="str">
            <v/>
          </cell>
          <cell r="AS611" t="str">
            <v/>
          </cell>
          <cell r="AT611" t="str">
            <v/>
          </cell>
          <cell r="AU611" t="str">
            <v/>
          </cell>
          <cell r="AV611" t="str">
            <v/>
          </cell>
          <cell r="AW611" t="str">
            <v/>
          </cell>
          <cell r="AX611" t="str">
            <v/>
          </cell>
          <cell r="AY611" t="str">
            <v/>
          </cell>
          <cell r="AZ611" t="str">
            <v/>
          </cell>
          <cell r="BA611" t="str">
            <v/>
          </cell>
          <cell r="BB611" t="str">
            <v/>
          </cell>
          <cell r="BC611" t="str">
            <v/>
          </cell>
          <cell r="BD611" t="str">
            <v/>
          </cell>
          <cell r="BE611" t="str">
            <v/>
          </cell>
          <cell r="BF611" t="str">
            <v/>
          </cell>
          <cell r="BG611" t="str">
            <v/>
          </cell>
          <cell r="BH611" t="str">
            <v/>
          </cell>
          <cell r="BI611" t="str">
            <v/>
          </cell>
          <cell r="BJ611" t="str">
            <v/>
          </cell>
          <cell r="BK611" t="str">
            <v/>
          </cell>
          <cell r="BL611" t="str">
            <v/>
          </cell>
          <cell r="BM611" t="str">
            <v/>
          </cell>
          <cell r="BN611" t="str">
            <v/>
          </cell>
          <cell r="BO611" t="str">
            <v/>
          </cell>
          <cell r="BP611">
            <v>0</v>
          </cell>
        </row>
        <row r="612">
          <cell r="A612" t="str">
            <v>Kishi Charger</v>
          </cell>
          <cell r="C612">
            <v>0</v>
          </cell>
          <cell r="AK612" t="str">
            <v/>
          </cell>
          <cell r="AL612" t="str">
            <v/>
          </cell>
          <cell r="AM612" t="str">
            <v/>
          </cell>
          <cell r="AN612" t="str">
            <v/>
          </cell>
          <cell r="AO612" t="str">
            <v/>
          </cell>
          <cell r="AP612" t="str">
            <v/>
          </cell>
          <cell r="AQ612" t="str">
            <v/>
          </cell>
          <cell r="AR612" t="str">
            <v/>
          </cell>
          <cell r="AS612" t="str">
            <v/>
          </cell>
          <cell r="AT612" t="str">
            <v/>
          </cell>
          <cell r="AU612" t="str">
            <v/>
          </cell>
          <cell r="AV612" t="str">
            <v/>
          </cell>
          <cell r="AW612" t="str">
            <v/>
          </cell>
          <cell r="AX612" t="str">
            <v/>
          </cell>
          <cell r="AY612" t="str">
            <v/>
          </cell>
          <cell r="AZ612" t="str">
            <v/>
          </cell>
          <cell r="BA612" t="str">
            <v/>
          </cell>
          <cell r="BB612" t="str">
            <v/>
          </cell>
          <cell r="BC612" t="str">
            <v/>
          </cell>
          <cell r="BD612" t="str">
            <v/>
          </cell>
          <cell r="BE612" t="str">
            <v/>
          </cell>
          <cell r="BF612" t="str">
            <v/>
          </cell>
          <cell r="BG612" t="str">
            <v/>
          </cell>
          <cell r="BH612" t="str">
            <v/>
          </cell>
          <cell r="BI612" t="str">
            <v/>
          </cell>
          <cell r="BJ612" t="str">
            <v/>
          </cell>
          <cell r="BK612" t="str">
            <v/>
          </cell>
          <cell r="BL612" t="str">
            <v/>
          </cell>
          <cell r="BM612" t="str">
            <v/>
          </cell>
          <cell r="BN612" t="str">
            <v/>
          </cell>
          <cell r="BO612" t="str">
            <v/>
          </cell>
          <cell r="BP612">
            <v>0</v>
          </cell>
        </row>
        <row r="613">
          <cell r="A613" t="str">
            <v>Knight Chaplain</v>
          </cell>
          <cell r="B613" t="str">
            <v>.</v>
          </cell>
          <cell r="C613">
            <v>0</v>
          </cell>
          <cell r="D613" t="str">
            <v>]Light, Medium, Heavy Armor[</v>
          </cell>
          <cell r="E613" t="str">
            <v>]Shield Use[</v>
          </cell>
          <cell r="F613" t="str">
            <v>]Simple, Martial Weapons[</v>
          </cell>
          <cell r="G613" t="str">
            <v>1st:]Arcane Spells (Sp)[Intelligence determines DC, Bonus Spells</v>
          </cell>
          <cell r="H613" t="str">
            <v>][Healing spells don't harm undead like their divine couterparts do.</v>
          </cell>
          <cell r="I613" t="str">
            <v>1st:]Free Feats (Ex)[Combat Casting &amp; Skill Focus (Concentration)</v>
          </cell>
          <cell r="J613" t="str">
            <v>2nd:]Healing Focus (Su)[+3 levels added to effective casting level for arcane healing spells.</v>
          </cell>
          <cell r="K613" t="str">
            <v>3rd:]Bonus Fighter Feats (Ex)[0 earned so far.</v>
          </cell>
          <cell r="L613" t="str">
            <v>4th:]Field Medic (Ex)[Binding wounds with the Heal skills gives triple hp return instead of double.</v>
          </cell>
          <cell r="M613" t="str">
            <v>5th:]Healing Under Fire (Ex)[Doesn't draw AoO's from casting arcane healing spells in combat.</v>
          </cell>
          <cell r="N613" t="str">
            <v>7th:]Healing Touch (Sp)[Arcane healing touch spells now have a range of 10'.</v>
          </cell>
          <cell r="O613" t="str">
            <v>][Healing circle now has a radius of 30'.</v>
          </cell>
          <cell r="P613" t="str">
            <v>8th:]Last Rights (Su)[Can prevent the dead from rising as the rusult of being slain by an undead.</v>
          </cell>
          <cell r="Q613" t="str">
            <v>10th:]Combat Healing (Ex)[Arcane healing spells are cast as move eq. actions.</v>
          </cell>
          <cell r="AK613" t="str">
            <v/>
          </cell>
          <cell r="AL613" t="str">
            <v/>
          </cell>
          <cell r="AM613" t="str">
            <v/>
          </cell>
          <cell r="AN613" t="str">
            <v/>
          </cell>
          <cell r="AO613" t="str">
            <v/>
          </cell>
          <cell r="AP613" t="str">
            <v/>
          </cell>
          <cell r="AQ613" t="str">
            <v/>
          </cell>
          <cell r="AR613" t="str">
            <v/>
          </cell>
          <cell r="AS613" t="str">
            <v/>
          </cell>
          <cell r="AT613" t="str">
            <v/>
          </cell>
          <cell r="AU613" t="str">
            <v/>
          </cell>
          <cell r="AV613" t="str">
            <v/>
          </cell>
          <cell r="AW613" t="str">
            <v/>
          </cell>
          <cell r="AX613" t="str">
            <v/>
          </cell>
          <cell r="AY613" t="str">
            <v/>
          </cell>
          <cell r="AZ613" t="str">
            <v/>
          </cell>
          <cell r="BA613" t="str">
            <v/>
          </cell>
          <cell r="BB613" t="str">
            <v/>
          </cell>
          <cell r="BC613" t="str">
            <v/>
          </cell>
          <cell r="BD613" t="str">
            <v/>
          </cell>
          <cell r="BE613" t="str">
            <v/>
          </cell>
          <cell r="BF613" t="str">
            <v/>
          </cell>
          <cell r="BG613" t="str">
            <v/>
          </cell>
          <cell r="BH613" t="str">
            <v/>
          </cell>
          <cell r="BI613" t="str">
            <v/>
          </cell>
          <cell r="BJ613" t="str">
            <v/>
          </cell>
          <cell r="BK613" t="str">
            <v/>
          </cell>
          <cell r="BL613" t="str">
            <v/>
          </cell>
          <cell r="BM613" t="str">
            <v/>
          </cell>
          <cell r="BN613" t="str">
            <v/>
          </cell>
          <cell r="BO613" t="str">
            <v/>
          </cell>
          <cell r="BP613">
            <v>0</v>
          </cell>
        </row>
        <row r="614">
          <cell r="A614" t="str">
            <v>Knight of the Black Forge</v>
          </cell>
          <cell r="B614" t="str">
            <v>Kbf</v>
          </cell>
          <cell r="C614">
            <v>0</v>
          </cell>
          <cell r="D614" t="str">
            <v>]Light, Medium, Heavy Armor[</v>
          </cell>
          <cell r="E614" t="str">
            <v>]Shield Use[</v>
          </cell>
          <cell r="F614" t="str">
            <v>]Simple, Martial Weapons[</v>
          </cell>
          <cell r="G614" t="str">
            <v>1st:]Divine Spells (Sp)[Wisdom determines DC, Bonus Spells</v>
          </cell>
          <cell r="H614" t="str">
            <v>1st:]Alignment Anathema (Su)[Must shift alignment to neutral.  Keep al previous class abilities.</v>
          </cell>
          <cell r="I614" t="str">
            <v>1st:]Life from Undeath (Su)[Treated as undead by heal/inflict wounds spells.</v>
          </cell>
          <cell r="J614" t="str">
            <v>2nd:]Bond of Unlife (Su)[Ability score increase.  See p. 35.</v>
          </cell>
          <cell r="K614" t="str">
            <v>4th:]Horror of Horrors (Su)[1/day can melee touch attack an undead to x-fer 1d4+1 Str from them.</v>
          </cell>
          <cell r="L614" t="str">
            <v>6th:]Bond of Unlife (Su)[Special attack.  See p. 35.</v>
          </cell>
          <cell r="M614" t="str">
            <v>8th:]Undeath before Death (Su)[+4 unholy bonus vs. necro magic, death effects, &amp; negative energy dmg.</v>
          </cell>
          <cell r="N614" t="str">
            <v>10th:]Bond of Unlife (Su)[Escape.  See p. 35.</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t="str">
            <v/>
          </cell>
          <cell r="AY614" t="str">
            <v/>
          </cell>
          <cell r="AZ614" t="str">
            <v/>
          </cell>
          <cell r="BA614" t="str">
            <v/>
          </cell>
          <cell r="BB614" t="str">
            <v/>
          </cell>
          <cell r="BC614" t="str">
            <v/>
          </cell>
          <cell r="BD614" t="str">
            <v/>
          </cell>
          <cell r="BE614" t="str">
            <v/>
          </cell>
          <cell r="BF614" t="str">
            <v/>
          </cell>
          <cell r="BG614" t="str">
            <v/>
          </cell>
          <cell r="BH614" t="str">
            <v/>
          </cell>
          <cell r="BI614" t="str">
            <v/>
          </cell>
          <cell r="BJ614" t="str">
            <v/>
          </cell>
          <cell r="BK614" t="str">
            <v/>
          </cell>
          <cell r="BL614" t="str">
            <v/>
          </cell>
          <cell r="BM614" t="str">
            <v/>
          </cell>
          <cell r="BN614" t="str">
            <v/>
          </cell>
          <cell r="BO614" t="str">
            <v/>
          </cell>
          <cell r="BP614">
            <v>0</v>
          </cell>
        </row>
        <row r="615">
          <cell r="A615" t="str">
            <v>Knight of the Chalice</v>
          </cell>
          <cell r="B615" t="str">
            <v>Kotc</v>
          </cell>
          <cell r="C615">
            <v>0</v>
          </cell>
          <cell r="D615" t="str">
            <v>]Light, Medium, Heavy Armor[</v>
          </cell>
          <cell r="E615" t="str">
            <v>]Shield Use[</v>
          </cell>
          <cell r="F615" t="str">
            <v>]Simple, Martial Weapons[</v>
          </cell>
          <cell r="G615" t="str">
            <v>1st:]Censure Demons (Su)[Clerical Turning (using char. lvl) vs.</v>
          </cell>
          <cell r="H615" t="str">
            <v>][Demons.  A censured Demon is stunned, and loses Dex bonus.</v>
          </cell>
          <cell r="I615" t="str">
            <v>][If char. Level is x2 demons' HD, banishes demon back to home plane.</v>
          </cell>
          <cell r="J615" t="str">
            <v>1st:]Demonslaying +1/+1d6[+1 competence to attack vs. demons; +1d6 dam.</v>
          </cell>
          <cell r="K615" t="str">
            <v>][+1 competence bonus to Intimidate, Listen, Spot, Sense Motive vs. demons</v>
          </cell>
          <cell r="L615" t="str">
            <v>1st:]Divine Spells (Sp)[Wisdom determines bonus spells, DC</v>
          </cell>
          <cell r="M615" t="str">
            <v>][Spell Focus and Spell Penetration vs. demons; +2 DC, +2 SR check</v>
          </cell>
          <cell r="N615" t="str">
            <v>2nd:]Courage of Heaven (Su)[Immune to fear by demons</v>
          </cell>
          <cell r="O615" t="str">
            <v>3rd:]Demonslaying +2/+2d6[+2 competence to attack vs. demons; +2d6 dam.</v>
          </cell>
          <cell r="P615" t="str">
            <v>][+2 competence to Intimidate, Listen, Spot, Sense Motive vs. demons</v>
          </cell>
          <cell r="Q615" t="str">
            <v>5th:]Heavenly Devotion (Su)[Immune to enchantment spells or</v>
          </cell>
          <cell r="R615" t="str">
            <v>][effects cast/created by demons; allies w/i 10', +4 morale to save</v>
          </cell>
          <cell r="S615" t="str">
            <v>6th:]Demonslaying +3/+3d6[+3 competence to attack vs. demons; +3d6 dam.</v>
          </cell>
          <cell r="T615" t="str">
            <v>][+3 competence to Intimidate, Listen, Spot, Sense Motive vs. demons</v>
          </cell>
          <cell r="U615" t="str">
            <v>8th:]Consecrated Aura (Su)[Consecrate effect to 20'</v>
          </cell>
          <cell r="V615" t="str">
            <v>9th:]Demonslaying +4/+4d6[+4 competence to attack vs. demons; +4d6 dam.</v>
          </cell>
          <cell r="W615" t="str">
            <v>][+4 competence to Intimidate, Listen, Spot, Sense Motive vs. demons</v>
          </cell>
          <cell r="X615" t="str">
            <v>10th:]Holy Aura (Su)[Holy Aura as if cast by a 10th level cleric;</v>
          </cell>
          <cell r="Y615" t="str">
            <v>][wards knight vs. attacks, spells, mental influence of demons only</v>
          </cell>
          <cell r="Z615" t="str">
            <v>][only demons can be blinded if they strike the knight.</v>
          </cell>
          <cell r="AK615" t="str">
            <v/>
          </cell>
          <cell r="AL615" t="str">
            <v/>
          </cell>
          <cell r="AM615" t="str">
            <v/>
          </cell>
          <cell r="AN615" t="str">
            <v/>
          </cell>
          <cell r="AO615" t="str">
            <v/>
          </cell>
          <cell r="AP615" t="str">
            <v/>
          </cell>
          <cell r="AQ615" t="str">
            <v/>
          </cell>
          <cell r="AR615" t="str">
            <v/>
          </cell>
          <cell r="AS615" t="str">
            <v/>
          </cell>
          <cell r="AT615" t="str">
            <v/>
          </cell>
          <cell r="AU615" t="str">
            <v/>
          </cell>
          <cell r="AV615" t="str">
            <v/>
          </cell>
          <cell r="AW615" t="str">
            <v/>
          </cell>
          <cell r="AX615" t="str">
            <v/>
          </cell>
          <cell r="AY615" t="str">
            <v/>
          </cell>
          <cell r="AZ615" t="str">
            <v/>
          </cell>
          <cell r="BA615" t="str">
            <v/>
          </cell>
          <cell r="BB615" t="str">
            <v/>
          </cell>
          <cell r="BC615" t="str">
            <v/>
          </cell>
          <cell r="BD615" t="str">
            <v/>
          </cell>
          <cell r="BE615" t="str">
            <v/>
          </cell>
          <cell r="BF615" t="str">
            <v/>
          </cell>
          <cell r="BG615" t="str">
            <v/>
          </cell>
          <cell r="BH615" t="str">
            <v/>
          </cell>
          <cell r="BI615" t="str">
            <v/>
          </cell>
          <cell r="BJ615" t="str">
            <v/>
          </cell>
          <cell r="BK615" t="str">
            <v/>
          </cell>
          <cell r="BL615" t="str">
            <v/>
          </cell>
          <cell r="BM615" t="str">
            <v/>
          </cell>
          <cell r="BN615" t="str">
            <v/>
          </cell>
          <cell r="BO615" t="str">
            <v/>
          </cell>
          <cell r="BP615">
            <v>0</v>
          </cell>
        </row>
        <row r="616">
          <cell r="A616" t="str">
            <v>Knight of the Chord</v>
          </cell>
          <cell r="C616">
            <v>0</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t="str">
            <v/>
          </cell>
          <cell r="AY616" t="str">
            <v/>
          </cell>
          <cell r="AZ616" t="str">
            <v/>
          </cell>
          <cell r="BA616" t="str">
            <v/>
          </cell>
          <cell r="BB616" t="str">
            <v/>
          </cell>
          <cell r="BC616" t="str">
            <v/>
          </cell>
          <cell r="BD616" t="str">
            <v/>
          </cell>
          <cell r="BE616" t="str">
            <v/>
          </cell>
          <cell r="BF616" t="str">
            <v/>
          </cell>
          <cell r="BG616" t="str">
            <v/>
          </cell>
          <cell r="BH616" t="str">
            <v/>
          </cell>
          <cell r="BI616" t="str">
            <v/>
          </cell>
          <cell r="BJ616" t="str">
            <v/>
          </cell>
          <cell r="BK616" t="str">
            <v/>
          </cell>
          <cell r="BL616" t="str">
            <v/>
          </cell>
          <cell r="BM616" t="str">
            <v/>
          </cell>
          <cell r="BN616" t="str">
            <v/>
          </cell>
          <cell r="BO616" t="str">
            <v/>
          </cell>
          <cell r="BP616">
            <v>0</v>
          </cell>
        </row>
        <row r="617">
          <cell r="A617" t="str">
            <v>Knight of the Eternal Eye</v>
          </cell>
          <cell r="C617">
            <v>0</v>
          </cell>
          <cell r="AK617" t="str">
            <v/>
          </cell>
          <cell r="AL617" t="str">
            <v/>
          </cell>
          <cell r="AM617" t="str">
            <v/>
          </cell>
          <cell r="AN617" t="str">
            <v/>
          </cell>
          <cell r="AO617" t="str">
            <v/>
          </cell>
          <cell r="AP617" t="str">
            <v/>
          </cell>
          <cell r="AQ617" t="str">
            <v/>
          </cell>
          <cell r="AR617" t="str">
            <v/>
          </cell>
          <cell r="AS617" t="str">
            <v/>
          </cell>
          <cell r="AT617" t="str">
            <v/>
          </cell>
          <cell r="AU617" t="str">
            <v/>
          </cell>
          <cell r="AV617" t="str">
            <v/>
          </cell>
          <cell r="AW617" t="str">
            <v/>
          </cell>
          <cell r="AX617" t="str">
            <v/>
          </cell>
          <cell r="AY617" t="str">
            <v/>
          </cell>
          <cell r="AZ617" t="str">
            <v/>
          </cell>
          <cell r="BA617" t="str">
            <v/>
          </cell>
          <cell r="BB617" t="str">
            <v/>
          </cell>
          <cell r="BC617" t="str">
            <v/>
          </cell>
          <cell r="BD617" t="str">
            <v/>
          </cell>
          <cell r="BE617" t="str">
            <v/>
          </cell>
          <cell r="BF617" t="str">
            <v/>
          </cell>
          <cell r="BG617" t="str">
            <v/>
          </cell>
          <cell r="BH617" t="str">
            <v/>
          </cell>
          <cell r="BI617" t="str">
            <v/>
          </cell>
          <cell r="BJ617" t="str">
            <v/>
          </cell>
          <cell r="BK617" t="str">
            <v/>
          </cell>
          <cell r="BL617" t="str">
            <v/>
          </cell>
          <cell r="BM617" t="str">
            <v/>
          </cell>
          <cell r="BN617" t="str">
            <v/>
          </cell>
          <cell r="BO617" t="str">
            <v/>
          </cell>
          <cell r="BP617">
            <v>0</v>
          </cell>
        </row>
        <row r="618">
          <cell r="A618" t="str">
            <v>Knight of the Middle Circle</v>
          </cell>
          <cell r="B618" t="str">
            <v>Kmc</v>
          </cell>
          <cell r="C618">
            <v>0</v>
          </cell>
          <cell r="D618" t="str">
            <v>]Light, Medium, Heavy Armor[</v>
          </cell>
          <cell r="E618" t="str">
            <v>]Shield Use[</v>
          </cell>
          <cell r="F618" t="str">
            <v>]Simple, Martial Weapons[</v>
          </cell>
          <cell r="G618" t="str">
            <v xml:space="preserve">1st:]Blind Fight[Reroll miss chance; Melee att: no +2 AC, </v>
          </cell>
          <cell r="H618" t="str">
            <v>][loss of DEX; half move penalty</v>
          </cell>
          <cell r="I618" t="str">
            <v>1st:]Combat Sense (Ex) +2[Insight bonus to AC &amp; attacks; single foe</v>
          </cell>
          <cell r="J618" t="str">
            <v>1st:]Divine Spells (Sp)[Wisdom determines bonus spells, DC</v>
          </cell>
          <cell r="K618" t="str">
            <v>2nd:]Tongues (Sp)[As spell; lvl + Cha bonus per day</v>
          </cell>
          <cell r="L618" t="str">
            <v>3rd:]True Strike (Sp) (1/day)[As spell</v>
          </cell>
          <cell r="M618" t="str">
            <v>5th:]Combat Sense (Ex) +4[Insight bonus to AC &amp; attacks; single foe</v>
          </cell>
          <cell r="N618" t="str">
            <v>6th:]True Strike (Sp) (2/day)[As spell</v>
          </cell>
          <cell r="O618" t="str">
            <v>9th:]True Strike (Sp) (3/day)[As spell</v>
          </cell>
          <cell r="P618" t="str">
            <v>10th:]Combat Sense (Ex) +6[Insight bonus to AC &amp; attacks; single foe</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t="str">
            <v/>
          </cell>
          <cell r="AY618" t="str">
            <v/>
          </cell>
          <cell r="AZ618" t="str">
            <v/>
          </cell>
          <cell r="BA618" t="str">
            <v/>
          </cell>
          <cell r="BB618" t="str">
            <v/>
          </cell>
          <cell r="BC618" t="str">
            <v/>
          </cell>
          <cell r="BD618" t="str">
            <v/>
          </cell>
          <cell r="BE618" t="str">
            <v/>
          </cell>
          <cell r="BF618" t="str">
            <v/>
          </cell>
          <cell r="BG618" t="str">
            <v/>
          </cell>
          <cell r="BH618" t="str">
            <v/>
          </cell>
          <cell r="BI618" t="str">
            <v/>
          </cell>
          <cell r="BJ618" t="str">
            <v/>
          </cell>
          <cell r="BK618" t="str">
            <v/>
          </cell>
          <cell r="BL618" t="str">
            <v/>
          </cell>
          <cell r="BM618" t="str">
            <v/>
          </cell>
          <cell r="BN618" t="str">
            <v/>
          </cell>
          <cell r="BO618" t="str">
            <v/>
          </cell>
          <cell r="BP618">
            <v>0</v>
          </cell>
        </row>
        <row r="619">
          <cell r="A619" t="str">
            <v>Knight Protector of the Great Kingdom</v>
          </cell>
          <cell r="B619" t="str">
            <v>Kpgk</v>
          </cell>
          <cell r="C619">
            <v>0</v>
          </cell>
          <cell r="D619" t="str">
            <v>]Light, Medium, Heavy Armor[</v>
          </cell>
          <cell r="E619" t="str">
            <v>]Shield Use[</v>
          </cell>
          <cell r="F619" t="str">
            <v>]Simple, Martial Weapons[</v>
          </cell>
          <cell r="G619" t="str">
            <v xml:space="preserve">1st:]Defensive Blow +2[When defending someone </v>
          </cell>
          <cell r="H619" t="str">
            <v>][weaker than the knight (less HD), +2 to attack and damage.</v>
          </cell>
          <cell r="I619" t="str">
            <v>1st:]Shining Beacon (Su)[+4 Morale bonus to fear if w/i 10'.</v>
          </cell>
          <cell r="J619" t="str">
            <v>2nd:]Best Effort (Ex) +2[+2 bonus to any one skill check, 1/day</v>
          </cell>
          <cell r="K619" t="str">
            <v>3rd:]Iron Will[As feat.</v>
          </cell>
          <cell r="L619" t="str">
            <v>3rd:]Supreme Cleave[5' step between (Great) Cleave attacks</v>
          </cell>
          <cell r="M619" t="str">
            <v xml:space="preserve">4th:]Defensive Blow +3[When defending someone </v>
          </cell>
          <cell r="N619" t="str">
            <v>][weaker than the knight (less HD), +3 to attack and damage.</v>
          </cell>
          <cell r="O619" t="str">
            <v>5th:]Best Effort (Ex) +3[+3 bonus to any one skill check, 1/day</v>
          </cell>
          <cell r="P619" t="str">
            <v>6th:]No Mercy[One extra AoO per round.</v>
          </cell>
          <cell r="Q619" t="str">
            <v xml:space="preserve">7th:]Defensive Blow +4[When defending someone </v>
          </cell>
          <cell r="R619" t="str">
            <v>][weaker than the knight (less HD), +4 to attack and damage.</v>
          </cell>
          <cell r="S619" t="str">
            <v>8th:]Best Effort (Ex) +4[+4 bonus to any one skill check, 1/day</v>
          </cell>
          <cell r="T619" t="str">
            <v>9th:]No Mercy[Two extra AoOs per round.</v>
          </cell>
          <cell r="U619" t="str">
            <v>10th:]Best Effort (Ex) +5[+5 bonus to any one skill check, 1/day</v>
          </cell>
          <cell r="V619" t="str">
            <v xml:space="preserve">10th:]Defensive Blow +5[When defending someone </v>
          </cell>
          <cell r="W619" t="str">
            <v>][weaker than the knight (less HD), +5 to attack and damage.</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t="str">
            <v/>
          </cell>
          <cell r="AY619" t="str">
            <v/>
          </cell>
          <cell r="AZ619" t="str">
            <v/>
          </cell>
          <cell r="BA619" t="str">
            <v/>
          </cell>
          <cell r="BB619" t="str">
            <v/>
          </cell>
          <cell r="BC619" t="str">
            <v/>
          </cell>
          <cell r="BD619" t="str">
            <v/>
          </cell>
          <cell r="BE619" t="str">
            <v/>
          </cell>
          <cell r="BF619" t="str">
            <v/>
          </cell>
          <cell r="BG619" t="str">
            <v/>
          </cell>
          <cell r="BH619" t="str">
            <v/>
          </cell>
          <cell r="BI619" t="str">
            <v/>
          </cell>
          <cell r="BJ619" t="str">
            <v/>
          </cell>
          <cell r="BK619" t="str">
            <v/>
          </cell>
          <cell r="BL619" t="str">
            <v/>
          </cell>
          <cell r="BM619" t="str">
            <v/>
          </cell>
          <cell r="BN619" t="str">
            <v/>
          </cell>
          <cell r="BO619" t="str">
            <v/>
          </cell>
          <cell r="BP619">
            <v>0</v>
          </cell>
        </row>
        <row r="620">
          <cell r="A620" t="str">
            <v>Knight-Errant of Silverymoon</v>
          </cell>
          <cell r="B620" t="str">
            <v>.</v>
          </cell>
          <cell r="C620">
            <v>0</v>
          </cell>
          <cell r="G620" t="str">
            <v>1st]Badge of Office[Silver clasp that acts as a broach of resistance +1.</v>
          </cell>
          <cell r="H620" t="str">
            <v>1st]1st Sworn Enemy[+0</v>
          </cell>
          <cell r="I620" t="str">
            <v>2nd]Bonus Fighter Feats[Bonus feats at levels 2, 5, and 9.</v>
          </cell>
          <cell r="J620" t="str">
            <v>2nd]Marches Knowledge +0[See p.113 for info &amp; DCs.</v>
          </cell>
          <cell r="K620" t="str">
            <v>3rd]Homeland[+2 bonus on diplomacy, hide, intuit direction, move silently,</v>
          </cell>
          <cell r="L620" t="str">
            <v>][sense motive, &amp; wilderness lore checks when within 50 miles of Silverymoon.</v>
          </cell>
          <cell r="M620" t="str">
            <v>4th:]Fast March (Ex)[While in the Marches, move increases by 50%.</v>
          </cell>
          <cell r="N620" t="str">
            <v>][while traveling.  Can affect 0 other travelers.</v>
          </cell>
          <cell r="O620" t="str">
            <v>6th]Faultless Navigation (Ex)[+10 bonus to intuit direction checks in or near the Silver Marches.</v>
          </cell>
          <cell r="R620" t="str">
            <v>8th]Expert Rider[Suffers no penalties for riding different or very different mounts.</v>
          </cell>
          <cell r="S620" t="str">
            <v>10th]Loyal Heart (Su)[+3 bonus to all save when within 50 miles of Silverymoon.</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t="str">
            <v/>
          </cell>
          <cell r="AY620" t="str">
            <v/>
          </cell>
          <cell r="AZ620" t="str">
            <v/>
          </cell>
          <cell r="BA620" t="str">
            <v/>
          </cell>
          <cell r="BB620" t="str">
            <v/>
          </cell>
          <cell r="BC620" t="str">
            <v/>
          </cell>
          <cell r="BD620" t="str">
            <v/>
          </cell>
          <cell r="BE620" t="str">
            <v/>
          </cell>
          <cell r="BF620" t="str">
            <v/>
          </cell>
          <cell r="BG620" t="str">
            <v/>
          </cell>
          <cell r="BH620" t="str">
            <v/>
          </cell>
          <cell r="BI620" t="str">
            <v/>
          </cell>
          <cell r="BJ620" t="str">
            <v/>
          </cell>
          <cell r="BK620" t="str">
            <v/>
          </cell>
          <cell r="BL620" t="str">
            <v/>
          </cell>
          <cell r="BM620" t="str">
            <v/>
          </cell>
          <cell r="BN620" t="str">
            <v/>
          </cell>
          <cell r="BO620" t="str">
            <v/>
          </cell>
          <cell r="BP620">
            <v>0</v>
          </cell>
        </row>
        <row r="621">
          <cell r="A621" t="str">
            <v>Kolat Agent</v>
          </cell>
          <cell r="C621">
            <v>0</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t="str">
            <v/>
          </cell>
          <cell r="AY621" t="str">
            <v/>
          </cell>
          <cell r="AZ621" t="str">
            <v/>
          </cell>
          <cell r="BA621" t="str">
            <v/>
          </cell>
          <cell r="BB621" t="str">
            <v/>
          </cell>
          <cell r="BC621" t="str">
            <v/>
          </cell>
          <cell r="BD621" t="str">
            <v/>
          </cell>
          <cell r="BE621" t="str">
            <v/>
          </cell>
          <cell r="BF621" t="str">
            <v/>
          </cell>
          <cell r="BG621" t="str">
            <v/>
          </cell>
          <cell r="BH621" t="str">
            <v/>
          </cell>
          <cell r="BI621" t="str">
            <v/>
          </cell>
          <cell r="BJ621" t="str">
            <v/>
          </cell>
          <cell r="BK621" t="str">
            <v/>
          </cell>
          <cell r="BL621" t="str">
            <v/>
          </cell>
          <cell r="BM621" t="str">
            <v/>
          </cell>
          <cell r="BN621" t="str">
            <v/>
          </cell>
          <cell r="BO621" t="str">
            <v/>
          </cell>
          <cell r="BP621">
            <v>0</v>
          </cell>
        </row>
        <row r="622">
          <cell r="A622" t="str">
            <v>Lancer</v>
          </cell>
          <cell r="B622" t="str">
            <v>.</v>
          </cell>
          <cell r="C622">
            <v>0</v>
          </cell>
          <cell r="D622" t="str">
            <v>]Light, Medium Armor[</v>
          </cell>
          <cell r="F622" t="str">
            <v>]Simple, Martial Weapons[</v>
          </cell>
          <cell r="G622" t="str">
            <v>1st:]Close Combat (Ex)[May attack adjacent opponents with a polearm.</v>
          </cell>
          <cell r="H622" t="str">
            <v>2nd:]Pole Vault (Ex)[While holding a polearm in both hands, receives a +0 curcumstance bonus to Balance, Jump, &amp; Tumble checks.</v>
          </cell>
          <cell r="I622" t="str">
            <v>3rd:]Extra Critical (Ex)[Extends the crit range of any polearm by 1.  Applied after any other crit range mods.</v>
          </cell>
          <cell r="J622" t="str">
            <v>4th:]Defensive Spin (Ex)[Total defense action gains additional dodge bonus of +0.</v>
          </cell>
          <cell r="K622" t="str">
            <v>][Fighting defensively gains additional dodge bonus of +0.</v>
          </cell>
          <cell r="L622" t="str">
            <v>5th:]Extend Reach (Ex)[Gain addition 5' of reach, but all such attacks made at -4 to hit.</v>
          </cell>
          <cell r="M622" t="str">
            <v>6th:]Set for Blood (Ex)[Any polearm set for a charge does 2x dmg or 3x dmg if it already does 2x.</v>
          </cell>
          <cell r="N622" t="str">
            <v>7th:]Double Attack (Ex)[May shore up &amp; use polearm as double weapon.  Pole does 1d6 x20 bludg.</v>
          </cell>
          <cell r="O622" t="str">
            <v>][Treated as if having the Ambidexterity &amp; Two Weapon Fighting feats.  May not extend reach.</v>
          </cell>
          <cell r="P622" t="str">
            <v>9th:]Spearpoint (Ex)[Full round action that provokes AoO (if foe can attack) to grapple &amp; pin foe with</v>
          </cell>
          <cell r="Q622" t="str">
            <v>][the end of a polearm.  Standard grapple rules apply, except grapplers are in 2 different squares.</v>
          </cell>
          <cell r="R622" t="str">
            <v>10th:]Spin Attack (Ex):[After swinging polearm &amp; successfully striking, may continue the arc to another foe.</v>
          </cell>
          <cell r="S622" t="str">
            <v>][Next attack is at the same BAB.  Can hit up to 0 extra foes per round in this way.</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t="str">
            <v/>
          </cell>
          <cell r="AY622" t="str">
            <v/>
          </cell>
          <cell r="AZ622" t="str">
            <v/>
          </cell>
          <cell r="BA622" t="str">
            <v/>
          </cell>
          <cell r="BB622" t="str">
            <v/>
          </cell>
          <cell r="BC622" t="str">
            <v/>
          </cell>
          <cell r="BD622" t="str">
            <v/>
          </cell>
          <cell r="BE622" t="str">
            <v/>
          </cell>
          <cell r="BF622" t="str">
            <v/>
          </cell>
          <cell r="BG622" t="str">
            <v/>
          </cell>
          <cell r="BH622" t="str">
            <v/>
          </cell>
          <cell r="BI622" t="str">
            <v/>
          </cell>
          <cell r="BJ622" t="str">
            <v/>
          </cell>
          <cell r="BK622" t="str">
            <v/>
          </cell>
          <cell r="BL622" t="str">
            <v/>
          </cell>
          <cell r="BM622" t="str">
            <v/>
          </cell>
          <cell r="BN622" t="str">
            <v/>
          </cell>
          <cell r="BO622" t="str">
            <v/>
          </cell>
          <cell r="BP622">
            <v>0</v>
          </cell>
        </row>
        <row r="623">
          <cell r="A623" t="str">
            <v>Lasher</v>
          </cell>
          <cell r="B623" t="str">
            <v>Lsh</v>
          </cell>
          <cell r="C623">
            <v>0</v>
          </cell>
          <cell r="G623" t="str">
            <v>1st:]Whip Sneak Attack[When opponent denied Dex or flanked,</v>
          </cell>
          <cell r="H623" t="str">
            <v>][+1d6 bonus Whip Sneak Attack dmg w/ whip, whip dagger.</v>
          </cell>
          <cell r="I623" t="str">
            <v>1st:]Close Combat[Doesn't provoke AOO</v>
          </cell>
          <cell r="J623" t="str">
            <v>1st:]Wound[Whip can do normal or subdual dmg.</v>
          </cell>
          <cell r="K623" t="str">
            <v>1st:]Whip Lash[Can attack foes 5' away (as AOO)</v>
          </cell>
          <cell r="L623" t="str">
            <v>2nd:]Improved Trip[Improved Trip feat with Whip (dagger)</v>
          </cell>
          <cell r="M623" t="str">
            <v>2nd:]Third Hand[Use whip as a third hand.</v>
          </cell>
          <cell r="N623" t="str">
            <v>3rd:]Crack of Fate[One extra attack; all attacks at -2.</v>
          </cell>
          <cell r="O623" t="str">
            <v>4th:]Lashing Whip[+2 bonus damage with whip, whip dagger.</v>
          </cell>
          <cell r="P623" t="str">
            <v>5th:]Whip Sneak Attack[When opponent denied Dex or flanked,</v>
          </cell>
          <cell r="Q623" t="str">
            <v>][+2d6 bonus Whip Sneak Attack dmg w/ whip, whip dagger.</v>
          </cell>
          <cell r="R623" t="str">
            <v>6th:]Improved Disarm[Improved Disarm feat with Whip (dagger)</v>
          </cell>
          <cell r="S623" t="str">
            <v xml:space="preserve">7th:]Stunning Snap[Stun opponent; once per round, up to </v>
          </cell>
          <cell r="T623" t="str">
            <v>][Lasher lvl/day.  FORT sv; DC 10 + lvl + STR mod.</v>
          </cell>
          <cell r="U623" t="str">
            <v>][Stunned: Loses DEX to AC, +2 to be hit.</v>
          </cell>
          <cell r="V623" t="str">
            <v>8th:]Crack of Doom[Two extra attacks; all attacks at -4.</v>
          </cell>
          <cell r="W623" t="str">
            <v>][(Supercedes Crack of Fate)</v>
          </cell>
          <cell r="X623" t="str">
            <v>9th:]Whip Sneak Attack[When opponent denied Dex or flanked,</v>
          </cell>
          <cell r="Y623" t="str">
            <v>][+3d6 bonus Whip Sneak Attack dmg w/ whip, whip dagger.</v>
          </cell>
          <cell r="Z623" t="str">
            <v>10th:]Death Spiral (Su) (1/day)[all foes within 15', Reflex save</v>
          </cell>
          <cell r="AA623" t="str">
            <v>][vs. DC: Lasher's attack roll, or be stunned d4+1 rounds.</v>
          </cell>
          <cell r="AB623" t="str">
            <v>][Stunned: Loses DEX to AC, +2 to be hit.</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t="str">
            <v/>
          </cell>
          <cell r="AY623" t="str">
            <v/>
          </cell>
          <cell r="AZ623" t="str">
            <v/>
          </cell>
          <cell r="BA623" t="str">
            <v/>
          </cell>
          <cell r="BB623" t="str">
            <v/>
          </cell>
          <cell r="BC623" t="str">
            <v/>
          </cell>
          <cell r="BD623" t="str">
            <v/>
          </cell>
          <cell r="BE623" t="str">
            <v/>
          </cell>
          <cell r="BF623" t="str">
            <v/>
          </cell>
          <cell r="BG623" t="str">
            <v/>
          </cell>
          <cell r="BH623" t="str">
            <v/>
          </cell>
          <cell r="BI623" t="str">
            <v/>
          </cell>
          <cell r="BJ623" t="str">
            <v/>
          </cell>
          <cell r="BK623" t="str">
            <v/>
          </cell>
          <cell r="BL623" t="str">
            <v/>
          </cell>
          <cell r="BM623" t="str">
            <v/>
          </cell>
          <cell r="BN623" t="str">
            <v/>
          </cell>
          <cell r="BO623" t="str">
            <v/>
          </cell>
          <cell r="BP623">
            <v>0</v>
          </cell>
        </row>
        <row r="624">
          <cell r="A624" t="str">
            <v>Legionnaire</v>
          </cell>
          <cell r="B624" t="str">
            <v>.</v>
          </cell>
          <cell r="C624">
            <v>0</v>
          </cell>
          <cell r="D624" t="str">
            <v>]Light, Medium, Heavy Armor[</v>
          </cell>
          <cell r="E624" t="str">
            <v>]Shield Use[</v>
          </cell>
          <cell r="F624" t="str">
            <v>]Simple, Martial Weapons[</v>
          </cell>
          <cell r="G624" t="str">
            <v>1st:]Formation Fighting (Ex)[+2 bonus to hit &amp; AC when adjacent to another legionnaire.</v>
          </cell>
          <cell r="H624" t="str">
            <v>][+1 to hit &amp; AC when adjacent to a non-legionnaire ally.</v>
          </cell>
          <cell r="I624" t="str">
            <v>2nd:]Endurance (Ex)[Per the feat.</v>
          </cell>
          <cell r="J624" t="str">
            <v>2nd:]Pack March (Ex)[+2 Str bonus when determining carrying capacity.</v>
          </cell>
          <cell r="K624" t="str">
            <v>4th:]Bonus Feat (Ex)[0 earned so far.</v>
          </cell>
          <cell r="L624" t="str">
            <v>6th:]Hump It (Ex)[Heavy armor check penalty reduced by 1.</v>
          </cell>
          <cell r="M624" t="str">
            <v>][Only 1/2 of weight counts toward swim penalty.</v>
          </cell>
          <cell r="N624" t="str">
            <v>8th:]Weapon Specialization (Ex)[Gains the ability to choose this feat.</v>
          </cell>
          <cell r="O624" t="str">
            <v>9th:]Improved Charge (Ex)[No -2 AC penalty, may make a 2nd attack.</v>
          </cell>
          <cell r="P624" t="str">
            <v>12th:]Leadership (Ex)[Per the feat.  If already has, choose another feat.</v>
          </cell>
          <cell r="Q624" t="str">
            <v>15th:]Superior Charge (Ex)[Target of a charge receives a -0 morale penalty to</v>
          </cell>
          <cell r="R624" t="str">
            <v>][attack, damage, &amp; saves against you for 4 rounds.</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cell r="BJ624" t="str">
            <v/>
          </cell>
          <cell r="BK624" t="str">
            <v/>
          </cell>
          <cell r="BL624" t="str">
            <v/>
          </cell>
          <cell r="BM624" t="str">
            <v/>
          </cell>
          <cell r="BN624" t="str">
            <v/>
          </cell>
          <cell r="BO624" t="str">
            <v/>
          </cell>
          <cell r="BP624">
            <v>0</v>
          </cell>
        </row>
        <row r="625">
          <cell r="A625" t="str">
            <v>Life Drinker</v>
          </cell>
          <cell r="B625" t="str">
            <v>.</v>
          </cell>
          <cell r="C625">
            <v>0</v>
          </cell>
          <cell r="G625" t="str">
            <v>1st:]Lifewell (Ex)[Gain 2 points per level drained &amp; 1 point per point of CON.</v>
          </cell>
          <cell r="H625" t="str">
            <v xml:space="preserve">][Can absorb 3 points per class level.  If 0 points are available, </v>
          </cell>
          <cell r="I625" t="str">
            <v>make a will save (DC 20) or attack nearest living creature.</v>
          </cell>
          <cell r="J625" t="str">
            <v>1st:]Invigorate (Su)[1 lifewell point - gain 1d6 temporary hps until sunrise.  Can only be used</v>
          </cell>
          <cell r="K625" t="str">
            <v>1/day &amp; doesn't stack with other temporary hps.</v>
          </cell>
          <cell r="L625" t="str">
            <v>2nd:]Empower Blood Spell (Ex)[4 lifewell points - empower a spell as the feat with no effect on the spell's level.</v>
          </cell>
          <cell r="M625" t="str">
            <v>3rd:]Heighten Blood Spell (Ex)[2+ lifewell points - for every 2 points spent, a spell is treated as if it was one level higher.</v>
          </cell>
          <cell r="N625" t="str">
            <v>][There is no effect on the spell's level.</v>
          </cell>
          <cell r="O625" t="str">
            <v>4th:]Blood Gift (Ex)[4 lifewell points - Enhances one use of the blood drain or children of the night ability.</v>
          </cell>
          <cell r="P625" t="str">
            <v>][Blood drain increases the CON drain inflicted by 1.5.</v>
          </cell>
          <cell r="Q625" t="str">
            <v>][Children of the night summons 1.5 times the normal number of creatures.</v>
          </cell>
          <cell r="R625" t="str">
            <v>5th:]Blood Servant (Sp)[10 lifewell points - Call an evil outside per the lesser planar ally spell.</v>
          </cell>
          <cell r="S625" t="str">
            <v>][May only have 1 blood servant at a time.</v>
          </cell>
          <cell r="T625" t="str">
            <v>5th:]Night Shroud (Ex)[8 lifewell points - +2 to natural AC, +2 to turn resistance,</v>
          </cell>
          <cell r="U625" t="str">
            <v>][+10 to cold &amp; electricity resistance, increase damage reduction to 20/+2.</v>
          </cell>
          <cell r="V625" t="str">
            <v>][All affects last until the next sunrise.</v>
          </cell>
          <cell r="W625" t="str">
            <v>6th:]Maximize Blood Spell (Ex)[6 lifewell points - maximize a spell as the feat with no effect on the spell's level.</v>
          </cell>
          <cell r="X625" t="str">
            <v>7th:]Greater Blood Drain (Ex)[Blood Drain Ability no inflicts 1d6 permanent CON loss.</v>
          </cell>
          <cell r="Y625" t="str">
            <v>7th:]Night's Boon (Ex)[6 lifewell points - Enhances one use of the blood drain or children of the night ability.</v>
          </cell>
          <cell r="Z625" t="str">
            <v>][Blood drain increases the CON drain inflicted to 6.</v>
          </cell>
          <cell r="AA625" t="str">
            <v>][Children of the night summons the maximum number of creatures. (32 rats, 100 bats, or 18 wolves)</v>
          </cell>
          <cell r="AB625" t="str">
            <v>8th:]Quicken Blood Spell (Ex)[8 lifewell points - maximize a spell as the feat with no effect on the spell's level.</v>
          </cell>
          <cell r="AC625" t="str">
            <v>9th:]Night's Strength (Su)[3 lifewell points - increase STR by +2 until the next sunrise.</v>
          </cell>
          <cell r="AD625" t="str">
            <v>10th:]Blood Revel (Su)[After draining any blood from a victim, may revel for 10 rounds.</v>
          </cell>
          <cell r="AE625" t="str">
            <v>][+4 enhancement bonus to STR, damage reduction increases to 25/+3,</v>
          </cell>
          <cell r="AF625" t="str">
            <v>][fasthealing increases to 10/round, ignores weaknesses to garlic, mirrors, holy</v>
          </cell>
          <cell r="AG625" t="str">
            <v>][symbols, running water, &amp; sunlight.  Cannot flee &amp; must engage in physical combat</v>
          </cell>
          <cell r="AH625" t="str">
            <v>][during this time.</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cell r="BJ625" t="str">
            <v/>
          </cell>
          <cell r="BK625" t="str">
            <v/>
          </cell>
          <cell r="BL625" t="str">
            <v/>
          </cell>
          <cell r="BM625" t="str">
            <v/>
          </cell>
          <cell r="BN625" t="str">
            <v/>
          </cell>
          <cell r="BO625" t="str">
            <v/>
          </cell>
          <cell r="BP625">
            <v>0</v>
          </cell>
        </row>
        <row r="626">
          <cell r="A626" t="str">
            <v>Lightbearer</v>
          </cell>
          <cell r="B626" t="str">
            <v>.</v>
          </cell>
          <cell r="C626">
            <v>0</v>
          </cell>
          <cell r="G626" t="str">
            <v>1st:]Detect Evil (Sp)[Detect Evil at will as a cleric of equal character level.</v>
          </cell>
          <cell r="H626" t="str">
            <v>1st:]Light (Sp)[Light at will as a cleric of equal character level.</v>
          </cell>
          <cell r="I626" t="str">
            <v>2nd:]Resist Elements (Sp)[Resist Elements 1/day as a cleric of equal class level.</v>
          </cell>
          <cell r="J626" t="str">
            <v>3rd:]Share Aura (Su)[Can share abilities of Resist Elements, Deflect Attacks, &amp;</v>
          </cell>
          <cell r="K626" t="str">
            <v>][Resist Spells with one other creature in physical contact.</v>
          </cell>
          <cell r="L626" t="str">
            <v>3rd:]Deflect Attacks (Su)[+2 deflection bonus to AC. +4 at 6th level. +6 at 9th level.</v>
          </cell>
          <cell r="M626" t="str">
            <v>4th:]Provide Healing (Sp)[Remove Disease, Remove Blindness/Deafness, Cure Serious Wounds, or</v>
          </cell>
          <cell r="N626" t="str">
            <v>][Restoration 1/day as a cleric of equal character level.</v>
          </cell>
          <cell r="O626" t="str">
            <v>5th:]Darkvision (Su)[Darkvision 100'</v>
          </cell>
          <cell r="P626" t="str">
            <v>7th:]Dispell Evil (Sp)[Dispell Evil 1/day as a cleric of equal class level.</v>
          </cell>
          <cell r="Q626" t="str">
            <v>8th:]Holy Word (Sp)[Holy Word 1/day as a cleric of equal class level.</v>
          </cell>
          <cell r="R626" t="str">
            <v>10th:]Resist Spells[Gains SR 25.</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cell r="BJ626" t="str">
            <v/>
          </cell>
          <cell r="BK626" t="str">
            <v/>
          </cell>
          <cell r="BL626" t="str">
            <v/>
          </cell>
          <cell r="BM626" t="str">
            <v/>
          </cell>
          <cell r="BN626" t="str">
            <v/>
          </cell>
          <cell r="BO626" t="str">
            <v/>
          </cell>
          <cell r="BP626">
            <v>0</v>
          </cell>
        </row>
        <row r="627">
          <cell r="A627" t="str">
            <v>Lion's Pride</v>
          </cell>
          <cell r="C627">
            <v>0</v>
          </cell>
          <cell r="AK627" t="str">
            <v/>
          </cell>
          <cell r="AL627" t="str">
            <v/>
          </cell>
          <cell r="AM627" t="str">
            <v/>
          </cell>
          <cell r="AN627" t="str">
            <v/>
          </cell>
          <cell r="AO627" t="str">
            <v/>
          </cell>
          <cell r="AP627" t="str">
            <v/>
          </cell>
          <cell r="AQ627" t="str">
            <v/>
          </cell>
          <cell r="AR627" t="str">
            <v/>
          </cell>
          <cell r="AS627" t="str">
            <v/>
          </cell>
          <cell r="AT627" t="str">
            <v/>
          </cell>
          <cell r="AU627" t="str">
            <v/>
          </cell>
          <cell r="AV627" t="str">
            <v/>
          </cell>
          <cell r="AW627" t="str">
            <v/>
          </cell>
          <cell r="AX627" t="str">
            <v/>
          </cell>
          <cell r="AY627" t="str">
            <v/>
          </cell>
          <cell r="AZ627" t="str">
            <v/>
          </cell>
          <cell r="BA627" t="str">
            <v/>
          </cell>
          <cell r="BB627" t="str">
            <v/>
          </cell>
          <cell r="BC627" t="str">
            <v/>
          </cell>
          <cell r="BD627" t="str">
            <v/>
          </cell>
          <cell r="BE627" t="str">
            <v/>
          </cell>
          <cell r="BF627" t="str">
            <v/>
          </cell>
          <cell r="BG627" t="str">
            <v/>
          </cell>
          <cell r="BH627" t="str">
            <v/>
          </cell>
          <cell r="BI627" t="str">
            <v/>
          </cell>
          <cell r="BJ627" t="str">
            <v/>
          </cell>
          <cell r="BK627" t="str">
            <v/>
          </cell>
          <cell r="BL627" t="str">
            <v/>
          </cell>
          <cell r="BM627" t="str">
            <v/>
          </cell>
          <cell r="BN627" t="str">
            <v/>
          </cell>
          <cell r="BO627" t="str">
            <v/>
          </cell>
          <cell r="BP627">
            <v>0</v>
          </cell>
        </row>
        <row r="628">
          <cell r="A628" t="str">
            <v>Loremaster</v>
          </cell>
          <cell r="B628" t="str">
            <v>Lms</v>
          </cell>
          <cell r="C628">
            <v>0</v>
          </cell>
          <cell r="G628" t="str">
            <v>]Spells Per Day[+1 level of existing class per Loremaster level</v>
          </cell>
          <cell r="H628" t="str">
            <v>1st:]Secret[See table (DMG pg 35)</v>
          </cell>
          <cell r="I628" t="str">
            <v>2:]Lore[Add level to knowledge checks</v>
          </cell>
          <cell r="J628" t="str">
            <v>3:]Secret[See table (DMG pg 35)</v>
          </cell>
          <cell r="K628" t="str">
            <v>4:]Bonus Language[</v>
          </cell>
          <cell r="L628" t="str">
            <v>5:]Secret[See table (DMG pg 35)</v>
          </cell>
          <cell r="M628" t="str">
            <v>6:]Greater Lore (ex)[Identify Items</v>
          </cell>
          <cell r="N628" t="str">
            <v>7:]Secret[See table (DMG pg 35)</v>
          </cell>
          <cell r="O628" t="str">
            <v>8:]Bonus Language[</v>
          </cell>
          <cell r="P628" t="str">
            <v>9:]Secret[See table (DMG pg 35)</v>
          </cell>
          <cell r="Q628" t="str">
            <v>10:]True Lore (ex)[Analyse Dweomer</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t="str">
            <v/>
          </cell>
          <cell r="AY628" t="str">
            <v/>
          </cell>
          <cell r="AZ628" t="str">
            <v/>
          </cell>
          <cell r="BA628" t="str">
            <v/>
          </cell>
          <cell r="BB628" t="str">
            <v/>
          </cell>
          <cell r="BC628" t="str">
            <v/>
          </cell>
          <cell r="BD628" t="str">
            <v/>
          </cell>
          <cell r="BE628" t="str">
            <v/>
          </cell>
          <cell r="BF628" t="str">
            <v/>
          </cell>
          <cell r="BG628" t="str">
            <v/>
          </cell>
          <cell r="BH628" t="str">
            <v/>
          </cell>
          <cell r="BI628" t="str">
            <v/>
          </cell>
          <cell r="BJ628" t="str">
            <v/>
          </cell>
          <cell r="BK628" t="str">
            <v/>
          </cell>
          <cell r="BL628" t="str">
            <v/>
          </cell>
          <cell r="BM628" t="str">
            <v/>
          </cell>
          <cell r="BN628" t="str">
            <v/>
          </cell>
          <cell r="BO628" t="str">
            <v/>
          </cell>
          <cell r="BP628">
            <v>0</v>
          </cell>
        </row>
        <row r="629">
          <cell r="A629" t="str">
            <v>Mage of the Arcane Order</v>
          </cell>
          <cell r="B629" t="str">
            <v>Mao</v>
          </cell>
          <cell r="C629">
            <v>0</v>
          </cell>
          <cell r="G629" t="str">
            <v>1st:]Guild Member[Member of guild; 30 gp / mo</v>
          </cell>
          <cell r="H629" t="str">
            <v>1st:]Spellpool I (Sp)[Call spells (lvls 1st-3rd) from spellpool.</v>
          </cell>
          <cell r="I629" t="str">
            <v>][See Tome &amp; Blood p. 62-63 for description of spellpool.</v>
          </cell>
          <cell r="J629" t="str">
            <v>1st:]Spells per day[+1 level per Mage of the Arcane Order level.</v>
          </cell>
          <cell r="K629" t="str">
            <v>2nd:]Research Breakthrough[Bonus Metamagic Feat</v>
          </cell>
          <cell r="L629" t="str">
            <v>3rd:]Bonus Language[</v>
          </cell>
          <cell r="M629" t="str">
            <v>4th:]Spellpool II (Sp)[Call spells (lvls 1st-6th) from spellpool.</v>
          </cell>
          <cell r="N629" t="str">
            <v>][See Tome &amp; Blood p. 62-63 for description of spellpool.</v>
          </cell>
          <cell r="O629" t="str">
            <v>5th:]New Spell[Copy a spell from fellow Guildmember's spellbook.</v>
          </cell>
          <cell r="P629" t="str">
            <v>6th:]Bonus Language[</v>
          </cell>
          <cell r="Q629" t="str">
            <v>7th:]Spellpool III (Sp)[Call spells (lvls 1st-9th) from spellpool.</v>
          </cell>
          <cell r="R629" t="str">
            <v>][See Tome &amp; Blood p. 62-63 for description of spellpool.</v>
          </cell>
          <cell r="S629" t="str">
            <v>8th:]New Spell[Copy a spell from fellow Guildmember's spellbook.</v>
          </cell>
          <cell r="T629" t="str">
            <v>9th:]Research Breakthrough[Bonus Metamagic Feat</v>
          </cell>
          <cell r="U629" t="str">
            <v>10th:]Regent[No longer pays guild dues; sets policies.</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t="str">
            <v/>
          </cell>
          <cell r="AY629" t="str">
            <v/>
          </cell>
          <cell r="AZ629" t="str">
            <v/>
          </cell>
          <cell r="BA629" t="str">
            <v/>
          </cell>
          <cell r="BB629" t="str">
            <v/>
          </cell>
          <cell r="BC629" t="str">
            <v/>
          </cell>
          <cell r="BD629" t="str">
            <v/>
          </cell>
          <cell r="BE629" t="str">
            <v/>
          </cell>
          <cell r="BF629" t="str">
            <v/>
          </cell>
          <cell r="BG629" t="str">
            <v/>
          </cell>
          <cell r="BH629" t="str">
            <v/>
          </cell>
          <cell r="BI629" t="str">
            <v/>
          </cell>
          <cell r="BJ629" t="str">
            <v/>
          </cell>
          <cell r="BK629" t="str">
            <v/>
          </cell>
          <cell r="BL629" t="str">
            <v/>
          </cell>
          <cell r="BM629" t="str">
            <v/>
          </cell>
          <cell r="BN629" t="str">
            <v/>
          </cell>
          <cell r="BO629" t="str">
            <v/>
          </cell>
          <cell r="BP629">
            <v>0</v>
          </cell>
        </row>
        <row r="630">
          <cell r="A630" t="str">
            <v>Mage-Killer</v>
          </cell>
          <cell r="B630" t="str">
            <v>.</v>
          </cell>
          <cell r="C630">
            <v>0</v>
          </cell>
          <cell r="G630" t="str">
            <v>1st:]Spells per day[+1 spellcasting level per Mage-Killer class level.</v>
          </cell>
          <cell r="H630" t="str">
            <v>1st:]Improved Saves[+1 bonus on either Fortitude or Reflex saves.</v>
          </cell>
          <cell r="I630" t="str">
            <v>2nd:]Augment Summoning[Gains the Augment Summoning feat.</v>
          </cell>
          <cell r="J630" t="str">
            <v>3rd:]Improved Saves[+1 bonus on either Fortitude or Reflex saves.</v>
          </cell>
          <cell r="K630" t="str">
            <v>4th:]Spell Focus[Gains the Spell Focus feat in either Conjuration,</v>
          </cell>
          <cell r="L630" t="str">
            <v>][Evocation, Necromancy, or Transmutation.</v>
          </cell>
          <cell r="M630" t="str">
            <v>5th:]Improved Saves[+1 bonus on either Fortitude or Reflex saves.</v>
          </cell>
          <cell r="N630" t="str">
            <v>6th:]Spell Focus[Gains the Spell Focus feat in either Conjuration,</v>
          </cell>
          <cell r="O630" t="str">
            <v>][Evocation, Necromancy, or Transmutation.</v>
          </cell>
          <cell r="P630" t="str">
            <v>7th:]Improved Saves[+1 bonus on either Fortitude or Reflex saves.</v>
          </cell>
          <cell r="Q630" t="str">
            <v>8th:]Spell Focus[Gains the Spell Focus feat in either Conjuration,</v>
          </cell>
          <cell r="R630" t="str">
            <v>][Evocation, Necromancy, or Transmutation.</v>
          </cell>
          <cell r="S630" t="str">
            <v>9th:]Improved Saves[+1 bonus on either Fortitude or Reflex saves.</v>
          </cell>
          <cell r="T630" t="str">
            <v>10th:]Spell Focus[Gains the Spell Focus feat in either Conjuration,</v>
          </cell>
          <cell r="U630" t="str">
            <v>][Evocation, Necromancy, or Transmutation.</v>
          </cell>
          <cell r="AK630" t="str">
            <v/>
          </cell>
          <cell r="AL630" t="str">
            <v/>
          </cell>
          <cell r="AM630" t="str">
            <v/>
          </cell>
          <cell r="AN630" t="str">
            <v/>
          </cell>
          <cell r="AO630" t="str">
            <v/>
          </cell>
          <cell r="AP630" t="str">
            <v/>
          </cell>
          <cell r="AQ630" t="str">
            <v/>
          </cell>
          <cell r="AR630" t="str">
            <v/>
          </cell>
          <cell r="AS630" t="str">
            <v/>
          </cell>
          <cell r="AT630" t="str">
            <v/>
          </cell>
          <cell r="AU630" t="str">
            <v/>
          </cell>
          <cell r="AV630" t="str">
            <v/>
          </cell>
          <cell r="AW630" t="str">
            <v/>
          </cell>
          <cell r="AX630" t="str">
            <v/>
          </cell>
          <cell r="AY630" t="str">
            <v/>
          </cell>
          <cell r="AZ630" t="str">
            <v/>
          </cell>
          <cell r="BA630" t="str">
            <v/>
          </cell>
          <cell r="BB630" t="str">
            <v/>
          </cell>
          <cell r="BC630" t="str">
            <v/>
          </cell>
          <cell r="BD630" t="str">
            <v/>
          </cell>
          <cell r="BE630" t="str">
            <v/>
          </cell>
          <cell r="BF630" t="str">
            <v/>
          </cell>
          <cell r="BG630" t="str">
            <v/>
          </cell>
          <cell r="BH630" t="str">
            <v/>
          </cell>
          <cell r="BI630" t="str">
            <v/>
          </cell>
          <cell r="BJ630" t="str">
            <v/>
          </cell>
          <cell r="BK630" t="str">
            <v/>
          </cell>
          <cell r="BL630" t="str">
            <v/>
          </cell>
          <cell r="BM630" t="str">
            <v/>
          </cell>
          <cell r="BN630" t="str">
            <v/>
          </cell>
          <cell r="BO630" t="str">
            <v/>
          </cell>
          <cell r="BP630">
            <v>0</v>
          </cell>
        </row>
        <row r="631">
          <cell r="A631" t="str">
            <v>Magesmith</v>
          </cell>
          <cell r="B631" t="str">
            <v>Msm</v>
          </cell>
          <cell r="C631">
            <v>0</v>
          </cell>
          <cell r="G631" t="str">
            <v>1st:]Ignore Prerequisites (Ex)[Can create items as if able to cast any 1st lvl spell.</v>
          </cell>
          <cell r="H631" t="str">
            <v>1st:]Bonus Feat (Ex)[1 earned.  Any item creation, Master Artisan, or Skill Focus (Craft(any))</v>
          </cell>
          <cell r="I631" t="str">
            <v>2nd:]Reduced XP Cost (Ex)[XP cost reduced by 5%.</v>
          </cell>
          <cell r="J631" t="str">
            <v>3rd:]Fast Crafting (Ex)[1/day to create per 1,500gp of value.</v>
          </cell>
          <cell r="K631" t="str">
            <v>3rd:]Signature Rune (Su)[Develope a signature rune.  Any item bearing this rune is</v>
          </cell>
          <cell r="L631" t="str">
            <v>][5lbs. lighter when carried by someone marked with your arcane mark.</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t="str">
            <v/>
          </cell>
          <cell r="AY631" t="str">
            <v/>
          </cell>
          <cell r="AZ631" t="str">
            <v/>
          </cell>
          <cell r="BA631" t="str">
            <v/>
          </cell>
          <cell r="BB631" t="str">
            <v/>
          </cell>
          <cell r="BC631" t="str">
            <v/>
          </cell>
          <cell r="BD631" t="str">
            <v/>
          </cell>
          <cell r="BE631" t="str">
            <v/>
          </cell>
          <cell r="BF631" t="str">
            <v/>
          </cell>
          <cell r="BG631" t="str">
            <v/>
          </cell>
          <cell r="BH631" t="str">
            <v/>
          </cell>
          <cell r="BI631" t="str">
            <v/>
          </cell>
          <cell r="BJ631" t="str">
            <v/>
          </cell>
          <cell r="BK631" t="str">
            <v/>
          </cell>
          <cell r="BL631" t="str">
            <v/>
          </cell>
          <cell r="BM631" t="str">
            <v/>
          </cell>
          <cell r="BN631" t="str">
            <v/>
          </cell>
          <cell r="BO631" t="str">
            <v/>
          </cell>
          <cell r="BP631">
            <v>0</v>
          </cell>
        </row>
        <row r="632">
          <cell r="A632" t="str">
            <v>Master Alchemist</v>
          </cell>
          <cell r="B632" t="str">
            <v>.</v>
          </cell>
          <cell r="C632">
            <v>0</v>
          </cell>
          <cell r="G632" t="str">
            <v>1st:]Spells per day[+1 spellcasting level per Master Alchemist class level.</v>
          </cell>
          <cell r="H632" t="str">
            <v xml:space="preserve">1st:]Brew 2/day[Can brew two potions (totalling no more than </v>
          </cell>
          <cell r="I632" t="str">
            <v>][1,000 GP market value) in one day (an 8-hour period) instead of one.</v>
          </cell>
          <cell r="J632" t="str">
            <v>2nd:]Brew Potion (4th)[Can brew potions of 4th-level spells.</v>
          </cell>
          <cell r="K632" t="str">
            <v>][(Market price: 50 GP per spell level times level of caster.)</v>
          </cell>
          <cell r="L632" t="str">
            <v>3rd:]Brew Potion (5th)[Can brew potions of 5th-level spells.</v>
          </cell>
          <cell r="M632" t="str">
            <v>][(Market price: 50 GP per spell level times level of caster.)</v>
          </cell>
          <cell r="N632" t="str">
            <v>4th:]Brew Potion (6th)[Can brew potions of 6th-level spells.</v>
          </cell>
          <cell r="O632" t="str">
            <v>][(Market price: 50 GP per spell level times level of caster.)</v>
          </cell>
          <cell r="P632" t="str">
            <v xml:space="preserve">5th:]Brew 3/day[Can brew three potions (totalling no more than </v>
          </cell>
          <cell r="Q632" t="str">
            <v>][1,000 GP market value) in one day (an 8-hour period) instead of one.</v>
          </cell>
          <cell r="R632" t="str">
            <v xml:space="preserve">6th:]Improved Identification[Needs no alchemy equipment, spends </v>
          </cell>
          <cell r="S632" t="str">
            <v>][no GP, and requires only 1 minute to identify.  (+10 to DC to identify).</v>
          </cell>
          <cell r="T632" t="str">
            <v>][No retries.  If fails, use normal identification rules (Alchemy skill).</v>
          </cell>
          <cell r="U632" t="str">
            <v>7th:]Brew Potion (7th)[Can brew potions of 7th-level spells.</v>
          </cell>
          <cell r="V632" t="str">
            <v>][(Market price: 50 GP per spell level times level of caster.)</v>
          </cell>
          <cell r="W632" t="str">
            <v>8th:]Brew Potion (8th)[Can brew potions of 8th-level spells.</v>
          </cell>
          <cell r="X632" t="str">
            <v>][(Market price: 50 GP per spell level times level of caster.)</v>
          </cell>
          <cell r="Y632" t="str">
            <v xml:space="preserve">9th:]Brew 4/day[Can brew four potions (totalling no more than </v>
          </cell>
          <cell r="Z632" t="str">
            <v>][1,000 GP market value) in one day (an 8-hour period) instead of one.</v>
          </cell>
          <cell r="AA632" t="str">
            <v>10th:]Brew Potion (9th)[Can brew potions of 9th-level spells.</v>
          </cell>
          <cell r="AB632" t="str">
            <v>][(Market price: 50 GP per spell level times level of caster.)</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t="str">
            <v/>
          </cell>
          <cell r="AY632" t="str">
            <v/>
          </cell>
          <cell r="AZ632" t="str">
            <v/>
          </cell>
          <cell r="BA632" t="str">
            <v/>
          </cell>
          <cell r="BB632" t="str">
            <v/>
          </cell>
          <cell r="BC632" t="str">
            <v/>
          </cell>
          <cell r="BD632" t="str">
            <v/>
          </cell>
          <cell r="BE632" t="str">
            <v/>
          </cell>
          <cell r="BF632" t="str">
            <v/>
          </cell>
          <cell r="BG632" t="str">
            <v/>
          </cell>
          <cell r="BH632" t="str">
            <v/>
          </cell>
          <cell r="BI632" t="str">
            <v/>
          </cell>
          <cell r="BJ632" t="str">
            <v/>
          </cell>
          <cell r="BK632" t="str">
            <v/>
          </cell>
          <cell r="BL632" t="str">
            <v/>
          </cell>
          <cell r="BM632" t="str">
            <v/>
          </cell>
          <cell r="BN632" t="str">
            <v/>
          </cell>
          <cell r="BO632" t="str">
            <v/>
          </cell>
          <cell r="BP632">
            <v>0</v>
          </cell>
        </row>
        <row r="633">
          <cell r="A633" t="str">
            <v>Master of Chains</v>
          </cell>
          <cell r="B633" t="str">
            <v>Moc</v>
          </cell>
          <cell r="C633">
            <v>0</v>
          </cell>
          <cell r="G633" t="str">
            <v>1st:]Scare (Su)[Std action; induce Fear (claster lvl: lvl)(Lvl/day)</v>
          </cell>
          <cell r="H633" t="str">
            <v>2nd:]Climb fighting[No climbing penalties</v>
          </cell>
          <cell r="I633" t="str">
            <v>3rd:]Superior Weapon Focus[Addl +1 to attack rolls with chains</v>
          </cell>
          <cell r="J633" t="str">
            <v>4th:]Chain Bind[Full-round; locks chain around sml, med, lrg; Escape Artist dc25, Str check dc30</v>
          </cell>
          <cell r="K633" t="str">
            <v>5th:]Chain Armor[w/ 20' of chain- +5 Armor Bonus, -2 check pen, 30% arcane fail</v>
          </cell>
          <cell r="L633" t="str">
            <v>5th:]Double Chain[Use chain as dbl weapon, or single w/ reach</v>
          </cell>
          <cell r="M633" t="str">
            <v>6th:]Deflect Attacks (Ex)[Mv-Equiv; +4 deflection AC from 180 degree arc</v>
          </cell>
          <cell r="N633" t="str">
            <v>6th:]Extra Lash[Full attack action; Addl 1d6 dmg w/ spiked chain</v>
          </cell>
          <cell r="O633" t="str">
            <v>7th:]Superior Weapon Specialization[Addl +2 to dmg with a chain</v>
          </cell>
          <cell r="P633" t="str">
            <v>8th:]Superior Barbed Chain[Causes bleeding</v>
          </cell>
          <cell r="Q633" t="str">
            <v>9th:]Swinging attack[Full-round; swing 10', foe is flat-footed, +2 attack, +3d6 dmg</v>
          </cell>
          <cell r="R633" t="str">
            <v>10th:]Chain Mastery (Su)["Animate Rope", but with chains for 10 rnds</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t="str">
            <v/>
          </cell>
          <cell r="AY633" t="str">
            <v/>
          </cell>
          <cell r="AZ633" t="str">
            <v/>
          </cell>
          <cell r="BA633" t="str">
            <v/>
          </cell>
          <cell r="BB633" t="str">
            <v/>
          </cell>
          <cell r="BC633" t="str">
            <v/>
          </cell>
          <cell r="BD633" t="str">
            <v/>
          </cell>
          <cell r="BE633" t="str">
            <v/>
          </cell>
          <cell r="BF633" t="str">
            <v/>
          </cell>
          <cell r="BG633" t="str">
            <v/>
          </cell>
          <cell r="BH633" t="str">
            <v/>
          </cell>
          <cell r="BI633" t="str">
            <v/>
          </cell>
          <cell r="BJ633" t="str">
            <v/>
          </cell>
          <cell r="BK633" t="str">
            <v/>
          </cell>
          <cell r="BL633" t="str">
            <v/>
          </cell>
          <cell r="BM633" t="str">
            <v/>
          </cell>
          <cell r="BN633" t="str">
            <v/>
          </cell>
          <cell r="BO633" t="str">
            <v/>
          </cell>
          <cell r="BP633">
            <v>0</v>
          </cell>
        </row>
        <row r="634">
          <cell r="A634" t="str">
            <v>Master of Shrouds</v>
          </cell>
          <cell r="B634" t="str">
            <v>Mshr</v>
          </cell>
          <cell r="C634">
            <v>0</v>
          </cell>
          <cell r="D634" t="str">
            <v>]Light, Medium, Heavy Armor[</v>
          </cell>
          <cell r="E634" t="str">
            <v>]Shield Use[</v>
          </cell>
          <cell r="F634" t="str">
            <v>]Simple Weapons[</v>
          </cell>
          <cell r="G634" t="str">
            <v xml:space="preserve">]Summon Undead special notes[May set a shorter duration than </v>
          </cell>
          <cell r="H634" t="str">
            <v>][1 round per caster level.  If summoned undead remain after last</v>
          </cell>
          <cell r="I634" t="str">
            <v>][enemy is gone, they attack the Master of Shrouds, unless he</v>
          </cell>
          <cell r="J634" t="str">
            <v>][succeeds at a turning check for each creature every round until</v>
          </cell>
          <cell r="K634" t="str">
            <v>][they disappear.</v>
          </cell>
          <cell r="L634" t="str">
            <v>1st:]Bonus Domains[gains access to Death, Evil, and Protection</v>
          </cell>
          <cell r="M634" t="str">
            <v>1st:]Spells per day[+1 level per level of Master of Shrouds.</v>
          </cell>
          <cell r="N634" t="str">
            <v>1st:]Special spells[Masters of Shrouds gain access to</v>
          </cell>
          <cell r="O634" t="str">
            <v>][additional spells.  See DotF p. 69 for this list.</v>
          </cell>
          <cell r="P634" t="str">
            <v>1st:]Extra Turning[Class feat; +4 turning attempts per day</v>
          </cell>
          <cell r="Q634" t="str">
            <v>][(enter in "Feats: Character can select" for effect)</v>
          </cell>
          <cell r="R634" t="str">
            <v>3rd:]Summon Undead I (Sp)[Summon up to 2 Shadows &amp; Allips</v>
          </cell>
          <cell r="S634" t="str">
            <v>5th:]Summon Undead II (Sp)[Summon two Wraiths, or up to four</v>
          </cell>
          <cell r="T634" t="str">
            <v>][Shadows &amp; Allips (any combination)</v>
          </cell>
          <cell r="U634" t="str">
            <v>7th:]Summon Undead III (Sp)[Summon two specters, or up to</v>
          </cell>
          <cell r="V634" t="str">
            <v>][four Wraiths, Shadows, and Allips (any combination)</v>
          </cell>
          <cell r="W634" t="str">
            <v>9th:]Summon Undead IV (Sp)[Summon any eight undead, any</v>
          </cell>
          <cell r="X634" t="str">
            <v>][combination of Specters, Wraiths, Shadows, and Allips.</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t="str">
            <v/>
          </cell>
          <cell r="AY634" t="str">
            <v/>
          </cell>
          <cell r="AZ634" t="str">
            <v/>
          </cell>
          <cell r="BA634" t="str">
            <v/>
          </cell>
          <cell r="BB634" t="str">
            <v/>
          </cell>
          <cell r="BC634" t="str">
            <v/>
          </cell>
          <cell r="BD634" t="str">
            <v/>
          </cell>
          <cell r="BE634" t="str">
            <v/>
          </cell>
          <cell r="BF634" t="str">
            <v/>
          </cell>
          <cell r="BG634" t="str">
            <v/>
          </cell>
          <cell r="BH634" t="str">
            <v/>
          </cell>
          <cell r="BI634" t="str">
            <v/>
          </cell>
          <cell r="BJ634" t="str">
            <v/>
          </cell>
          <cell r="BK634" t="str">
            <v/>
          </cell>
          <cell r="BL634" t="str">
            <v/>
          </cell>
          <cell r="BM634" t="str">
            <v/>
          </cell>
          <cell r="BN634" t="str">
            <v/>
          </cell>
          <cell r="BO634" t="str">
            <v/>
          </cell>
          <cell r="BP634">
            <v>0</v>
          </cell>
        </row>
        <row r="635">
          <cell r="A635" t="str">
            <v>Master of the Akasha</v>
          </cell>
          <cell r="C635">
            <v>0</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t="str">
            <v/>
          </cell>
          <cell r="AY635" t="str">
            <v/>
          </cell>
          <cell r="AZ635" t="str">
            <v/>
          </cell>
          <cell r="BA635" t="str">
            <v/>
          </cell>
          <cell r="BB635" t="str">
            <v/>
          </cell>
          <cell r="BC635" t="str">
            <v/>
          </cell>
          <cell r="BD635" t="str">
            <v/>
          </cell>
          <cell r="BE635" t="str">
            <v/>
          </cell>
          <cell r="BF635" t="str">
            <v/>
          </cell>
          <cell r="BG635" t="str">
            <v/>
          </cell>
          <cell r="BH635" t="str">
            <v/>
          </cell>
          <cell r="BI635" t="str">
            <v/>
          </cell>
          <cell r="BJ635" t="str">
            <v/>
          </cell>
          <cell r="BK635" t="str">
            <v/>
          </cell>
          <cell r="BL635" t="str">
            <v/>
          </cell>
          <cell r="BM635" t="str">
            <v/>
          </cell>
          <cell r="BN635" t="str">
            <v/>
          </cell>
          <cell r="BO635" t="str">
            <v/>
          </cell>
          <cell r="BP635">
            <v>0</v>
          </cell>
        </row>
        <row r="636">
          <cell r="A636" t="str">
            <v>Master Samurai</v>
          </cell>
          <cell r="B636" t="str">
            <v>Msm</v>
          </cell>
          <cell r="C636">
            <v>0</v>
          </cell>
          <cell r="D636" t="str">
            <v>]Light, Medium, Heavy Armor[</v>
          </cell>
          <cell r="E636" t="str">
            <v>]Shield Use[</v>
          </cell>
          <cell r="F636" t="str">
            <v>]Simple, Martial Weapons[</v>
          </cell>
          <cell r="G636" t="str">
            <v>]Code[Must follow a code of conduct to remain a Master Samurai.</v>
          </cell>
          <cell r="H636" t="str">
            <v>]Support[Receive support from overlord.</v>
          </cell>
          <cell r="I636" t="str">
            <v>][Room, Board, transportation, normal (incl. Mstrwk) arms, and armor.</v>
          </cell>
          <cell r="J636" t="str">
            <v>1st:]Skill Bonus: Tumble[+2 competence bonus on all Tumble checks</v>
          </cell>
          <cell r="K636" t="str">
            <v>1st:]Great Cleave[make any number of Cleave attacks per round.</v>
          </cell>
          <cell r="L636" t="str">
            <v>2nd:]Supreme Cleave[May make one 5' step before a Cleave attack.</v>
          </cell>
          <cell r="M636" t="str">
            <v>2nd:]Blades of Fury[If Master Samurai delays katana attack until</v>
          </cell>
          <cell r="N636" t="str">
            <v>][after he is attacked, he gets a +2 bonus to hit and damage</v>
          </cell>
          <cell r="O636" t="str">
            <v>3rd:]Supreme Mobility[+6 to AC instead of +4 (Mobility)</v>
          </cell>
          <cell r="P636" t="str">
            <v>4th:]Blades of Death[Two-handed Katana adds double STR mod.</v>
          </cell>
          <cell r="Q636" t="str">
            <v>5th:]Ki Strength 1/day (Ex)[+2 to STR score for WIS mod rounds</v>
          </cell>
          <cell r="R636" t="str">
            <v>6th:]Ki Attack 1/day (Ex)[One attack, his weapon is considered</v>
          </cell>
          <cell r="S636" t="str">
            <v>][to be enchanted at his WIS mod, until a successful hit, to bypass DR.</v>
          </cell>
          <cell r="T636" t="str">
            <v>7th:]Ki Strength 2/day (Ex)[+2 to STR score for WIS mod rounds</v>
          </cell>
          <cell r="U636" t="str">
            <v>8th:]Ki Attack 2/day (Ex)[One attack, his weapon is considered</v>
          </cell>
          <cell r="V636" t="str">
            <v>][to be enchanted at his WIS mod, until a successful hit, to bypass DR.</v>
          </cell>
          <cell r="W636" t="str">
            <v>9th:]Ki Strength 3/day (Ex)[+2 to STR score for WIS mod rounds</v>
          </cell>
          <cell r="X636" t="str">
            <v>10th:]Ki Attack 3/day (Ex)[One attack, his weapon is considered</v>
          </cell>
          <cell r="Y636" t="str">
            <v>][to be enchanted at his WIS mod, until a successful hit, to bypass DR.</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t="str">
            <v/>
          </cell>
          <cell r="AY636" t="str">
            <v/>
          </cell>
          <cell r="AZ636" t="str">
            <v/>
          </cell>
          <cell r="BA636" t="str">
            <v/>
          </cell>
          <cell r="BB636" t="str">
            <v/>
          </cell>
          <cell r="BC636" t="str">
            <v/>
          </cell>
          <cell r="BD636" t="str">
            <v/>
          </cell>
          <cell r="BE636" t="str">
            <v/>
          </cell>
          <cell r="BF636" t="str">
            <v/>
          </cell>
          <cell r="BG636" t="str">
            <v/>
          </cell>
          <cell r="BH636" t="str">
            <v/>
          </cell>
          <cell r="BI636" t="str">
            <v/>
          </cell>
          <cell r="BJ636" t="str">
            <v/>
          </cell>
          <cell r="BK636" t="str">
            <v/>
          </cell>
          <cell r="BL636" t="str">
            <v/>
          </cell>
          <cell r="BM636" t="str">
            <v/>
          </cell>
          <cell r="BN636" t="str">
            <v/>
          </cell>
          <cell r="BO636" t="str">
            <v/>
          </cell>
          <cell r="BP636">
            <v>0</v>
          </cell>
        </row>
        <row r="637">
          <cell r="A637" t="str">
            <v>Master Summoner</v>
          </cell>
          <cell r="C637">
            <v>0</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t="str">
            <v/>
          </cell>
          <cell r="AY637" t="str">
            <v/>
          </cell>
          <cell r="AZ637" t="str">
            <v/>
          </cell>
          <cell r="BA637" t="str">
            <v/>
          </cell>
          <cell r="BB637" t="str">
            <v/>
          </cell>
          <cell r="BC637" t="str">
            <v/>
          </cell>
          <cell r="BD637" t="str">
            <v/>
          </cell>
          <cell r="BE637" t="str">
            <v/>
          </cell>
          <cell r="BF637" t="str">
            <v/>
          </cell>
          <cell r="BG637" t="str">
            <v/>
          </cell>
          <cell r="BH637" t="str">
            <v/>
          </cell>
          <cell r="BI637" t="str">
            <v/>
          </cell>
          <cell r="BJ637" t="str">
            <v/>
          </cell>
          <cell r="BK637" t="str">
            <v/>
          </cell>
          <cell r="BL637" t="str">
            <v/>
          </cell>
          <cell r="BM637" t="str">
            <v/>
          </cell>
          <cell r="BN637" t="str">
            <v/>
          </cell>
          <cell r="BO637" t="str">
            <v/>
          </cell>
          <cell r="BP637">
            <v>0</v>
          </cell>
        </row>
        <row r="638">
          <cell r="A638" t="str">
            <v>Mastermind</v>
          </cell>
          <cell r="C638">
            <v>0</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t="str">
            <v/>
          </cell>
          <cell r="AY638" t="str">
            <v/>
          </cell>
          <cell r="AZ638" t="str">
            <v/>
          </cell>
          <cell r="BA638" t="str">
            <v/>
          </cell>
          <cell r="BB638" t="str">
            <v/>
          </cell>
          <cell r="BC638" t="str">
            <v/>
          </cell>
          <cell r="BD638" t="str">
            <v/>
          </cell>
          <cell r="BE638" t="str">
            <v/>
          </cell>
          <cell r="BF638" t="str">
            <v/>
          </cell>
          <cell r="BG638" t="str">
            <v/>
          </cell>
          <cell r="BH638" t="str">
            <v/>
          </cell>
          <cell r="BI638" t="str">
            <v/>
          </cell>
          <cell r="BJ638" t="str">
            <v/>
          </cell>
          <cell r="BK638" t="str">
            <v/>
          </cell>
          <cell r="BL638" t="str">
            <v/>
          </cell>
          <cell r="BM638" t="str">
            <v/>
          </cell>
          <cell r="BN638" t="str">
            <v/>
          </cell>
          <cell r="BO638" t="str">
            <v/>
          </cell>
          <cell r="BP638">
            <v>0</v>
          </cell>
        </row>
        <row r="639">
          <cell r="A639" t="str">
            <v>Matsu Elite Guard</v>
          </cell>
          <cell r="C639">
            <v>0</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t="str">
            <v/>
          </cell>
          <cell r="AY639" t="str">
            <v/>
          </cell>
          <cell r="AZ639" t="str">
            <v/>
          </cell>
          <cell r="BA639" t="str">
            <v/>
          </cell>
          <cell r="BB639" t="str">
            <v/>
          </cell>
          <cell r="BC639" t="str">
            <v/>
          </cell>
          <cell r="BD639" t="str">
            <v/>
          </cell>
          <cell r="BE639" t="str">
            <v/>
          </cell>
          <cell r="BF639" t="str">
            <v/>
          </cell>
          <cell r="BG639" t="str">
            <v/>
          </cell>
          <cell r="BH639" t="str">
            <v/>
          </cell>
          <cell r="BI639" t="str">
            <v/>
          </cell>
          <cell r="BJ639" t="str">
            <v/>
          </cell>
          <cell r="BK639" t="str">
            <v/>
          </cell>
          <cell r="BL639" t="str">
            <v/>
          </cell>
          <cell r="BM639" t="str">
            <v/>
          </cell>
          <cell r="BN639" t="str">
            <v/>
          </cell>
          <cell r="BO639" t="str">
            <v/>
          </cell>
          <cell r="BP639">
            <v>0</v>
          </cell>
        </row>
        <row r="640">
          <cell r="A640" t="str">
            <v>Meditant</v>
          </cell>
          <cell r="B640" t="str">
            <v>Med</v>
          </cell>
          <cell r="C640">
            <v>0</v>
          </cell>
          <cell r="G640" t="str">
            <v>1st:]Psionic Combat Modes (Sp)[ as a psychic warrior</v>
          </cell>
          <cell r="H640" t="str">
            <v>1st:]Psicrystal Level (Ex)[ at each level</v>
          </cell>
          <cell r="I640" t="str">
            <v>1st:]+1 Psion Caster Level (Sp)[    at level 1-3,5-8,10</v>
          </cell>
          <cell r="J640" t="str">
            <v>1st:]Psychic Meditation feat(Ex)[ at lvl 1,2,3</v>
          </cell>
          <cell r="K640" t="str">
            <v>1st:]Inner Peace 1 (Ex)[Meditation time is reduced by 5 minutes at 1st, 3rd, 5th, and 7th levels (minimum of 1 minute).</v>
          </cell>
          <cell r="L640" t="str">
            <v>2nd:]Prepared Mind (Su)[ add half meditant levels as a modifier to the defender's Will save DC for psionic combat. Usable per day: 1 at lvl2, 2 at lvl4, 3 at lvl6, 4 at lvl8</v>
          </cell>
          <cell r="M640" t="str">
            <v>4th:]Intense Psychic Meditation feat(Ex)[ at lvl 4-10</v>
          </cell>
          <cell r="N640" t="str">
            <v>9th:]Ethereal Form (Su)[The meditant can become ethereal and return back to material existence at will as a standard action 3 times/day</v>
          </cell>
          <cell r="O640" t="str">
            <v>10th:]Inner Harmony (Su)[Once the meditant has gained the ability to intensely meditate and activate all seven psychic energy centers (via the Intense Psychic Meditation feat), the duration for the bonuses increases by 4 hours</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t="str">
            <v/>
          </cell>
          <cell r="AY640" t="str">
            <v/>
          </cell>
          <cell r="AZ640" t="str">
            <v/>
          </cell>
          <cell r="BA640" t="str">
            <v/>
          </cell>
          <cell r="BB640" t="str">
            <v/>
          </cell>
          <cell r="BC640" t="str">
            <v/>
          </cell>
          <cell r="BD640" t="str">
            <v/>
          </cell>
          <cell r="BE640" t="str">
            <v/>
          </cell>
          <cell r="BF640" t="str">
            <v/>
          </cell>
          <cell r="BG640" t="str">
            <v/>
          </cell>
          <cell r="BH640" t="str">
            <v/>
          </cell>
          <cell r="BI640" t="str">
            <v/>
          </cell>
          <cell r="BJ640" t="str">
            <v/>
          </cell>
          <cell r="BK640" t="str">
            <v/>
          </cell>
          <cell r="BL640" t="str">
            <v/>
          </cell>
          <cell r="BM640" t="str">
            <v/>
          </cell>
          <cell r="BN640" t="str">
            <v/>
          </cell>
          <cell r="BO640" t="str">
            <v/>
          </cell>
          <cell r="BP640">
            <v>0</v>
          </cell>
        </row>
        <row r="641">
          <cell r="A641" t="str">
            <v>Mercenary Captain</v>
          </cell>
          <cell r="B641" t="str">
            <v>.</v>
          </cell>
          <cell r="C641">
            <v>0</v>
          </cell>
          <cell r="D641" t="str">
            <v>]Light, Medium, Heavy Armor[</v>
          </cell>
          <cell r="E641" t="str">
            <v>]Shield Use[</v>
          </cell>
          <cell r="F641" t="str">
            <v>]Simple, Martial Weapons[</v>
          </cell>
          <cell r="G641" t="str">
            <v>1st:]Grizzled (Ex)[+6 morale bonus to all saves against fear, both magical &amp; mundane.</v>
          </cell>
          <cell r="H641" t="str">
            <v>][All allies within 10' receive a +2 morale bonus.</v>
          </cell>
          <cell r="I641" t="str">
            <v>1st:]War Cry (Su)[As the bardic ability inspire courage for -2 rounds 0/day.</v>
          </cell>
          <cell r="J641" t="str">
            <v>2nd:]Attack Drill (Su)[0/day inspire allies for -1 round(s) granting an expertise bonus of +0 to attack &amp; damage rolls.</v>
          </cell>
          <cell r="K641" t="str">
            <v>3rd:]Battle Music (Su)[Convey orders for the next round via horn/bugle to allies within 100' with a perform check (DC 15).</v>
          </cell>
          <cell r="L641" t="str">
            <v>][Charge:  +4 morale bonus to initiative &amp; can charge with a +4 bonus to attack &amp; no AC penalty.</v>
          </cell>
          <cell r="M641" t="str">
            <v>][Retreat:  Move 5x speed w/o provoking AoO for 1d6 rounds or until Rally or Regroup is ordered.</v>
          </cell>
          <cell r="N641" t="str">
            <v>][Rally:  +2 morale bonus to shrug off fear/panic/compulsion.  DC same as original save or 20 if none.</v>
          </cell>
          <cell r="O641" t="str">
            <v>][Regroup:  Break out of combat w/o provoking AoO &amp; surround the captain.  -2 penalty to attack on the following round.</v>
          </cell>
          <cell r="P641" t="str">
            <v>][Defend the Line:  Gain an extra AoO against anyone they threaten for 2 rounds.</v>
          </cell>
          <cell r="Q641" t="str">
            <v>4th:]Tactical Superiority (Ex)[0/day after 6 rounds of instruction, allies gain +3 morale bonus to attack &amp; damage rolls.</v>
          </cell>
          <cell r="R641" t="str">
            <v>][Lasts duration of battle or until Retreat is sounded.</v>
          </cell>
          <cell r="S641" t="str">
            <v>6th:]Strategic Master (Ex)[0/day after 10 rounds of instruction, allies gain +3 morale bonus to AC.</v>
          </cell>
          <cell r="T641" t="str">
            <v>][May affect up to 0 allies.  Lasts duration of battle, until Retreat is sounded, or ally leaves combat.</v>
          </cell>
          <cell r="U641" t="str">
            <v>7th:]Without Hesitation (Ex)[Allies under his Leadership (the feat) &amp; in combat with orders, become immune to fear/panic/compulsion.</v>
          </cell>
          <cell r="V641" t="str">
            <v>][Lasts until combat is over or Retreat is sounded.</v>
          </cell>
          <cell r="W641" t="str">
            <v>9th:]Battle Brother (Ex)[Attracts 2 additional cohorts - lieutenant (can give orders) &amp; standard bearer (+1 morale bonus to saves).</v>
          </cell>
          <cell r="X641" t="str">
            <v>10th:]Battle Master (Ex)[Allies fight to the death &amp; receive +4  bonus to AC, attacks, &amp; saves.</v>
          </cell>
          <cell r="AK641" t="str">
            <v/>
          </cell>
          <cell r="AL641" t="str">
            <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t="str">
            <v/>
          </cell>
          <cell r="AY641" t="str">
            <v/>
          </cell>
          <cell r="AZ641" t="str">
            <v/>
          </cell>
          <cell r="BA641" t="str">
            <v/>
          </cell>
          <cell r="BB641" t="str">
            <v/>
          </cell>
          <cell r="BC641" t="str">
            <v/>
          </cell>
          <cell r="BD641" t="str">
            <v/>
          </cell>
          <cell r="BE641" t="str">
            <v/>
          </cell>
          <cell r="BF641" t="str">
            <v/>
          </cell>
          <cell r="BG641" t="str">
            <v/>
          </cell>
          <cell r="BH641" t="str">
            <v/>
          </cell>
          <cell r="BI641" t="str">
            <v/>
          </cell>
          <cell r="BJ641" t="str">
            <v/>
          </cell>
          <cell r="BK641" t="str">
            <v/>
          </cell>
          <cell r="BL641" t="str">
            <v/>
          </cell>
          <cell r="BM641" t="str">
            <v/>
          </cell>
          <cell r="BN641" t="str">
            <v/>
          </cell>
          <cell r="BO641" t="str">
            <v/>
          </cell>
          <cell r="BP641">
            <v>0</v>
          </cell>
        </row>
        <row r="642">
          <cell r="A642" t="str">
            <v>Mercenary Ranger</v>
          </cell>
          <cell r="B642" t="str">
            <v>.</v>
          </cell>
          <cell r="C642">
            <v>0</v>
          </cell>
          <cell r="D642" t="str">
            <v>]Light, Medium Armor[</v>
          </cell>
          <cell r="E642" t="str">
            <v>]Shield Use[</v>
          </cell>
          <cell r="F642" t="str">
            <v>]Simple, Martial Weapons[</v>
          </cell>
          <cell r="G642" t="str">
            <v>1st:]Track (Ex)[Bonus Feat.</v>
          </cell>
          <cell r="H642" t="str">
            <v>1st:]Favored Enemy (Ex)[+1 bonus to hit &amp; damage split between 1 to 1 enemy(s).</v>
          </cell>
          <cell r="I642" t="str">
            <v>]Favored Enemy(s):[</v>
          </cell>
          <cell r="J642" t="str">
            <v>1st:]Favored Terrain (Ex)[+2 bonus to Climb, Hide, Intuit Direction, Listen, Move Silently,</v>
          </cell>
          <cell r="K642" t="str">
            <v>][Search, Spot, Wilderness Lore.</v>
          </cell>
          <cell r="L642" t="str">
            <v>]Favored Terrain:[</v>
          </cell>
          <cell r="M642" t="str">
            <v>2nd:]Ranger Option (Ex)[1 earned so far.  Choose one of the 10 options on pp.37-38</v>
          </cell>
          <cell r="N642" t="str">
            <v>3rd:]Favored Terrain (Ex)[+5 to DC's of attempts to track you.</v>
          </cell>
          <cell r="O642" t="str">
            <v>7th:]Bonus Feat (Ex)[0 earned so far.</v>
          </cell>
          <cell r="P642" t="str">
            <v>8th:]Favored Terrain (Ex)[You &amp; your party's overland movement bonus treated 1 step better.</v>
          </cell>
          <cell r="Q642" t="str">
            <v>13th:]Favored Terrain (Ex)[Trackless Step.</v>
          </cell>
          <cell r="R642" t="str">
            <v>18th:]Favored Terrain (Ex)[+2 bonus to initiative.</v>
          </cell>
          <cell r="S642" t="str">
            <v>20th:]Call of the Wild (Ex)[Leadership feat with a score of 10.  Only attracts animals.</v>
          </cell>
          <cell r="AK642" t="str">
            <v/>
          </cell>
          <cell r="AL642" t="str">
            <v/>
          </cell>
          <cell r="AM642" t="str">
            <v/>
          </cell>
          <cell r="AN642" t="str">
            <v/>
          </cell>
          <cell r="AO642" t="str">
            <v/>
          </cell>
          <cell r="AP642" t="str">
            <v/>
          </cell>
          <cell r="AQ642" t="str">
            <v/>
          </cell>
          <cell r="AR642" t="str">
            <v/>
          </cell>
          <cell r="AS642" t="str">
            <v/>
          </cell>
          <cell r="AT642" t="str">
            <v/>
          </cell>
          <cell r="AU642" t="str">
            <v/>
          </cell>
          <cell r="AV642" t="str">
            <v/>
          </cell>
          <cell r="AW642" t="str">
            <v/>
          </cell>
          <cell r="AX642" t="str">
            <v/>
          </cell>
          <cell r="AY642" t="str">
            <v/>
          </cell>
          <cell r="AZ642" t="str">
            <v/>
          </cell>
          <cell r="BA642" t="str">
            <v/>
          </cell>
          <cell r="BB642" t="str">
            <v/>
          </cell>
          <cell r="BC642" t="str">
            <v/>
          </cell>
          <cell r="BD642" t="str">
            <v/>
          </cell>
          <cell r="BE642" t="str">
            <v/>
          </cell>
          <cell r="BF642" t="str">
            <v/>
          </cell>
          <cell r="BG642" t="str">
            <v/>
          </cell>
          <cell r="BH642" t="str">
            <v/>
          </cell>
          <cell r="BI642" t="str">
            <v/>
          </cell>
          <cell r="BJ642" t="str">
            <v/>
          </cell>
          <cell r="BK642" t="str">
            <v/>
          </cell>
          <cell r="BL642" t="str">
            <v/>
          </cell>
          <cell r="BM642" t="str">
            <v/>
          </cell>
          <cell r="BN642" t="str">
            <v/>
          </cell>
          <cell r="BO642" t="str">
            <v/>
          </cell>
          <cell r="BP642">
            <v>0</v>
          </cell>
        </row>
        <row r="643">
          <cell r="A643" t="str">
            <v>Mighty Contender of Kord</v>
          </cell>
          <cell r="C643">
            <v>0</v>
          </cell>
          <cell r="AK643" t="str">
            <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t="str">
            <v/>
          </cell>
          <cell r="AY643" t="str">
            <v/>
          </cell>
          <cell r="AZ643" t="str">
            <v/>
          </cell>
          <cell r="BA643" t="str">
            <v/>
          </cell>
          <cell r="BB643" t="str">
            <v/>
          </cell>
          <cell r="BC643" t="str">
            <v/>
          </cell>
          <cell r="BD643" t="str">
            <v/>
          </cell>
          <cell r="BE643" t="str">
            <v/>
          </cell>
          <cell r="BF643" t="str">
            <v/>
          </cell>
          <cell r="BG643" t="str">
            <v/>
          </cell>
          <cell r="BH643" t="str">
            <v/>
          </cell>
          <cell r="BI643" t="str">
            <v/>
          </cell>
          <cell r="BJ643" t="str">
            <v/>
          </cell>
          <cell r="BK643" t="str">
            <v/>
          </cell>
          <cell r="BL643" t="str">
            <v/>
          </cell>
          <cell r="BM643" t="str">
            <v/>
          </cell>
          <cell r="BN643" t="str">
            <v/>
          </cell>
          <cell r="BO643" t="str">
            <v/>
          </cell>
          <cell r="BP643">
            <v>0</v>
          </cell>
        </row>
        <row r="644">
          <cell r="A644" t="str">
            <v>Mindbender</v>
          </cell>
          <cell r="B644" t="str">
            <v>Bnd</v>
          </cell>
          <cell r="C644">
            <v>0</v>
          </cell>
          <cell r="G644" t="str">
            <v>1st:]Skill Boost (Ex)[+6 competence bonus; split as desired</v>
          </cell>
          <cell r="H644" t="str">
            <v>][between Bluff, Diplomacy, Intimidate, Sense Motive.</v>
          </cell>
          <cell r="I644" t="str">
            <v>1st:]Spells Per Day[+1 level per odd Mindbender level.</v>
          </cell>
          <cell r="J644" t="str">
            <v>1st:]Telepathy (Su)[Communicate with creatures within 100'</v>
          </cell>
          <cell r="K644" t="str">
            <v>2nd:]Suggestion (Su) (2/day)[Large or smaller creature within</v>
          </cell>
          <cell r="L644" t="str">
            <v>][100' will do the Mindbender's bidding unless Will DC 17 is made.</v>
          </cell>
          <cell r="M644" t="str">
            <v>3rd:]Mindread (Su)(2/day)[Within 100', read a creature's thoughts</v>
          </cell>
          <cell r="N644" t="str">
            <v>][Will DC 17 resists this effect.</v>
          </cell>
          <cell r="O644" t="str">
            <v>4th:]Beguile (Su)(1/day)[Beguile a creature within 100' unless a</v>
          </cell>
          <cell r="P644" t="str">
            <v>][Will DC 18 save is made.  If failed, as if under Charm Person spell.</v>
          </cell>
          <cell r="Q644" t="str">
            <v>5th:]Skill Boost (Ex)[+6 competence bonus; split as desired</v>
          </cell>
          <cell r="R644" t="str">
            <v>][between Bluff, Diplomacy, Intimidate, Sense Motive.</v>
          </cell>
          <cell r="S644" t="str">
            <v>6th:]Friends Forever (Su)[Beguiled creature becomes permanent</v>
          </cell>
          <cell r="T644" t="str">
            <v>][ friend.  (Dispel Magic vs. caster level 14 negates)</v>
          </cell>
          <cell r="U644" t="str">
            <v>7th:]Skill Boost (Ex)[+6 competence bonus; split as desired</v>
          </cell>
          <cell r="V644" t="str">
            <v>][between Bluff, Diplomacy, Intimidate, Sense Motive.</v>
          </cell>
          <cell r="W644" t="str">
            <v>8th:]Dominate (Su)(1/day)[As spell Dominate Person, Large or</v>
          </cell>
          <cell r="X644" t="str">
            <v>][smaller creature within 100', Will DC 19 to resist.</v>
          </cell>
          <cell r="Y644" t="str">
            <v>9th:]Mass Beguile (Su)(1/day)[Up to 40 HD.</v>
          </cell>
          <cell r="Z644" t="str">
            <v>10th:]Thrall (Su)[Dominated creature becomes permanent thrall.</v>
          </cell>
          <cell r="AA644" t="str">
            <v>][(Dispel Magic vs. caster level 18 negates)</v>
          </cell>
          <cell r="AK644" t="str">
            <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t="str">
            <v/>
          </cell>
          <cell r="AY644" t="str">
            <v/>
          </cell>
          <cell r="AZ644" t="str">
            <v/>
          </cell>
          <cell r="BA644" t="str">
            <v/>
          </cell>
          <cell r="BB644" t="str">
            <v/>
          </cell>
          <cell r="BC644" t="str">
            <v/>
          </cell>
          <cell r="BD644" t="str">
            <v/>
          </cell>
          <cell r="BE644" t="str">
            <v/>
          </cell>
          <cell r="BF644" t="str">
            <v/>
          </cell>
          <cell r="BG644" t="str">
            <v/>
          </cell>
          <cell r="BH644" t="str">
            <v/>
          </cell>
          <cell r="BI644" t="str">
            <v/>
          </cell>
          <cell r="BJ644" t="str">
            <v/>
          </cell>
          <cell r="BK644" t="str">
            <v/>
          </cell>
          <cell r="BL644" t="str">
            <v/>
          </cell>
          <cell r="BM644" t="str">
            <v/>
          </cell>
          <cell r="BN644" t="str">
            <v/>
          </cell>
          <cell r="BO644" t="str">
            <v/>
          </cell>
          <cell r="BP644">
            <v>0</v>
          </cell>
        </row>
        <row r="645">
          <cell r="A645" t="str">
            <v>Mirror Master</v>
          </cell>
          <cell r="B645" t="str">
            <v>.</v>
          </cell>
          <cell r="C645">
            <v>0</v>
          </cell>
          <cell r="G645" t="str">
            <v>1st:] Spells per day[+1 spellcasting level per 2 Mirror Master levels.</v>
          </cell>
          <cell r="H645" t="str">
            <v>1st:] Mirror Thoughts[1/day can use a mirror for detect thoughts.</v>
          </cell>
          <cell r="I645" t="str">
            <v>2nd:] Mirrored Eyes[Gain extra save vs. any gaze attacks.</v>
          </cell>
          <cell r="J645" t="str">
            <v>2nd:] Bonus Spells[1st &amp; 2nd level.</v>
          </cell>
          <cell r="K645" t="str">
            <v>4th:] Piercing Gaze[+2 bonus to Search, Spot, Intinidate, &amp; Sense Motive</v>
          </cell>
          <cell r="L645" t="str">
            <v>4th:] Bonus Spells[3rd &amp; 4th level.</v>
          </cell>
          <cell r="M645" t="str">
            <v>6th:] Mirror Step[1/day Dimension Door</v>
          </cell>
          <cell r="N645" t="str">
            <v>6th:] Bonus Spells[5th level.</v>
          </cell>
          <cell r="O645" t="str">
            <v>6th:] Mirror Step[2/day Teleport</v>
          </cell>
          <cell r="P645" t="str">
            <v>8th:] Bonus Spells[6th level.</v>
          </cell>
          <cell r="Q645" t="str">
            <v>6th:] Mirror Step[3/day Plane Shift</v>
          </cell>
          <cell r="R645" t="str">
            <v>10th:] Bonus Spells[7th level.</v>
          </cell>
          <cell r="AK645" t="str">
            <v/>
          </cell>
          <cell r="AL645" t="str">
            <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t="str">
            <v/>
          </cell>
          <cell r="AY645" t="str">
            <v/>
          </cell>
          <cell r="AZ645" t="str">
            <v/>
          </cell>
          <cell r="BA645" t="str">
            <v/>
          </cell>
          <cell r="BB645" t="str">
            <v/>
          </cell>
          <cell r="BC645" t="str">
            <v/>
          </cell>
          <cell r="BD645" t="str">
            <v/>
          </cell>
          <cell r="BE645" t="str">
            <v/>
          </cell>
          <cell r="BF645" t="str">
            <v/>
          </cell>
          <cell r="BG645" t="str">
            <v/>
          </cell>
          <cell r="BH645" t="str">
            <v/>
          </cell>
          <cell r="BI645" t="str">
            <v/>
          </cell>
          <cell r="BJ645" t="str">
            <v/>
          </cell>
          <cell r="BK645" t="str">
            <v/>
          </cell>
          <cell r="BL645" t="str">
            <v/>
          </cell>
          <cell r="BM645" t="str">
            <v/>
          </cell>
          <cell r="BN645" t="str">
            <v/>
          </cell>
          <cell r="BO645" t="str">
            <v/>
          </cell>
          <cell r="BP645">
            <v>0</v>
          </cell>
        </row>
        <row r="646">
          <cell r="A646" t="str">
            <v>Mirumoto Elite Guard</v>
          </cell>
          <cell r="C646">
            <v>0</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t="str">
            <v/>
          </cell>
          <cell r="AY646" t="str">
            <v/>
          </cell>
          <cell r="AZ646" t="str">
            <v/>
          </cell>
          <cell r="BA646" t="str">
            <v/>
          </cell>
          <cell r="BB646" t="str">
            <v/>
          </cell>
          <cell r="BC646" t="str">
            <v/>
          </cell>
          <cell r="BD646" t="str">
            <v/>
          </cell>
          <cell r="BE646" t="str">
            <v/>
          </cell>
          <cell r="BF646" t="str">
            <v/>
          </cell>
          <cell r="BG646" t="str">
            <v/>
          </cell>
          <cell r="BH646" t="str">
            <v/>
          </cell>
          <cell r="BI646" t="str">
            <v/>
          </cell>
          <cell r="BJ646" t="str">
            <v/>
          </cell>
          <cell r="BK646" t="str">
            <v/>
          </cell>
          <cell r="BL646" t="str">
            <v/>
          </cell>
          <cell r="BM646" t="str">
            <v/>
          </cell>
          <cell r="BN646" t="str">
            <v/>
          </cell>
          <cell r="BO646" t="str">
            <v/>
          </cell>
          <cell r="BP646">
            <v>0</v>
          </cell>
        </row>
        <row r="647">
          <cell r="A647" t="str">
            <v>Monk</v>
          </cell>
          <cell r="B647" t="str">
            <v>Mnk</v>
          </cell>
          <cell r="C647">
            <v>0</v>
          </cell>
          <cell r="F647" t="str">
            <v>]Monk Weapons[Club, crossbow (light, heavy), dagger, handaxe, javelin, kama, nunchaku, quarterstaff, sai, shuriken, siangham, sling</v>
          </cell>
          <cell r="G647" t="str">
            <v>]Armor: WIS mod to AC (if positive)[</v>
          </cell>
          <cell r="H647" t="str">
            <v>1st:]Improved Unarmed Strike (Ex)[Does not provoke AoO.</v>
          </cell>
          <cell r="I647" t="str">
            <v>1st:]Stunning Attack (Su)[0/day Fort (DC 11 or be stunned for 1 round.</v>
          </cell>
          <cell r="J647" t="str">
            <v>1st:]Evasion (Ex)[No dmg if makes Reflex save.</v>
          </cell>
          <cell r="K647" t="str">
            <v>1st:]Flurry of Blows (Ex)[Can make an extra attack per round, but all suffer -2.</v>
          </cell>
          <cell r="L647" t="str">
            <v>2nd:]Deflect Arrows[Hand free; Reflex DC 20.</v>
          </cell>
          <cell r="M647" t="str">
            <v>3rd:]Still Mind[+2 Enchantment save</v>
          </cell>
          <cell r="N647" t="str">
            <v>4th:]Slow Fall (Su)[Can fall any distance w/o dmg if wall is within arm's reach.</v>
          </cell>
          <cell r="O647" t="str">
            <v>5th:]Purity of Body[Immune to non-magical diseases</v>
          </cell>
          <cell r="P647" t="str">
            <v>6th:]Improved Trip Feat[</v>
          </cell>
          <cell r="Q647" t="str">
            <v>7th:]Wholeness of Body (Su)[Cure self 0hps/day.</v>
          </cell>
          <cell r="R647" t="str">
            <v>7th:]Leap of the Clouds[Ignore maximum distance on jumps</v>
          </cell>
          <cell r="S647" t="str">
            <v>9th:]Improved Evasion[Half dmg if fails Reflex save.</v>
          </cell>
          <cell r="T647" t="str">
            <v>10th:]Ki Strike (+3) (Su)[Unarmed attacks considered +3 weapons.</v>
          </cell>
          <cell r="U647" t="str">
            <v>11th:]Diamond Body (Su)[Immune to poisons.</v>
          </cell>
          <cell r="V647" t="str">
            <v>12th:]Abundant Step (Sp)[Dimension Door (1/day)(cast: half lvl)</v>
          </cell>
          <cell r="W647" t="str">
            <v>13th:]Diamond Soul[SR 10</v>
          </cell>
          <cell r="X647" t="str">
            <v>15th:]Quivering Palm (1/week) (SN)[Fort DC 10 + half lvl + WIS mod or dies</v>
          </cell>
          <cell r="Y647" t="str">
            <v>17th:]Timeless Body[No add'l aging penalties; no magical aging.</v>
          </cell>
          <cell r="Z647" t="str">
            <v>17th:]Tongue of the Sun and Moon[Speak any language</v>
          </cell>
          <cell r="AA647" t="str">
            <v>19th:]Empty Body (Su)[Etherealness, 1 round / lvl</v>
          </cell>
          <cell r="AB647" t="str">
            <v>20th:]Perfect Self[Outsider; Damage Reduction 20/+1</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t="str">
            <v/>
          </cell>
          <cell r="AY647" t="str">
            <v/>
          </cell>
          <cell r="AZ647" t="str">
            <v/>
          </cell>
          <cell r="BA647" t="str">
            <v/>
          </cell>
          <cell r="BB647" t="str">
            <v/>
          </cell>
          <cell r="BC647" t="str">
            <v/>
          </cell>
          <cell r="BD647" t="str">
            <v/>
          </cell>
          <cell r="BE647" t="str">
            <v/>
          </cell>
          <cell r="BF647" t="str">
            <v/>
          </cell>
          <cell r="BG647" t="str">
            <v/>
          </cell>
          <cell r="BH647" t="str">
            <v/>
          </cell>
          <cell r="BI647" t="str">
            <v/>
          </cell>
          <cell r="BJ647" t="str">
            <v/>
          </cell>
          <cell r="BK647" t="str">
            <v/>
          </cell>
          <cell r="BL647" t="str">
            <v/>
          </cell>
          <cell r="BM647" t="str">
            <v/>
          </cell>
          <cell r="BN647" t="str">
            <v/>
          </cell>
          <cell r="BO647" t="str">
            <v/>
          </cell>
          <cell r="BP647">
            <v>0</v>
          </cell>
        </row>
        <row r="648">
          <cell r="A648" t="str">
            <v>Mountain's Fury Devotee</v>
          </cell>
          <cell r="B648" t="str">
            <v>Mfd</v>
          </cell>
          <cell r="C648">
            <v>0</v>
          </cell>
          <cell r="G648" t="str">
            <v>1st:]Fury of Stone (Su)[+2 natural AC while raging.</v>
          </cell>
          <cell r="H648" t="str">
            <v>2nd:]Additional Rage (Ex)[0/day.</v>
          </cell>
          <cell r="I648" t="str">
            <v>3rd:]Stoic Fury (Ex)[Immune to enchantment &amp; mind-affecting spells while raging.</v>
          </cell>
          <cell r="J648" t="str">
            <v>5th:]Avalanche Charge (Ex)[If overrun knocks opponent down, take an AoO.</v>
          </cell>
          <cell r="AK648" t="str">
            <v/>
          </cell>
          <cell r="AL648" t="str">
            <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t="str">
            <v/>
          </cell>
          <cell r="AY648" t="str">
            <v/>
          </cell>
          <cell r="AZ648" t="str">
            <v/>
          </cell>
          <cell r="BA648" t="str">
            <v/>
          </cell>
          <cell r="BB648" t="str">
            <v/>
          </cell>
          <cell r="BC648" t="str">
            <v/>
          </cell>
          <cell r="BD648" t="str">
            <v/>
          </cell>
          <cell r="BE648" t="str">
            <v/>
          </cell>
          <cell r="BF648" t="str">
            <v/>
          </cell>
          <cell r="BG648" t="str">
            <v/>
          </cell>
          <cell r="BH648" t="str">
            <v/>
          </cell>
          <cell r="BI648" t="str">
            <v/>
          </cell>
          <cell r="BJ648" t="str">
            <v/>
          </cell>
          <cell r="BK648" t="str">
            <v/>
          </cell>
          <cell r="BL648" t="str">
            <v/>
          </cell>
          <cell r="BM648" t="str">
            <v/>
          </cell>
          <cell r="BN648" t="str">
            <v/>
          </cell>
          <cell r="BO648" t="str">
            <v/>
          </cell>
          <cell r="BP648">
            <v>0</v>
          </cell>
        </row>
        <row r="649">
          <cell r="A649" t="str">
            <v>Mountebank</v>
          </cell>
          <cell r="C649">
            <v>0</v>
          </cell>
          <cell r="AK649" t="str">
            <v/>
          </cell>
          <cell r="AL649" t="str">
            <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t="str">
            <v/>
          </cell>
          <cell r="AY649" t="str">
            <v/>
          </cell>
          <cell r="AZ649" t="str">
            <v/>
          </cell>
          <cell r="BA649" t="str">
            <v/>
          </cell>
          <cell r="BB649" t="str">
            <v/>
          </cell>
          <cell r="BC649" t="str">
            <v/>
          </cell>
          <cell r="BD649" t="str">
            <v/>
          </cell>
          <cell r="BE649" t="str">
            <v/>
          </cell>
          <cell r="BF649" t="str">
            <v/>
          </cell>
          <cell r="BG649" t="str">
            <v/>
          </cell>
          <cell r="BH649" t="str">
            <v/>
          </cell>
          <cell r="BI649" t="str">
            <v/>
          </cell>
          <cell r="BJ649" t="str">
            <v/>
          </cell>
          <cell r="BK649" t="str">
            <v/>
          </cell>
          <cell r="BL649" t="str">
            <v/>
          </cell>
          <cell r="BM649" t="str">
            <v/>
          </cell>
          <cell r="BN649" t="str">
            <v/>
          </cell>
          <cell r="BO649" t="str">
            <v/>
          </cell>
          <cell r="BP649">
            <v>0</v>
          </cell>
        </row>
        <row r="650">
          <cell r="A650" t="str">
            <v>Myrmidon</v>
          </cell>
          <cell r="B650" t="str">
            <v>.</v>
          </cell>
          <cell r="C650">
            <v>0</v>
          </cell>
          <cell r="D650" t="str">
            <v>]Light, Medium Armor[</v>
          </cell>
          <cell r="E650" t="str">
            <v>]Shield Use[</v>
          </cell>
          <cell r="F650" t="str">
            <v>]Simple, Martial Weapons[</v>
          </cell>
          <cell r="G650" t="str">
            <v>1st:]Arcane Spells (Sp)[Intelligence determines DC, Bonus Spells</v>
          </cell>
          <cell r="H650" t="str">
            <v xml:space="preserve">1st:]Spellbook (Ex)[Starts with all 0 level spells and any three 1st level spells, </v>
          </cell>
          <cell r="I650" t="str">
            <v>][plus one spell per point of Intelligence bonus.  Add 2 spells per class level.</v>
          </cell>
          <cell r="J650" t="str">
            <v>1st:]Bonus Feat (Ex)[1 earned so far.  Fighter, Item Creation, &amp; Metamagic.</v>
          </cell>
          <cell r="AK650" t="str">
            <v/>
          </cell>
          <cell r="AL650" t="str">
            <v/>
          </cell>
          <cell r="AM650" t="str">
            <v/>
          </cell>
          <cell r="AN650" t="str">
            <v/>
          </cell>
          <cell r="AO650" t="str">
            <v/>
          </cell>
          <cell r="AP650" t="str">
            <v/>
          </cell>
          <cell r="AQ650" t="str">
            <v/>
          </cell>
          <cell r="AR650" t="str">
            <v/>
          </cell>
          <cell r="AS650" t="str">
            <v/>
          </cell>
          <cell r="AT650" t="str">
            <v/>
          </cell>
          <cell r="AU650" t="str">
            <v/>
          </cell>
          <cell r="AV650" t="str">
            <v/>
          </cell>
          <cell r="AW650" t="str">
            <v/>
          </cell>
          <cell r="AX650" t="str">
            <v/>
          </cell>
          <cell r="AY650" t="str">
            <v/>
          </cell>
          <cell r="AZ650" t="str">
            <v/>
          </cell>
          <cell r="BA650" t="str">
            <v/>
          </cell>
          <cell r="BB650" t="str">
            <v/>
          </cell>
          <cell r="BC650" t="str">
            <v/>
          </cell>
          <cell r="BD650" t="str">
            <v/>
          </cell>
          <cell r="BE650" t="str">
            <v/>
          </cell>
          <cell r="BF650" t="str">
            <v/>
          </cell>
          <cell r="BG650" t="str">
            <v/>
          </cell>
          <cell r="BH650" t="str">
            <v/>
          </cell>
          <cell r="BI650" t="str">
            <v/>
          </cell>
          <cell r="BJ650" t="str">
            <v/>
          </cell>
          <cell r="BK650" t="str">
            <v/>
          </cell>
          <cell r="BL650" t="str">
            <v/>
          </cell>
          <cell r="BM650" t="str">
            <v/>
          </cell>
          <cell r="BN650" t="str">
            <v/>
          </cell>
          <cell r="BO650" t="str">
            <v/>
          </cell>
          <cell r="BP650">
            <v>0</v>
          </cell>
        </row>
        <row r="651">
          <cell r="A651" t="str">
            <v>Mystic</v>
          </cell>
          <cell r="C651">
            <v>0</v>
          </cell>
          <cell r="AK651" t="str">
            <v/>
          </cell>
          <cell r="AL651" t="str">
            <v/>
          </cell>
          <cell r="AM651" t="str">
            <v/>
          </cell>
          <cell r="AN651" t="str">
            <v/>
          </cell>
          <cell r="AO651" t="str">
            <v/>
          </cell>
          <cell r="AP651" t="str">
            <v/>
          </cell>
          <cell r="AQ651" t="str">
            <v/>
          </cell>
          <cell r="AR651" t="str">
            <v/>
          </cell>
          <cell r="AS651" t="str">
            <v/>
          </cell>
          <cell r="AT651" t="str">
            <v/>
          </cell>
          <cell r="AU651" t="str">
            <v/>
          </cell>
          <cell r="AV651" t="str">
            <v/>
          </cell>
          <cell r="AW651" t="str">
            <v/>
          </cell>
          <cell r="AX651" t="str">
            <v/>
          </cell>
          <cell r="AY651" t="str">
            <v/>
          </cell>
          <cell r="AZ651" t="str">
            <v/>
          </cell>
          <cell r="BA651" t="str">
            <v/>
          </cell>
          <cell r="BB651" t="str">
            <v/>
          </cell>
          <cell r="BC651" t="str">
            <v/>
          </cell>
          <cell r="BD651" t="str">
            <v/>
          </cell>
          <cell r="BE651" t="str">
            <v/>
          </cell>
          <cell r="BF651" t="str">
            <v/>
          </cell>
          <cell r="BG651" t="str">
            <v/>
          </cell>
          <cell r="BH651" t="str">
            <v/>
          </cell>
          <cell r="BI651" t="str">
            <v/>
          </cell>
          <cell r="BJ651" t="str">
            <v/>
          </cell>
          <cell r="BK651" t="str">
            <v/>
          </cell>
          <cell r="BL651" t="str">
            <v/>
          </cell>
          <cell r="BM651" t="str">
            <v/>
          </cell>
          <cell r="BN651" t="str">
            <v/>
          </cell>
          <cell r="BO651" t="str">
            <v/>
          </cell>
          <cell r="BP651">
            <v>0</v>
          </cell>
        </row>
        <row r="652">
          <cell r="A652" t="str">
            <v>Mystic Wanderer</v>
          </cell>
          <cell r="B652" t="str">
            <v>.</v>
          </cell>
          <cell r="C652">
            <v>0</v>
          </cell>
          <cell r="G652" t="str">
            <v>1st:]Spells per day[+1 spellcasting level per Mystic Wanderer level.</v>
          </cell>
          <cell r="H652" t="str">
            <v>1st:]Glory of the Divine (Su)[Wearing no armor, gain a sacred/profane</v>
          </cell>
          <cell r="I652" t="str">
            <v>][ bonus to AC equal to Charisma bonus.</v>
          </cell>
          <cell r="J652" t="str">
            <v>1st:]Sleep (Sp) (1/day)[Cast Sleep as a sorcerer equal to Mystic</v>
          </cell>
          <cell r="K652" t="str">
            <v>][Wanderer level + highest Divine caster level.  DC 11 + CHA Mod.</v>
          </cell>
          <cell r="L652" t="str">
            <v>2nd:]Familiar[Can obtain a familiar.  Levels stack with Sor/Wiz levels.</v>
          </cell>
          <cell r="M652" t="str">
            <v>2nd:]Lore of Nature[+2 competence bonus to Profession (Herbalist)</v>
          </cell>
          <cell r="N652" t="str">
            <v>][and Knowledge (Nature) checks.</v>
          </cell>
          <cell r="O652" t="str">
            <v>3rd:]Gem Magic (Su)[Gains Attune Gem feat.  Can store any spell cast</v>
          </cell>
          <cell r="P652" t="str">
            <v>][(arcane or divine) in the gem.</v>
          </cell>
          <cell r="Q652" t="str">
            <v>3rd:]Resist Charm[+2 sacred/profane bonus vs. enchantment (charm)</v>
          </cell>
          <cell r="R652" t="str">
            <v>4th:]Brew Potion[Gains the Brew Potion feat.</v>
          </cell>
          <cell r="S652" t="str">
            <v>5th:]Suggestion (Sp) (1/day)[Cast Suggestion as a sorcerer equal to</v>
          </cell>
          <cell r="T652" t="str">
            <v>][Mystic Wanderer level + highest Divine caster level.  DC 13+CHA Mod.</v>
          </cell>
          <cell r="U652" t="str">
            <v>6th:]Greater Potion I[Brew potions as if she had access to all</v>
          </cell>
          <cell r="V652" t="str">
            <v>][cantrips and 1st level sorcerer/wizard spells (even if not on spell list)</v>
          </cell>
          <cell r="W652" t="str">
            <v>7th:]Charm Monster (Sp) (1/day)[Cast Charm Monster as a sorcerer equal</v>
          </cell>
          <cell r="X652" t="str">
            <v>][to Mystic Wanderer level + highest Divine caster lvl.  DC 14+CHA Mod.</v>
          </cell>
          <cell r="Y652" t="str">
            <v>8th:]Greater Potion II[Brew potions as if she had access to all</v>
          </cell>
          <cell r="Z652" t="str">
            <v>][cantrips thru 2nd level sorcerer/wizard spells (even if not on spell list)</v>
          </cell>
          <cell r="AA652" t="str">
            <v>9th:]Mass Charm (Sp) (1/day)[Cast Mass Charm as a sorcerer equal</v>
          </cell>
          <cell r="AB652" t="str">
            <v>][to Mystic Wanderer level + highest Divine caster lvl.  DC 18+CHA Mod.</v>
          </cell>
          <cell r="AC652" t="str">
            <v>10th:]Greater Potion III[Brew potions as if she had access to all</v>
          </cell>
          <cell r="AD652" t="str">
            <v>][cantrips thru 3rd level sorcerer/wizard spells (even if not on spell list)</v>
          </cell>
          <cell r="AE652" t="str">
            <v>10th:]Timeless Body[No longer suffers effects of aging.</v>
          </cell>
          <cell r="AK652" t="str">
            <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t="str">
            <v/>
          </cell>
          <cell r="AY652" t="str">
            <v/>
          </cell>
          <cell r="AZ652" t="str">
            <v/>
          </cell>
          <cell r="BA652" t="str">
            <v/>
          </cell>
          <cell r="BB652" t="str">
            <v/>
          </cell>
          <cell r="BC652" t="str">
            <v/>
          </cell>
          <cell r="BD652" t="str">
            <v/>
          </cell>
          <cell r="BE652" t="str">
            <v/>
          </cell>
          <cell r="BF652" t="str">
            <v/>
          </cell>
          <cell r="BG652" t="str">
            <v/>
          </cell>
          <cell r="BH652" t="str">
            <v/>
          </cell>
          <cell r="BI652" t="str">
            <v/>
          </cell>
          <cell r="BJ652" t="str">
            <v/>
          </cell>
          <cell r="BK652" t="str">
            <v/>
          </cell>
          <cell r="BL652" t="str">
            <v/>
          </cell>
          <cell r="BM652" t="str">
            <v/>
          </cell>
          <cell r="BN652" t="str">
            <v/>
          </cell>
          <cell r="BO652" t="str">
            <v/>
          </cell>
          <cell r="BP652">
            <v>0</v>
          </cell>
        </row>
        <row r="653">
          <cell r="A653" t="str">
            <v>Necromancer (GR)</v>
          </cell>
          <cell r="B653" t="str">
            <v>.</v>
          </cell>
          <cell r="C653">
            <v>0</v>
          </cell>
          <cell r="F653" t="str">
            <v>]Simple Weapons[</v>
          </cell>
          <cell r="G653" t="str">
            <v>1st:]Arcane Spells (Sp)[Intelligence determines DC, Bonus Spells</v>
          </cell>
          <cell r="H653" t="str">
            <v>1st:]Create Familiar (Ex)[See p.8</v>
          </cell>
          <cell r="I653" t="str">
            <v xml:space="preserve">1st:]Spellbook (Ex)[Starts with all 0 level spells and any three 1st level spells, </v>
          </cell>
          <cell r="J653" t="str">
            <v>][plus one spell per point of Intelligence bonus.  Add 2 spells per class level.</v>
          </cell>
          <cell r="K653" t="str">
            <v>2nd:]Scribe Scroll (Ex)[Per the feat.</v>
          </cell>
          <cell r="L653" t="str">
            <v>4th:]Bonus Feat (Ex)[0 feat(s) earned.  See p.6 for listing.</v>
          </cell>
          <cell r="M653" t="str">
            <v>5th:]Control Undead (Su)[Rebuke or command undead as a Cleric of equal level.</v>
          </cell>
          <cell r="N653" t="str">
            <v>7th:]Touch of Death (Su)[Burn a spell slot for 1d8 dmg per spell level in a melee touch attack.</v>
          </cell>
          <cell r="P653" t="str">
            <v>10th:]Improved Ghoul Touch (Su)[Melee touch attack paralyzes opponent (DC 13).  Lasts 3d4 rounds.</v>
          </cell>
          <cell r="Q653" t="str">
            <v>13th:]Grave Touch (Su)[Burn a spell slot to raise an undead with HD equal to the spell level.</v>
          </cell>
          <cell r="R653" t="str">
            <v>][Must make a separate control undead attempt to gain control.</v>
          </cell>
          <cell r="S653" t="str">
            <v>15th:]Energy Drain (Sp)[1/day can use energy drain as a spell-like ability.</v>
          </cell>
          <cell r="T653" t="str">
            <v>18th:]Touch of Undeath (Su)[Melee touch attack turns living creatures into undead.</v>
          </cell>
          <cell r="U653" t="str">
            <v>][Burn a spell slot of at least 1/2 the target's HD &amp; 100XP per HD.</v>
          </cell>
          <cell r="V653" t="str">
            <v>][Will save DC is calc'ed as if the spell burned were cast normally.</v>
          </cell>
          <cell r="W653" t="str">
            <v>20th:]Lich (Ex)[Automatic successful transformation into a lich.  See p.32.</v>
          </cell>
          <cell r="AK653" t="str">
            <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t="str">
            <v/>
          </cell>
          <cell r="AY653" t="str">
            <v/>
          </cell>
          <cell r="AZ653" t="str">
            <v/>
          </cell>
          <cell r="BA653" t="str">
            <v/>
          </cell>
          <cell r="BB653" t="str">
            <v/>
          </cell>
          <cell r="BC653" t="str">
            <v/>
          </cell>
          <cell r="BD653" t="str">
            <v/>
          </cell>
          <cell r="BE653" t="str">
            <v/>
          </cell>
          <cell r="BF653" t="str">
            <v/>
          </cell>
          <cell r="BG653" t="str">
            <v/>
          </cell>
          <cell r="BH653" t="str">
            <v/>
          </cell>
          <cell r="BI653" t="str">
            <v/>
          </cell>
          <cell r="BJ653" t="str">
            <v/>
          </cell>
          <cell r="BK653" t="str">
            <v/>
          </cell>
          <cell r="BL653" t="str">
            <v/>
          </cell>
          <cell r="BM653" t="str">
            <v/>
          </cell>
          <cell r="BN653" t="str">
            <v/>
          </cell>
          <cell r="BO653" t="str">
            <v/>
          </cell>
          <cell r="BP653">
            <v>0</v>
          </cell>
        </row>
        <row r="654">
          <cell r="A654" t="str">
            <v>Necromancer (WotC)</v>
          </cell>
          <cell r="B654" t="str">
            <v>.</v>
          </cell>
          <cell r="C654">
            <v>0</v>
          </cell>
          <cell r="F654" t="str">
            <v>]Wizardly Weapons[Club, dagger, heavy &amp; light crossbow, quarterstaff</v>
          </cell>
          <cell r="G654" t="str">
            <v>]Bonus Language[May take Draconic as a bonus language.</v>
          </cell>
          <cell r="H654" t="str">
            <v>1st:]Arcane Spells (Sp)[Intelligence determines DC, Bonus Spells.</v>
          </cell>
          <cell r="I654" t="str">
            <v>1st:]Familiar (Ex)[</v>
          </cell>
          <cell r="J654" t="str">
            <v>1st:]Scribe Scroll (Ex)[Per the feat.</v>
          </cell>
          <cell r="K654" t="str">
            <v xml:space="preserve">1st:]Spellbook (Ex)[Starts with all 0 level spells and any three 1st level spells, </v>
          </cell>
          <cell r="L654" t="str">
            <v>][plus one spell per point of Intelligence bonus.  Add 2 spells per class level.</v>
          </cell>
          <cell r="M654" t="str">
            <v>1st:]Spell Mastery (Sp)[Read Magic</v>
          </cell>
          <cell r="N654" t="str">
            <v>1st:]Bonus Metamagic Feat (Ex)[1 feat(s) earned.</v>
          </cell>
          <cell r="O654" t="str">
            <v>1st:]School Specialization (Ex)[</v>
          </cell>
          <cell r="AK654" t="str">
            <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t="str">
            <v/>
          </cell>
          <cell r="AY654" t="str">
            <v/>
          </cell>
          <cell r="AZ654" t="str">
            <v/>
          </cell>
          <cell r="BA654" t="str">
            <v/>
          </cell>
          <cell r="BB654" t="str">
            <v/>
          </cell>
          <cell r="BC654" t="str">
            <v/>
          </cell>
          <cell r="BD654" t="str">
            <v/>
          </cell>
          <cell r="BE654" t="str">
            <v/>
          </cell>
          <cell r="BF654" t="str">
            <v/>
          </cell>
          <cell r="BG654" t="str">
            <v/>
          </cell>
          <cell r="BH654" t="str">
            <v/>
          </cell>
          <cell r="BI654" t="str">
            <v/>
          </cell>
          <cell r="BJ654" t="str">
            <v/>
          </cell>
          <cell r="BK654" t="str">
            <v/>
          </cell>
          <cell r="BL654" t="str">
            <v/>
          </cell>
          <cell r="BM654" t="str">
            <v/>
          </cell>
          <cell r="BN654" t="str">
            <v/>
          </cell>
          <cell r="BO654" t="str">
            <v/>
          </cell>
          <cell r="BP654">
            <v>0</v>
          </cell>
        </row>
        <row r="655">
          <cell r="A655" t="str">
            <v>Nightcloak (Dragon Mag)</v>
          </cell>
          <cell r="B655" t="str">
            <v>.</v>
          </cell>
          <cell r="C655">
            <v>0</v>
          </cell>
          <cell r="D655" t="str">
            <v>]Light, Medium, Heavy Armor[</v>
          </cell>
          <cell r="E655" t="str">
            <v>]Shield Use[</v>
          </cell>
          <cell r="F655" t="str">
            <v>]Simple Weapons[</v>
          </cell>
          <cell r="G655" t="str">
            <v>1st:]Darkness Spells[Can pray for any spell on the Darkness domain list as a spell of equal level.</v>
          </cell>
          <cell r="H655" t="str">
            <v>2nd:]Eyes of Shar (Ex)[Darkvision 60'</v>
          </cell>
          <cell r="I655" t="str">
            <v>]["Darkvision" 10' in magical darkness.</v>
          </cell>
          <cell r="J655" t="str">
            <v>][Immunity to magical blindness.</v>
          </cell>
          <cell r="K655" t="str">
            <v>3rd:]Insidious Magic[Gain the Insidious Magic Feat</v>
          </cell>
          <cell r="L655" t="str">
            <v>4th:]Shadow Talk (Su)[Whisper messages to other worshipers of Shar within 500'. Language dependant.</v>
          </cell>
          <cell r="M655" t="str">
            <v>5th:]Disk of Night (Su)[When wielding a chakram, can strike DR up to +2.</v>
          </cell>
          <cell r="N655" t="str">
            <v>6th:]True Lies (Sp)[Modifiy Memory as a bard of equal character level.</v>
          </cell>
          <cell r="O655" t="str">
            <v>][Can use a number of times per 10 day as their CHA modifier.</v>
          </cell>
          <cell r="P655" t="str">
            <v>7th:]Mind of Shar (Ex)[Can choose to use either their INT or CON modifier as a bonus</v>
          </cell>
          <cell r="Q655" t="str">
            <v>][to their Fortitude saves.</v>
          </cell>
          <cell r="R655" t="str">
            <v>8th:]Shar's Caress (Su)[With weapon focus in chakram, whip, or dagger, can surround</v>
          </cell>
          <cell r="S655" t="str">
            <v>][the weapon with energy that does 2d6 divine damage.</v>
          </cell>
          <cell r="T655" t="str">
            <v>][Can do 1/day per point of CHA modifier.</v>
          </cell>
          <cell r="U655" t="str">
            <v>9th:]Minion of Shar (Sp)[1/day can summon 1 shadow/class level. New shadows formed are</v>
          </cell>
          <cell r="V655" t="str">
            <v>][also under control.</v>
          </cell>
          <cell r="W655" t="str">
            <v>10th:]Voice of Ineffable Evil (Sp)[1/day Dominate Monster as a sorcerer of equal character level.  Lasts 1 day.</v>
          </cell>
          <cell r="AK655" t="str">
            <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t="str">
            <v/>
          </cell>
          <cell r="AY655" t="str">
            <v/>
          </cell>
          <cell r="AZ655" t="str">
            <v/>
          </cell>
          <cell r="BA655" t="str">
            <v/>
          </cell>
          <cell r="BB655" t="str">
            <v/>
          </cell>
          <cell r="BC655" t="str">
            <v/>
          </cell>
          <cell r="BD655" t="str">
            <v/>
          </cell>
          <cell r="BE655" t="str">
            <v/>
          </cell>
          <cell r="BF655" t="str">
            <v/>
          </cell>
          <cell r="BG655" t="str">
            <v/>
          </cell>
          <cell r="BH655" t="str">
            <v/>
          </cell>
          <cell r="BI655" t="str">
            <v/>
          </cell>
          <cell r="BJ655" t="str">
            <v/>
          </cell>
          <cell r="BK655" t="str">
            <v/>
          </cell>
          <cell r="BL655" t="str">
            <v/>
          </cell>
          <cell r="BM655" t="str">
            <v/>
          </cell>
          <cell r="BN655" t="str">
            <v/>
          </cell>
          <cell r="BO655" t="str">
            <v/>
          </cell>
          <cell r="BP655">
            <v>0</v>
          </cell>
        </row>
        <row r="656">
          <cell r="A656" t="str">
            <v>Nightcloak (FnP)</v>
          </cell>
          <cell r="C656">
            <v>0</v>
          </cell>
          <cell r="AK656" t="str">
            <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t="str">
            <v/>
          </cell>
          <cell r="AY656" t="str">
            <v/>
          </cell>
          <cell r="AZ656" t="str">
            <v/>
          </cell>
          <cell r="BA656" t="str">
            <v/>
          </cell>
          <cell r="BB656" t="str">
            <v/>
          </cell>
          <cell r="BC656" t="str">
            <v/>
          </cell>
          <cell r="BD656" t="str">
            <v/>
          </cell>
          <cell r="BE656" t="str">
            <v/>
          </cell>
          <cell r="BF656" t="str">
            <v/>
          </cell>
          <cell r="BG656" t="str">
            <v/>
          </cell>
          <cell r="BH656" t="str">
            <v/>
          </cell>
          <cell r="BI656" t="str">
            <v/>
          </cell>
          <cell r="BJ656" t="str">
            <v/>
          </cell>
          <cell r="BK656" t="str">
            <v/>
          </cell>
          <cell r="BL656" t="str">
            <v/>
          </cell>
          <cell r="BM656" t="str">
            <v/>
          </cell>
          <cell r="BN656" t="str">
            <v/>
          </cell>
          <cell r="BO656" t="str">
            <v/>
          </cell>
          <cell r="BP656">
            <v>0</v>
          </cell>
        </row>
        <row r="657">
          <cell r="A657" t="str">
            <v>Nightcloak (Josh)</v>
          </cell>
          <cell r="C657">
            <v>0</v>
          </cell>
          <cell r="AK657" t="str">
            <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t="str">
            <v/>
          </cell>
          <cell r="AY657" t="str">
            <v/>
          </cell>
          <cell r="AZ657" t="str">
            <v/>
          </cell>
          <cell r="BA657" t="str">
            <v/>
          </cell>
          <cell r="BB657" t="str">
            <v/>
          </cell>
          <cell r="BC657" t="str">
            <v/>
          </cell>
          <cell r="BD657" t="str">
            <v/>
          </cell>
          <cell r="BE657" t="str">
            <v/>
          </cell>
          <cell r="BF657" t="str">
            <v/>
          </cell>
          <cell r="BG657" t="str">
            <v/>
          </cell>
          <cell r="BH657" t="str">
            <v/>
          </cell>
          <cell r="BI657" t="str">
            <v/>
          </cell>
          <cell r="BJ657" t="str">
            <v/>
          </cell>
          <cell r="BK657" t="str">
            <v/>
          </cell>
          <cell r="BL657" t="str">
            <v/>
          </cell>
          <cell r="BM657" t="str">
            <v/>
          </cell>
          <cell r="BN657" t="str">
            <v/>
          </cell>
          <cell r="BO657" t="str">
            <v/>
          </cell>
          <cell r="BP657">
            <v>0</v>
          </cell>
        </row>
        <row r="658">
          <cell r="A658" t="str">
            <v>Nimbic Scholar</v>
          </cell>
          <cell r="C658">
            <v>0</v>
          </cell>
          <cell r="AK658" t="str">
            <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t="str">
            <v/>
          </cell>
          <cell r="AY658" t="str">
            <v/>
          </cell>
          <cell r="AZ658" t="str">
            <v/>
          </cell>
          <cell r="BA658" t="str">
            <v/>
          </cell>
          <cell r="BB658" t="str">
            <v/>
          </cell>
          <cell r="BC658" t="str">
            <v/>
          </cell>
          <cell r="BD658" t="str">
            <v/>
          </cell>
          <cell r="BE658" t="str">
            <v/>
          </cell>
          <cell r="BF658" t="str">
            <v/>
          </cell>
          <cell r="BG658" t="str">
            <v/>
          </cell>
          <cell r="BH658" t="str">
            <v/>
          </cell>
          <cell r="BI658" t="str">
            <v/>
          </cell>
          <cell r="BJ658" t="str">
            <v/>
          </cell>
          <cell r="BK658" t="str">
            <v/>
          </cell>
          <cell r="BL658" t="str">
            <v/>
          </cell>
          <cell r="BM658" t="str">
            <v/>
          </cell>
          <cell r="BN658" t="str">
            <v/>
          </cell>
          <cell r="BO658" t="str">
            <v/>
          </cell>
          <cell r="BP658">
            <v>0</v>
          </cell>
        </row>
        <row r="659">
          <cell r="A659" t="str">
            <v>Ninja</v>
          </cell>
          <cell r="C659">
            <v>0</v>
          </cell>
          <cell r="AK659" t="str">
            <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t="str">
            <v/>
          </cell>
          <cell r="AY659" t="str">
            <v/>
          </cell>
          <cell r="AZ659" t="str">
            <v/>
          </cell>
          <cell r="BA659" t="str">
            <v/>
          </cell>
          <cell r="BB659" t="str">
            <v/>
          </cell>
          <cell r="BC659" t="str">
            <v/>
          </cell>
          <cell r="BD659" t="str">
            <v/>
          </cell>
          <cell r="BE659" t="str">
            <v/>
          </cell>
          <cell r="BF659" t="str">
            <v/>
          </cell>
          <cell r="BG659" t="str">
            <v/>
          </cell>
          <cell r="BH659" t="str">
            <v/>
          </cell>
          <cell r="BI659" t="str">
            <v/>
          </cell>
          <cell r="BJ659" t="str">
            <v/>
          </cell>
          <cell r="BK659" t="str">
            <v/>
          </cell>
          <cell r="BL659" t="str">
            <v/>
          </cell>
          <cell r="BM659" t="str">
            <v/>
          </cell>
          <cell r="BN659" t="str">
            <v/>
          </cell>
          <cell r="BO659" t="str">
            <v/>
          </cell>
          <cell r="BP659">
            <v>0</v>
          </cell>
        </row>
        <row r="660">
          <cell r="A660" t="str">
            <v>Ninja of the Crescent Moon</v>
          </cell>
          <cell r="B660" t="str">
            <v>Nin</v>
          </cell>
          <cell r="C660">
            <v>0</v>
          </cell>
          <cell r="G660" t="str">
            <v>1st:]Monk-like AC bonus[Monk and Ninja lvls stack to get AC bonus</v>
          </cell>
          <cell r="H660" t="str">
            <v>1st:]Sneak Attack[+1d6</v>
          </cell>
          <cell r="I660" t="str">
            <v>2nd:]Improved Evasion[Half dmg if fails Reflex save.</v>
          </cell>
          <cell r="J660" t="str">
            <v xml:space="preserve">2nd:]Kuji-kiri (Sp)[Cast Hypnotic Pattern (2d4 +1/Ninja lvl) with a </v>
          </cell>
          <cell r="K660" t="str">
            <v>][gesture; WILL DC 12 + CHA mod; dur gesturing + 1 rnd</v>
          </cell>
          <cell r="L660" t="str">
            <v>3rd:]Poison Use[Never poison themselves when applying</v>
          </cell>
          <cell r="M660" t="str">
            <v>3rd:]Sneak Attack[+2d6</v>
          </cell>
          <cell r="N660" t="str">
            <v>4th:]AC Bonus[+1; as per Monk</v>
          </cell>
          <cell r="O660" t="str">
            <v>4th:]Fast Climb[Half speed as mv equiv, Full speed as full-round</v>
          </cell>
          <cell r="P660" t="str">
            <v>4th:]Silencing Attack (Su)[If foe flat-footed and ninja successfully</v>
          </cell>
          <cell r="Q660" t="str">
            <v>][strikes, foe cannot speak for 1 round.</v>
          </cell>
          <cell r="R660" t="str">
            <v>5th:]Sneak Attack[+3d6</v>
          </cell>
          <cell r="S660" t="str">
            <v>5th:]Fast Sneak[when using Mv Sil and Hide, can mv normal speed w/o penalty</v>
          </cell>
          <cell r="T660" t="str">
            <v>6th:]Invisibility (Sp)[Turn invisible (self only) once per day per Ninja lvl</v>
          </cell>
          <cell r="U660" t="str">
            <v>6th:]Opportunist[Once/round, can make AOO vs. someone struck</v>
          </cell>
          <cell r="V660" t="str">
            <v>7th:]Sneak Attack[+4d6</v>
          </cell>
          <cell r="W660" t="str">
            <v>7th:]Gaseous Form (Sp)(1/day)[One round per Ninja class lvl</v>
          </cell>
          <cell r="X660" t="str">
            <v>8th:]Improved Kuji-kiri (Sp)[As Kuji-kiri, 3d6 +1/Ninja lvl HD;</v>
          </cell>
          <cell r="Y660" t="str">
            <v>][Will DC 15 + CHA mod</v>
          </cell>
          <cell r="Z660" t="str">
            <v>9th:]AC Bonus[+2; as per Monk</v>
          </cell>
          <cell r="AA660" t="str">
            <v>9th:]Blindsight (Ex)[60'; Invisibility and darkness irrelevant</v>
          </cell>
          <cell r="AB660" t="str">
            <v>9th:]Sneak Attack[+5d6</v>
          </cell>
          <cell r="AC660" t="str">
            <v>10th:]Always sneaky[Always take 10 on Mv Silently and Hide</v>
          </cell>
          <cell r="AD660" t="str">
            <v>10th:]Ethereal Jaunt (Sp)[(3/day; free action) Ethereal for 1 round</v>
          </cell>
          <cell r="AK660" t="str">
            <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t="str">
            <v/>
          </cell>
          <cell r="AY660" t="str">
            <v/>
          </cell>
          <cell r="AZ660" t="str">
            <v/>
          </cell>
          <cell r="BA660" t="str">
            <v/>
          </cell>
          <cell r="BB660" t="str">
            <v/>
          </cell>
          <cell r="BC660" t="str">
            <v/>
          </cell>
          <cell r="BD660" t="str">
            <v/>
          </cell>
          <cell r="BE660" t="str">
            <v/>
          </cell>
          <cell r="BF660" t="str">
            <v/>
          </cell>
          <cell r="BG660" t="str">
            <v/>
          </cell>
          <cell r="BH660" t="str">
            <v/>
          </cell>
          <cell r="BI660" t="str">
            <v/>
          </cell>
          <cell r="BJ660" t="str">
            <v/>
          </cell>
          <cell r="BK660" t="str">
            <v/>
          </cell>
          <cell r="BL660" t="str">
            <v/>
          </cell>
          <cell r="BM660" t="str">
            <v/>
          </cell>
          <cell r="BN660" t="str">
            <v/>
          </cell>
          <cell r="BO660" t="str">
            <v/>
          </cell>
          <cell r="BP660">
            <v>0</v>
          </cell>
        </row>
        <row r="661">
          <cell r="A661" t="str">
            <v>Ninja Spy</v>
          </cell>
          <cell r="C661">
            <v>0</v>
          </cell>
          <cell r="AK661" t="str">
            <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t="str">
            <v/>
          </cell>
          <cell r="AY661" t="str">
            <v/>
          </cell>
          <cell r="AZ661" t="str">
            <v/>
          </cell>
          <cell r="BA661" t="str">
            <v/>
          </cell>
          <cell r="BB661" t="str">
            <v/>
          </cell>
          <cell r="BC661" t="str">
            <v/>
          </cell>
          <cell r="BD661" t="str">
            <v/>
          </cell>
          <cell r="BE661" t="str">
            <v/>
          </cell>
          <cell r="BF661" t="str">
            <v/>
          </cell>
          <cell r="BG661" t="str">
            <v/>
          </cell>
          <cell r="BH661" t="str">
            <v/>
          </cell>
          <cell r="BI661" t="str">
            <v/>
          </cell>
          <cell r="BJ661" t="str">
            <v/>
          </cell>
          <cell r="BK661" t="str">
            <v/>
          </cell>
          <cell r="BL661" t="str">
            <v/>
          </cell>
          <cell r="BM661" t="str">
            <v/>
          </cell>
          <cell r="BN661" t="str">
            <v/>
          </cell>
          <cell r="BO661" t="str">
            <v/>
          </cell>
          <cell r="BP661">
            <v>0</v>
          </cell>
        </row>
        <row r="662">
          <cell r="A662" t="str">
            <v>Nomad</v>
          </cell>
          <cell r="B662" t="str">
            <v>.</v>
          </cell>
          <cell r="C662">
            <v>0</v>
          </cell>
          <cell r="D662" t="str">
            <v>]Light Armor[</v>
          </cell>
          <cell r="F662" t="str">
            <v>]Simple, Martial Weapons[</v>
          </cell>
          <cell r="G662" t="str">
            <v>1st:]Hidden Blades (Ex)[+0 bonus to hide an object upon yourself.</v>
          </cell>
          <cell r="H662" t="str">
            <v>1st:]Languages (Ex)[You know 1 extra bonus language of your choice.</v>
          </cell>
          <cell r="I662" t="str">
            <v>1st:]Odd Jobs (Ex)[No unskilled penalty for any common craft or profession check.</v>
          </cell>
          <cell r="J662" t="str">
            <v>2nd:]Bonus Feat (Ex)[1 earned so far.</v>
          </cell>
          <cell r="K662" t="str">
            <v>3rd:]Worldly (Ex)[Choose 0 skill(s).  Untrained cc become class.  Trained become cc.</v>
          </cell>
          <cell r="L662" t="str">
            <v>]Skills:[</v>
          </cell>
          <cell r="M662" t="str">
            <v>5th:]Heft (Ex)[Carry a Medium load as if it were a light one.</v>
          </cell>
          <cell r="N662" t="str">
            <v>7th:]Tireless (Ex)[Require 1/2 the standard amount of sleep.</v>
          </cell>
          <cell r="O662" t="str">
            <v>8th:]Hidden Blades (Ex)[With Quickdraw, may draw hidden blades as a free action.</v>
          </cell>
          <cell r="P662" t="str">
            <v>10th:]Call of the Tribes (Ex)[1/year, may call the tribes together.  See p.41</v>
          </cell>
          <cell r="Q662" t="str">
            <v>16th:]Heart of the Stag (Su)[HD changes to d12.</v>
          </cell>
          <cell r="R662" t="str">
            <v>17th:]Strength of the Boar (Sp)[Permanent freedom of movement.</v>
          </cell>
          <cell r="S662" t="str">
            <v>20th:]Master of the Tribe (Su)[Gain leadership feat.  If already possess, affects double.</v>
          </cell>
          <cell r="AK662" t="str">
            <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t="str">
            <v/>
          </cell>
          <cell r="AY662" t="str">
            <v/>
          </cell>
          <cell r="AZ662" t="str">
            <v/>
          </cell>
          <cell r="BA662" t="str">
            <v/>
          </cell>
          <cell r="BB662" t="str">
            <v/>
          </cell>
          <cell r="BC662" t="str">
            <v/>
          </cell>
          <cell r="BD662" t="str">
            <v/>
          </cell>
          <cell r="BE662" t="str">
            <v/>
          </cell>
          <cell r="BF662" t="str">
            <v/>
          </cell>
          <cell r="BG662" t="str">
            <v/>
          </cell>
          <cell r="BH662" t="str">
            <v/>
          </cell>
          <cell r="BI662" t="str">
            <v/>
          </cell>
          <cell r="BJ662" t="str">
            <v/>
          </cell>
          <cell r="BK662" t="str">
            <v/>
          </cell>
          <cell r="BL662" t="str">
            <v/>
          </cell>
          <cell r="BM662" t="str">
            <v/>
          </cell>
          <cell r="BN662" t="str">
            <v/>
          </cell>
          <cell r="BO662" t="str">
            <v/>
          </cell>
          <cell r="BP662">
            <v>0</v>
          </cell>
        </row>
        <row r="663">
          <cell r="A663" t="str">
            <v>Occult Slayer</v>
          </cell>
          <cell r="C663">
            <v>0</v>
          </cell>
          <cell r="AK663" t="str">
            <v/>
          </cell>
          <cell r="AL663" t="str">
            <v/>
          </cell>
          <cell r="AM663" t="str">
            <v/>
          </cell>
          <cell r="AN663" t="str">
            <v/>
          </cell>
          <cell r="AO663" t="str">
            <v/>
          </cell>
          <cell r="AP663" t="str">
            <v/>
          </cell>
          <cell r="AQ663" t="str">
            <v/>
          </cell>
          <cell r="AR663" t="str">
            <v/>
          </cell>
          <cell r="AS663" t="str">
            <v/>
          </cell>
          <cell r="AT663" t="str">
            <v/>
          </cell>
          <cell r="AU663" t="str">
            <v/>
          </cell>
          <cell r="AV663" t="str">
            <v/>
          </cell>
          <cell r="AW663" t="str">
            <v/>
          </cell>
          <cell r="AX663" t="str">
            <v/>
          </cell>
          <cell r="AY663" t="str">
            <v/>
          </cell>
          <cell r="AZ663" t="str">
            <v/>
          </cell>
          <cell r="BA663" t="str">
            <v/>
          </cell>
          <cell r="BB663" t="str">
            <v/>
          </cell>
          <cell r="BC663" t="str">
            <v/>
          </cell>
          <cell r="BD663" t="str">
            <v/>
          </cell>
          <cell r="BE663" t="str">
            <v/>
          </cell>
          <cell r="BF663" t="str">
            <v/>
          </cell>
          <cell r="BG663" t="str">
            <v/>
          </cell>
          <cell r="BH663" t="str">
            <v/>
          </cell>
          <cell r="BI663" t="str">
            <v/>
          </cell>
          <cell r="BJ663" t="str">
            <v/>
          </cell>
          <cell r="BK663" t="str">
            <v/>
          </cell>
          <cell r="BL663" t="str">
            <v/>
          </cell>
          <cell r="BM663" t="str">
            <v/>
          </cell>
          <cell r="BN663" t="str">
            <v/>
          </cell>
          <cell r="BO663" t="str">
            <v/>
          </cell>
          <cell r="BP663">
            <v>0</v>
          </cell>
        </row>
        <row r="664">
          <cell r="A664" t="str">
            <v>Ocular Adept</v>
          </cell>
          <cell r="C664">
            <v>0</v>
          </cell>
          <cell r="AK664" t="str">
            <v/>
          </cell>
          <cell r="AL664" t="str">
            <v/>
          </cell>
          <cell r="AM664" t="str">
            <v/>
          </cell>
          <cell r="AN664" t="str">
            <v/>
          </cell>
          <cell r="AO664" t="str">
            <v/>
          </cell>
          <cell r="AP664" t="str">
            <v/>
          </cell>
          <cell r="AQ664" t="str">
            <v/>
          </cell>
          <cell r="AR664" t="str">
            <v/>
          </cell>
          <cell r="AS664" t="str">
            <v/>
          </cell>
          <cell r="AT664" t="str">
            <v/>
          </cell>
          <cell r="AU664" t="str">
            <v/>
          </cell>
          <cell r="AV664" t="str">
            <v/>
          </cell>
          <cell r="AW664" t="str">
            <v/>
          </cell>
          <cell r="AX664" t="str">
            <v/>
          </cell>
          <cell r="AY664" t="str">
            <v/>
          </cell>
          <cell r="AZ664" t="str">
            <v/>
          </cell>
          <cell r="BA664" t="str">
            <v/>
          </cell>
          <cell r="BB664" t="str">
            <v/>
          </cell>
          <cell r="BC664" t="str">
            <v/>
          </cell>
          <cell r="BD664" t="str">
            <v/>
          </cell>
          <cell r="BE664" t="str">
            <v/>
          </cell>
          <cell r="BF664" t="str">
            <v/>
          </cell>
          <cell r="BG664" t="str">
            <v/>
          </cell>
          <cell r="BH664" t="str">
            <v/>
          </cell>
          <cell r="BI664" t="str">
            <v/>
          </cell>
          <cell r="BJ664" t="str">
            <v/>
          </cell>
          <cell r="BK664" t="str">
            <v/>
          </cell>
          <cell r="BL664" t="str">
            <v/>
          </cell>
          <cell r="BM664" t="str">
            <v/>
          </cell>
          <cell r="BN664" t="str">
            <v/>
          </cell>
          <cell r="BO664" t="str">
            <v/>
          </cell>
          <cell r="BP664">
            <v>0</v>
          </cell>
        </row>
        <row r="665">
          <cell r="A665" t="str">
            <v>Orc Scout</v>
          </cell>
          <cell r="B665" t="str">
            <v>.</v>
          </cell>
          <cell r="C665">
            <v>0</v>
          </cell>
          <cell r="D665" t="str">
            <v>]Light Armor[</v>
          </cell>
          <cell r="F665" t="str">
            <v>]Simple, Martial Weapons[</v>
          </cell>
          <cell r="G665" t="str">
            <v>1st]Fieldcraft +0 (Ex)[Bonus to climb, heal, hide, intuit direction, listen,</v>
          </cell>
          <cell r="H665" t="str">
            <v>][move silently, search, spot, &amp; wilderness lore checks</v>
          </cell>
          <cell r="I665" t="str">
            <v>][while on a scouting mission.</v>
          </cell>
          <cell r="J665" t="str">
            <v>1st]Blend into Wilds (Ex)[+10 bonus to hide while in the wilderness &amp; not moving.</v>
          </cell>
          <cell r="K665" t="str">
            <v>2nd]Bonus Feats[Bonus feats at levels 2 and 4.</v>
          </cell>
          <cell r="L665" t="str">
            <v>2nd]Fast Movement (Ex)[Base move increases to 30'.</v>
          </cell>
          <cell r="M665" t="str">
            <v>3rd]Sneak Attack (Ex)[+1d6 damage.</v>
          </cell>
          <cell r="AK665" t="str">
            <v/>
          </cell>
          <cell r="AL665" t="str">
            <v/>
          </cell>
          <cell r="AM665" t="str">
            <v/>
          </cell>
          <cell r="AN665" t="str">
            <v/>
          </cell>
          <cell r="AO665" t="str">
            <v/>
          </cell>
          <cell r="AP665" t="str">
            <v/>
          </cell>
          <cell r="AQ665" t="str">
            <v/>
          </cell>
          <cell r="AR665" t="str">
            <v/>
          </cell>
          <cell r="AS665" t="str">
            <v/>
          </cell>
          <cell r="AT665" t="str">
            <v/>
          </cell>
          <cell r="AU665" t="str">
            <v/>
          </cell>
          <cell r="AV665" t="str">
            <v/>
          </cell>
          <cell r="AW665" t="str">
            <v/>
          </cell>
          <cell r="AX665" t="str">
            <v/>
          </cell>
          <cell r="AY665" t="str">
            <v/>
          </cell>
          <cell r="AZ665" t="str">
            <v/>
          </cell>
          <cell r="BA665" t="str">
            <v/>
          </cell>
          <cell r="BB665" t="str">
            <v/>
          </cell>
          <cell r="BC665" t="str">
            <v/>
          </cell>
          <cell r="BD665" t="str">
            <v/>
          </cell>
          <cell r="BE665" t="str">
            <v/>
          </cell>
          <cell r="BF665" t="str">
            <v/>
          </cell>
          <cell r="BG665" t="str">
            <v/>
          </cell>
          <cell r="BH665" t="str">
            <v/>
          </cell>
          <cell r="BI665" t="str">
            <v/>
          </cell>
          <cell r="BJ665" t="str">
            <v/>
          </cell>
          <cell r="BK665" t="str">
            <v/>
          </cell>
          <cell r="BL665" t="str">
            <v/>
          </cell>
          <cell r="BM665" t="str">
            <v/>
          </cell>
          <cell r="BN665" t="str">
            <v/>
          </cell>
          <cell r="BO665" t="str">
            <v/>
          </cell>
          <cell r="BP665">
            <v>0</v>
          </cell>
        </row>
        <row r="666">
          <cell r="A666" t="str">
            <v>Order of the Bow Initiate</v>
          </cell>
          <cell r="B666" t="str">
            <v>Obi</v>
          </cell>
          <cell r="C666">
            <v>0</v>
          </cell>
          <cell r="G666" t="str">
            <v>1st:]Ranged Sneak Attack[+1d6</v>
          </cell>
          <cell r="H666" t="str">
            <v>2nd:]Close Combat Shot[No AOOs for using ranged weapon</v>
          </cell>
          <cell r="I666" t="str">
            <v>3rd:]Ranged Sneak Attack[+2d6</v>
          </cell>
          <cell r="J666" t="str">
            <v>4th:]Superior Weapon Focus[+1 to hit with Initiates' Bow.</v>
          </cell>
          <cell r="K666" t="str">
            <v>5th:]Free Attack[Free Ranged AOO whenever ally gains an AOO</v>
          </cell>
          <cell r="L666" t="str">
            <v>5th:]Ranged Sneak Attack[+3d6</v>
          </cell>
          <cell r="M666" t="str">
            <v>6th:]Zen Archery[Use WIS mod instead of DEX mod for</v>
          </cell>
          <cell r="N666" t="str">
            <v>][ranged attacks within 30'.  If the Bow Initiate already has this feat,</v>
          </cell>
          <cell r="O666" t="str">
            <v>][then WIS mod and DEX mod stack.</v>
          </cell>
          <cell r="P666" t="str">
            <v>7th:]Superior Weapon Specialization[+2 to dmg with Initiates' Bow.</v>
          </cell>
          <cell r="Q666" t="str">
            <v>8th:]Ranged Sneak Attack[+4d6</v>
          </cell>
          <cell r="R666" t="str">
            <v>9th:]Banked Shot (Ex)[Full Round; Target (if within 20' of a</v>
          </cell>
          <cell r="S666" t="str">
            <v>][wall) is considered flat-footed for AC purposes.</v>
          </cell>
          <cell r="T666" t="str">
            <v>10th:]Ranged Sneak Attack[+5d6</v>
          </cell>
          <cell r="AK666" t="str">
            <v/>
          </cell>
          <cell r="AL666" t="str">
            <v/>
          </cell>
          <cell r="AM666" t="str">
            <v/>
          </cell>
          <cell r="AN666" t="str">
            <v/>
          </cell>
          <cell r="AO666" t="str">
            <v/>
          </cell>
          <cell r="AP666" t="str">
            <v/>
          </cell>
          <cell r="AQ666" t="str">
            <v/>
          </cell>
          <cell r="AR666" t="str">
            <v/>
          </cell>
          <cell r="AS666" t="str">
            <v/>
          </cell>
          <cell r="AT666" t="str">
            <v/>
          </cell>
          <cell r="AU666" t="str">
            <v/>
          </cell>
          <cell r="AV666" t="str">
            <v/>
          </cell>
          <cell r="AW666" t="str">
            <v/>
          </cell>
          <cell r="AX666" t="str">
            <v/>
          </cell>
          <cell r="AY666" t="str">
            <v/>
          </cell>
          <cell r="AZ666" t="str">
            <v/>
          </cell>
          <cell r="BA666" t="str">
            <v/>
          </cell>
          <cell r="BB666" t="str">
            <v/>
          </cell>
          <cell r="BC666" t="str">
            <v/>
          </cell>
          <cell r="BD666" t="str">
            <v/>
          </cell>
          <cell r="BE666" t="str">
            <v/>
          </cell>
          <cell r="BF666" t="str">
            <v/>
          </cell>
          <cell r="BG666" t="str">
            <v/>
          </cell>
          <cell r="BH666" t="str">
            <v/>
          </cell>
          <cell r="BI666" t="str">
            <v/>
          </cell>
          <cell r="BJ666" t="str">
            <v/>
          </cell>
          <cell r="BK666" t="str">
            <v/>
          </cell>
          <cell r="BL666" t="str">
            <v/>
          </cell>
          <cell r="BM666" t="str">
            <v/>
          </cell>
          <cell r="BN666" t="str">
            <v/>
          </cell>
          <cell r="BO666" t="str">
            <v/>
          </cell>
          <cell r="BP666">
            <v>0</v>
          </cell>
        </row>
        <row r="667">
          <cell r="A667" t="str">
            <v>Outlaw of the Crimson Road</v>
          </cell>
          <cell r="C667">
            <v>0</v>
          </cell>
          <cell r="AK667" t="str">
            <v/>
          </cell>
          <cell r="AL667" t="str">
            <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t="str">
            <v/>
          </cell>
          <cell r="AY667" t="str">
            <v/>
          </cell>
          <cell r="AZ667" t="str">
            <v/>
          </cell>
          <cell r="BA667" t="str">
            <v/>
          </cell>
          <cell r="BB667" t="str">
            <v/>
          </cell>
          <cell r="BC667" t="str">
            <v/>
          </cell>
          <cell r="BD667" t="str">
            <v/>
          </cell>
          <cell r="BE667" t="str">
            <v/>
          </cell>
          <cell r="BF667" t="str">
            <v/>
          </cell>
          <cell r="BG667" t="str">
            <v/>
          </cell>
          <cell r="BH667" t="str">
            <v/>
          </cell>
          <cell r="BI667" t="str">
            <v/>
          </cell>
          <cell r="BJ667" t="str">
            <v/>
          </cell>
          <cell r="BK667" t="str">
            <v/>
          </cell>
          <cell r="BL667" t="str">
            <v/>
          </cell>
          <cell r="BM667" t="str">
            <v/>
          </cell>
          <cell r="BN667" t="str">
            <v/>
          </cell>
          <cell r="BO667" t="str">
            <v/>
          </cell>
          <cell r="BP667">
            <v>0</v>
          </cell>
        </row>
        <row r="668">
          <cell r="A668" t="str">
            <v>Paladin</v>
          </cell>
          <cell r="B668" t="str">
            <v>Pal</v>
          </cell>
          <cell r="C668">
            <v>0</v>
          </cell>
          <cell r="D668" t="str">
            <v>]Light, Medium, Heavy Armor[</v>
          </cell>
          <cell r="E668" t="str">
            <v>]Shield Use[</v>
          </cell>
          <cell r="F668" t="str">
            <v>]Simple, Martial Weapons[</v>
          </cell>
          <cell r="G668" t="str">
            <v>1st:]Aura of Good (Ex)[Power is equal to class level.  See detect good spell.</v>
          </cell>
          <cell r="H668" t="str">
            <v>1st:]Detect Evil (Sp)[At will, per the spell</v>
          </cell>
          <cell r="I668" t="str">
            <v>1st:]Smite Evil (Su)[1/day:  +-2 to hit, +0 to dmg</v>
          </cell>
          <cell r="J668" t="str">
            <v>2nd:]Divine Grace (Su)[+-2 to all saves.</v>
          </cell>
          <cell r="K668" t="str">
            <v>2nd:]Lay on Hands (Sp)[Charisma score too low, unable to Lay on Hands.</v>
          </cell>
          <cell r="L668" t="str">
            <v>3rd:]Aura of Courage (Su)[Immune to fear; w/i 10', +4 morale bonus vs. fear affects.</v>
          </cell>
          <cell r="M668" t="str">
            <v>][Only works while conscious.</v>
          </cell>
          <cell r="N668" t="str">
            <v>3rd:]Divine Health (Ex)[Immunity to all diseases, including supernatural and magical ones.</v>
          </cell>
          <cell r="O668" t="str">
            <v>4th:]Divine Spells (Sp)[Wisdom determines DC, Bonus Spells</v>
          </cell>
          <cell r="P668" t="str">
            <v>4th:]Turn Undead (Su)[As a level -3 cleric.</v>
          </cell>
          <cell r="Q668" t="str">
            <v>5th:]Special Mounts (Sp)[</v>
          </cell>
          <cell r="R668" t="str">
            <v>6th:]Remove Disease (Sp)[Per the spell -1/week.</v>
          </cell>
          <cell r="AK668" t="str">
            <v/>
          </cell>
          <cell r="AL668" t="str">
            <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t="str">
            <v/>
          </cell>
          <cell r="BB668" t="str">
            <v/>
          </cell>
          <cell r="BC668" t="str">
            <v/>
          </cell>
          <cell r="BD668" t="str">
            <v/>
          </cell>
          <cell r="BE668" t="str">
            <v/>
          </cell>
          <cell r="BF668" t="str">
            <v/>
          </cell>
          <cell r="BG668" t="str">
            <v/>
          </cell>
          <cell r="BH668" t="str">
            <v/>
          </cell>
          <cell r="BI668" t="str">
            <v/>
          </cell>
          <cell r="BJ668" t="str">
            <v/>
          </cell>
          <cell r="BK668" t="str">
            <v/>
          </cell>
          <cell r="BL668" t="str">
            <v/>
          </cell>
          <cell r="BM668" t="str">
            <v/>
          </cell>
          <cell r="BN668" t="str">
            <v/>
          </cell>
          <cell r="BO668" t="str">
            <v/>
          </cell>
          <cell r="BP668">
            <v>0</v>
          </cell>
        </row>
        <row r="669">
          <cell r="A669" t="str">
            <v>Paladin of the Pale</v>
          </cell>
          <cell r="C669">
            <v>0</v>
          </cell>
          <cell r="AK669" t="str">
            <v/>
          </cell>
          <cell r="AL669" t="str">
            <v/>
          </cell>
          <cell r="AM669" t="str">
            <v/>
          </cell>
          <cell r="AN669" t="str">
            <v/>
          </cell>
          <cell r="AO669" t="str">
            <v/>
          </cell>
          <cell r="AP669" t="str">
            <v/>
          </cell>
          <cell r="AQ669" t="str">
            <v/>
          </cell>
          <cell r="AR669" t="str">
            <v/>
          </cell>
          <cell r="AS669" t="str">
            <v/>
          </cell>
          <cell r="AT669" t="str">
            <v/>
          </cell>
          <cell r="AU669" t="str">
            <v/>
          </cell>
          <cell r="AV669" t="str">
            <v/>
          </cell>
          <cell r="AW669" t="str">
            <v/>
          </cell>
          <cell r="AX669" t="str">
            <v/>
          </cell>
          <cell r="AY669" t="str">
            <v/>
          </cell>
          <cell r="AZ669" t="str">
            <v/>
          </cell>
          <cell r="BA669" t="str">
            <v/>
          </cell>
          <cell r="BB669" t="str">
            <v/>
          </cell>
          <cell r="BC669" t="str">
            <v/>
          </cell>
          <cell r="BD669" t="str">
            <v/>
          </cell>
          <cell r="BE669" t="str">
            <v/>
          </cell>
          <cell r="BF669" t="str">
            <v/>
          </cell>
          <cell r="BG669" t="str">
            <v/>
          </cell>
          <cell r="BH669" t="str">
            <v/>
          </cell>
          <cell r="BI669" t="str">
            <v/>
          </cell>
          <cell r="BJ669" t="str">
            <v/>
          </cell>
          <cell r="BK669" t="str">
            <v/>
          </cell>
          <cell r="BL669" t="str">
            <v/>
          </cell>
          <cell r="BM669" t="str">
            <v/>
          </cell>
          <cell r="BN669" t="str">
            <v/>
          </cell>
          <cell r="BO669" t="str">
            <v/>
          </cell>
          <cell r="BP669">
            <v>0</v>
          </cell>
        </row>
        <row r="670">
          <cell r="A670" t="str">
            <v>Pale Master</v>
          </cell>
          <cell r="B670" t="str">
            <v>Pms</v>
          </cell>
          <cell r="C670">
            <v>0</v>
          </cell>
          <cell r="G670" t="str">
            <v>1st:]Bonemail +2[Natural armor bonus from necromantic armor</v>
          </cell>
          <cell r="H670" t="str">
            <v>2nd:]Animate Dead (Sp)[No material component, 1/day</v>
          </cell>
          <cell r="I670" t="str">
            <v>3rd:]Darkvision (Ex)[Darkvision 60' / increases +60'</v>
          </cell>
          <cell r="J670" t="str">
            <v>4th:]Summon Undead (Su) (2/day)[See T&amp;B p. 65-66 for notes</v>
          </cell>
          <cell r="K670" t="str">
            <v>4th:]Bonemail +4[Natural armor bonus from necromantic armor</v>
          </cell>
          <cell r="L670" t="str">
            <v>5th:]Deathless Vigor[gains +3 HP (as if Toughness feat)</v>
          </cell>
          <cell r="M670" t="str">
            <v>6th:]Undead Graft[+4 Str; two special touch attacks / day</v>
          </cell>
          <cell r="N670" t="str">
            <v>][See T&amp;B p. 66 for special touch attacks</v>
          </cell>
          <cell r="O670" t="str">
            <v>7th:]Tough As Bone (Ex)[Immune to stunning, subdual dmg</v>
          </cell>
          <cell r="P670" t="str">
            <v>8th:]Graft Upgrade[+2 Competence bonus to touch attack; 3/day</v>
          </cell>
          <cell r="Q670" t="str">
            <v>9th:]Summon Greater Undead (Su)[See T&amp;B p. 67.</v>
          </cell>
          <cell r="R670" t="str">
            <v>10th:]Deathless Mastery[Immune to critical hits; vassal</v>
          </cell>
          <cell r="AK670" t="str">
            <v/>
          </cell>
          <cell r="AL670" t="str">
            <v/>
          </cell>
          <cell r="AM670" t="str">
            <v/>
          </cell>
          <cell r="AN670" t="str">
            <v/>
          </cell>
          <cell r="AO670" t="str">
            <v/>
          </cell>
          <cell r="AP670" t="str">
            <v/>
          </cell>
          <cell r="AQ670" t="str">
            <v/>
          </cell>
          <cell r="AR670" t="str">
            <v/>
          </cell>
          <cell r="AS670" t="str">
            <v/>
          </cell>
          <cell r="AT670" t="str">
            <v/>
          </cell>
          <cell r="AU670" t="str">
            <v/>
          </cell>
          <cell r="AV670" t="str">
            <v/>
          </cell>
          <cell r="AW670" t="str">
            <v/>
          </cell>
          <cell r="AX670" t="str">
            <v/>
          </cell>
          <cell r="AY670" t="str">
            <v/>
          </cell>
          <cell r="AZ670" t="str">
            <v/>
          </cell>
          <cell r="BA670" t="str">
            <v/>
          </cell>
          <cell r="BB670" t="str">
            <v/>
          </cell>
          <cell r="BC670" t="str">
            <v/>
          </cell>
          <cell r="BD670" t="str">
            <v/>
          </cell>
          <cell r="BE670" t="str">
            <v/>
          </cell>
          <cell r="BF670" t="str">
            <v/>
          </cell>
          <cell r="BG670" t="str">
            <v/>
          </cell>
          <cell r="BH670" t="str">
            <v/>
          </cell>
          <cell r="BI670" t="str">
            <v/>
          </cell>
          <cell r="BJ670" t="str">
            <v/>
          </cell>
          <cell r="BK670" t="str">
            <v/>
          </cell>
          <cell r="BL670" t="str">
            <v/>
          </cell>
          <cell r="BM670" t="str">
            <v/>
          </cell>
          <cell r="BN670" t="str">
            <v/>
          </cell>
          <cell r="BO670" t="str">
            <v/>
          </cell>
          <cell r="BP670">
            <v>0</v>
          </cell>
        </row>
        <row r="671">
          <cell r="A671" t="str">
            <v>Peerless Archer</v>
          </cell>
          <cell r="B671" t="str">
            <v>.</v>
          </cell>
          <cell r="C671">
            <v>0</v>
          </cell>
          <cell r="G671" t="str">
            <v>1st]Exper Bowyer[+3 bonus on all craft (bowmaking) checks.</v>
          </cell>
          <cell r="H671" t="str">
            <v>1st]Ranged Sneak Attack (Ex)[0d6 damage.  Stacks with other sneak attacks.</v>
          </cell>
          <cell r="I671" t="str">
            <v>2nd]Sharp Shooting 0 (Ex)[Ignore 0 steps of cover or concealment.</v>
          </cell>
          <cell r="J671" t="str">
            <v>2nd]Fletching +0 (Su)[Can craft up to +0 arrows by spending XP.</v>
          </cell>
          <cell r="K671" t="str">
            <v>3rd]Power Shot[As power attack, but only with a bow.</v>
          </cell>
          <cell r="L671" t="str">
            <v>8th]Threaten[10' melee threat range while wielding a bow.</v>
          </cell>
          <cell r="AK671" t="str">
            <v/>
          </cell>
          <cell r="AL671" t="str">
            <v/>
          </cell>
          <cell r="AM671" t="str">
            <v/>
          </cell>
          <cell r="AN671" t="str">
            <v/>
          </cell>
          <cell r="AO671" t="str">
            <v/>
          </cell>
          <cell r="AP671" t="str">
            <v/>
          </cell>
          <cell r="AQ671" t="str">
            <v/>
          </cell>
          <cell r="AR671" t="str">
            <v/>
          </cell>
          <cell r="AS671" t="str">
            <v/>
          </cell>
          <cell r="AT671" t="str">
            <v/>
          </cell>
          <cell r="AU671" t="str">
            <v/>
          </cell>
          <cell r="AV671" t="str">
            <v/>
          </cell>
          <cell r="AW671" t="str">
            <v/>
          </cell>
          <cell r="AX671" t="str">
            <v/>
          </cell>
          <cell r="AY671" t="str">
            <v/>
          </cell>
          <cell r="AZ671" t="str">
            <v/>
          </cell>
          <cell r="BA671" t="str">
            <v/>
          </cell>
          <cell r="BB671" t="str">
            <v/>
          </cell>
          <cell r="BC671" t="str">
            <v/>
          </cell>
          <cell r="BD671" t="str">
            <v/>
          </cell>
          <cell r="BE671" t="str">
            <v/>
          </cell>
          <cell r="BF671" t="str">
            <v/>
          </cell>
          <cell r="BG671" t="str">
            <v/>
          </cell>
          <cell r="BH671" t="str">
            <v/>
          </cell>
          <cell r="BI671" t="str">
            <v/>
          </cell>
          <cell r="BJ671" t="str">
            <v/>
          </cell>
          <cell r="BK671" t="str">
            <v/>
          </cell>
          <cell r="BL671" t="str">
            <v/>
          </cell>
          <cell r="BM671" t="str">
            <v/>
          </cell>
          <cell r="BN671" t="str">
            <v/>
          </cell>
          <cell r="BO671" t="str">
            <v/>
          </cell>
          <cell r="BP671">
            <v>0</v>
          </cell>
        </row>
        <row r="672">
          <cell r="A672" t="str">
            <v>Plaguelord</v>
          </cell>
          <cell r="C672">
            <v>0</v>
          </cell>
          <cell r="AK672" t="str">
            <v/>
          </cell>
          <cell r="AL672" t="str">
            <v/>
          </cell>
          <cell r="AM672" t="str">
            <v/>
          </cell>
          <cell r="AN672" t="str">
            <v/>
          </cell>
          <cell r="AO672" t="str">
            <v/>
          </cell>
          <cell r="AP672" t="str">
            <v/>
          </cell>
          <cell r="AQ672" t="str">
            <v/>
          </cell>
          <cell r="AR672" t="str">
            <v/>
          </cell>
          <cell r="AS672" t="str">
            <v/>
          </cell>
          <cell r="AT672" t="str">
            <v/>
          </cell>
          <cell r="AU672" t="str">
            <v/>
          </cell>
          <cell r="AV672" t="str">
            <v/>
          </cell>
          <cell r="AW672" t="str">
            <v/>
          </cell>
          <cell r="AX672" t="str">
            <v/>
          </cell>
          <cell r="AY672" t="str">
            <v/>
          </cell>
          <cell r="AZ672" t="str">
            <v/>
          </cell>
          <cell r="BA672" t="str">
            <v/>
          </cell>
          <cell r="BB672" t="str">
            <v/>
          </cell>
          <cell r="BC672" t="str">
            <v/>
          </cell>
          <cell r="BD672" t="str">
            <v/>
          </cell>
          <cell r="BE672" t="str">
            <v/>
          </cell>
          <cell r="BF672" t="str">
            <v/>
          </cell>
          <cell r="BG672" t="str">
            <v/>
          </cell>
          <cell r="BH672" t="str">
            <v/>
          </cell>
          <cell r="BI672" t="str">
            <v/>
          </cell>
          <cell r="BJ672" t="str">
            <v/>
          </cell>
          <cell r="BK672" t="str">
            <v/>
          </cell>
          <cell r="BL672" t="str">
            <v/>
          </cell>
          <cell r="BM672" t="str">
            <v/>
          </cell>
          <cell r="BN672" t="str">
            <v/>
          </cell>
          <cell r="BO672" t="str">
            <v/>
          </cell>
          <cell r="BP672">
            <v>0</v>
          </cell>
        </row>
        <row r="673">
          <cell r="A673" t="str">
            <v>Planar Champion</v>
          </cell>
          <cell r="C673">
            <v>0</v>
          </cell>
          <cell r="AK673" t="str">
            <v/>
          </cell>
          <cell r="AL673" t="str">
            <v/>
          </cell>
          <cell r="AM673" t="str">
            <v/>
          </cell>
          <cell r="AN673" t="str">
            <v/>
          </cell>
          <cell r="AO673" t="str">
            <v/>
          </cell>
          <cell r="AP673" t="str">
            <v/>
          </cell>
          <cell r="AQ673" t="str">
            <v/>
          </cell>
          <cell r="AR673" t="str">
            <v/>
          </cell>
          <cell r="AS673" t="str">
            <v/>
          </cell>
          <cell r="AT673" t="str">
            <v/>
          </cell>
          <cell r="AU673" t="str">
            <v/>
          </cell>
          <cell r="AV673" t="str">
            <v/>
          </cell>
          <cell r="AW673" t="str">
            <v/>
          </cell>
          <cell r="AX673" t="str">
            <v/>
          </cell>
          <cell r="AY673" t="str">
            <v/>
          </cell>
          <cell r="AZ673" t="str">
            <v/>
          </cell>
          <cell r="BA673" t="str">
            <v/>
          </cell>
          <cell r="BB673" t="str">
            <v/>
          </cell>
          <cell r="BC673" t="str">
            <v/>
          </cell>
          <cell r="BD673" t="str">
            <v/>
          </cell>
          <cell r="BE673" t="str">
            <v/>
          </cell>
          <cell r="BF673" t="str">
            <v/>
          </cell>
          <cell r="BG673" t="str">
            <v/>
          </cell>
          <cell r="BH673" t="str">
            <v/>
          </cell>
          <cell r="BI673" t="str">
            <v/>
          </cell>
          <cell r="BJ673" t="str">
            <v/>
          </cell>
          <cell r="BK673" t="str">
            <v/>
          </cell>
          <cell r="BL673" t="str">
            <v/>
          </cell>
          <cell r="BM673" t="str">
            <v/>
          </cell>
          <cell r="BN673" t="str">
            <v/>
          </cell>
          <cell r="BO673" t="str">
            <v/>
          </cell>
          <cell r="BP673">
            <v>0</v>
          </cell>
        </row>
        <row r="674">
          <cell r="A674" t="str">
            <v>Planeshifter</v>
          </cell>
          <cell r="C674">
            <v>0</v>
          </cell>
          <cell r="AK674" t="str">
            <v/>
          </cell>
          <cell r="AL674" t="str">
            <v/>
          </cell>
          <cell r="AM674" t="str">
            <v/>
          </cell>
          <cell r="AN674" t="str">
            <v/>
          </cell>
          <cell r="AO674" t="str">
            <v/>
          </cell>
          <cell r="AP674" t="str">
            <v/>
          </cell>
          <cell r="AQ674" t="str">
            <v/>
          </cell>
          <cell r="AR674" t="str">
            <v/>
          </cell>
          <cell r="AS674" t="str">
            <v/>
          </cell>
          <cell r="AT674" t="str">
            <v/>
          </cell>
          <cell r="AU674" t="str">
            <v/>
          </cell>
          <cell r="AV674" t="str">
            <v/>
          </cell>
          <cell r="AW674" t="str">
            <v/>
          </cell>
          <cell r="AX674" t="str">
            <v/>
          </cell>
          <cell r="AY674" t="str">
            <v/>
          </cell>
          <cell r="AZ674" t="str">
            <v/>
          </cell>
          <cell r="BA674" t="str">
            <v/>
          </cell>
          <cell r="BB674" t="str">
            <v/>
          </cell>
          <cell r="BC674" t="str">
            <v/>
          </cell>
          <cell r="BD674" t="str">
            <v/>
          </cell>
          <cell r="BE674" t="str">
            <v/>
          </cell>
          <cell r="BF674" t="str">
            <v/>
          </cell>
          <cell r="BG674" t="str">
            <v/>
          </cell>
          <cell r="BH674" t="str">
            <v/>
          </cell>
          <cell r="BI674" t="str">
            <v/>
          </cell>
          <cell r="BJ674" t="str">
            <v/>
          </cell>
          <cell r="BK674" t="str">
            <v/>
          </cell>
          <cell r="BL674" t="str">
            <v/>
          </cell>
          <cell r="BM674" t="str">
            <v/>
          </cell>
          <cell r="BN674" t="str">
            <v/>
          </cell>
          <cell r="BO674" t="str">
            <v/>
          </cell>
          <cell r="BP674">
            <v>0</v>
          </cell>
        </row>
        <row r="675">
          <cell r="A675" t="str">
            <v>Poison Fist</v>
          </cell>
          <cell r="B675" t="str">
            <v>.</v>
          </cell>
          <cell r="C675">
            <v>0</v>
          </cell>
          <cell r="G675" t="str">
            <v>1st:]Poison Use[Will never poison self by accident.</v>
          </cell>
          <cell r="H675" t="str">
            <v>1st:]Totem Form[Polymorph self into totem animal for 10 + class lvl rounds</v>
          </cell>
          <cell r="I675" t="str">
            <v>][1/day plus an additional time at every odd poison fist level.</v>
          </cell>
          <cell r="J675" t="str">
            <v>2nd:]Sneak Attack (Ex)[+1d6.  Additional +d6 at 5th &amp; 8th levels.</v>
          </cell>
          <cell r="K675" t="str">
            <v>3rd:]Acrobatics (Su)[+10 competence bonus to balance, climb,</v>
          </cell>
          <cell r="L675" t="str">
            <v>][jump, &amp; tumble checks.  Becomes +20 at 7th level.</v>
          </cell>
          <cell r="M675" t="str">
            <v>][Can always take 10 on these checks.</v>
          </cell>
          <cell r="N675" t="str">
            <v>4th:]Natural Armor Bonus (Ex)[+1.  +2 at 9th level.</v>
          </cell>
          <cell r="O675" t="str">
            <v>4th:]Venomous Blow (Su)[Unarmed sneak attacks become poisonous for one round.</v>
          </cell>
          <cell r="P675" t="str">
            <v>][DC 10 + class lvl + CHA modifier.  Free action to invoke.</v>
          </cell>
          <cell r="Q675" t="str">
            <v>6th]Totem Aspect (Sp)[Cast totem based spell 3/day as sorcerer</v>
          </cell>
          <cell r="R675" t="str">
            <v>][of equal class level.</v>
          </cell>
          <cell r="S675" t="str">
            <v>7th:]Poison Immunity (Su)[Complete immunity to poison.</v>
          </cell>
          <cell r="T675" t="str">
            <v>10th:]Improved Venomous Blow[All unarmed attacks for the round can now do poison damage,</v>
          </cell>
          <cell r="U675" t="str">
            <v>][not just sneak attacks.</v>
          </cell>
          <cell r="AK675" t="str">
            <v/>
          </cell>
          <cell r="AL675" t="str">
            <v/>
          </cell>
          <cell r="AM675" t="str">
            <v/>
          </cell>
          <cell r="AN675" t="str">
            <v/>
          </cell>
          <cell r="AO675" t="str">
            <v/>
          </cell>
          <cell r="AP675" t="str">
            <v/>
          </cell>
          <cell r="AQ675" t="str">
            <v/>
          </cell>
          <cell r="AR675" t="str">
            <v/>
          </cell>
          <cell r="AS675" t="str">
            <v/>
          </cell>
          <cell r="AT675" t="str">
            <v/>
          </cell>
          <cell r="AU675" t="str">
            <v/>
          </cell>
          <cell r="AV675" t="str">
            <v/>
          </cell>
          <cell r="AW675" t="str">
            <v/>
          </cell>
          <cell r="AX675" t="str">
            <v/>
          </cell>
          <cell r="AY675" t="str">
            <v/>
          </cell>
          <cell r="AZ675" t="str">
            <v/>
          </cell>
          <cell r="BA675" t="str">
            <v/>
          </cell>
          <cell r="BB675" t="str">
            <v/>
          </cell>
          <cell r="BC675" t="str">
            <v/>
          </cell>
          <cell r="BD675" t="str">
            <v/>
          </cell>
          <cell r="BE675" t="str">
            <v/>
          </cell>
          <cell r="BF675" t="str">
            <v/>
          </cell>
          <cell r="BG675" t="str">
            <v/>
          </cell>
          <cell r="BH675" t="str">
            <v/>
          </cell>
          <cell r="BI675" t="str">
            <v/>
          </cell>
          <cell r="BJ675" t="str">
            <v/>
          </cell>
          <cell r="BK675" t="str">
            <v/>
          </cell>
          <cell r="BL675" t="str">
            <v/>
          </cell>
          <cell r="BM675" t="str">
            <v/>
          </cell>
          <cell r="BN675" t="str">
            <v/>
          </cell>
          <cell r="BO675" t="str">
            <v/>
          </cell>
          <cell r="BP675">
            <v>0</v>
          </cell>
        </row>
        <row r="676">
          <cell r="A676" t="str">
            <v>Prairie Runner</v>
          </cell>
          <cell r="C676">
            <v>0</v>
          </cell>
          <cell r="AK676" t="str">
            <v/>
          </cell>
          <cell r="AL676" t="str">
            <v/>
          </cell>
          <cell r="AM676" t="str">
            <v/>
          </cell>
          <cell r="AN676" t="str">
            <v/>
          </cell>
          <cell r="AO676" t="str">
            <v/>
          </cell>
          <cell r="AP676" t="str">
            <v/>
          </cell>
          <cell r="AQ676" t="str">
            <v/>
          </cell>
          <cell r="AR676" t="str">
            <v/>
          </cell>
          <cell r="AS676" t="str">
            <v/>
          </cell>
          <cell r="AT676" t="str">
            <v/>
          </cell>
          <cell r="AU676" t="str">
            <v/>
          </cell>
          <cell r="AV676" t="str">
            <v/>
          </cell>
          <cell r="AW676" t="str">
            <v/>
          </cell>
          <cell r="AX676" t="str">
            <v/>
          </cell>
          <cell r="AY676" t="str">
            <v/>
          </cell>
          <cell r="AZ676" t="str">
            <v/>
          </cell>
          <cell r="BA676" t="str">
            <v/>
          </cell>
          <cell r="BB676" t="str">
            <v/>
          </cell>
          <cell r="BC676" t="str">
            <v/>
          </cell>
          <cell r="BD676" t="str">
            <v/>
          </cell>
          <cell r="BE676" t="str">
            <v/>
          </cell>
          <cell r="BF676" t="str">
            <v/>
          </cell>
          <cell r="BG676" t="str">
            <v/>
          </cell>
          <cell r="BH676" t="str">
            <v/>
          </cell>
          <cell r="BI676" t="str">
            <v/>
          </cell>
          <cell r="BJ676" t="str">
            <v/>
          </cell>
          <cell r="BK676" t="str">
            <v/>
          </cell>
          <cell r="BL676" t="str">
            <v/>
          </cell>
          <cell r="BM676" t="str">
            <v/>
          </cell>
          <cell r="BN676" t="str">
            <v/>
          </cell>
          <cell r="BO676" t="str">
            <v/>
          </cell>
          <cell r="BP676">
            <v>0</v>
          </cell>
        </row>
        <row r="677">
          <cell r="A677" t="str">
            <v>Psi-Hunter</v>
          </cell>
          <cell r="C677">
            <v>0</v>
          </cell>
          <cell r="AK677" t="str">
            <v/>
          </cell>
          <cell r="AL677" t="str">
            <v/>
          </cell>
          <cell r="AM677" t="str">
            <v/>
          </cell>
          <cell r="AN677" t="str">
            <v/>
          </cell>
          <cell r="AO677" t="str">
            <v/>
          </cell>
          <cell r="AP677" t="str">
            <v/>
          </cell>
          <cell r="AQ677" t="str">
            <v/>
          </cell>
          <cell r="AR677" t="str">
            <v/>
          </cell>
          <cell r="AS677" t="str">
            <v/>
          </cell>
          <cell r="AT677" t="str">
            <v/>
          </cell>
          <cell r="AU677" t="str">
            <v/>
          </cell>
          <cell r="AV677" t="str">
            <v/>
          </cell>
          <cell r="AW677" t="str">
            <v/>
          </cell>
          <cell r="AX677" t="str">
            <v/>
          </cell>
          <cell r="AY677" t="str">
            <v/>
          </cell>
          <cell r="AZ677" t="str">
            <v/>
          </cell>
          <cell r="BA677" t="str">
            <v/>
          </cell>
          <cell r="BB677" t="str">
            <v/>
          </cell>
          <cell r="BC677" t="str">
            <v/>
          </cell>
          <cell r="BD677" t="str">
            <v/>
          </cell>
          <cell r="BE677" t="str">
            <v/>
          </cell>
          <cell r="BF677" t="str">
            <v/>
          </cell>
          <cell r="BG677" t="str">
            <v/>
          </cell>
          <cell r="BH677" t="str">
            <v/>
          </cell>
          <cell r="BI677" t="str">
            <v/>
          </cell>
          <cell r="BJ677" t="str">
            <v/>
          </cell>
          <cell r="BK677" t="str">
            <v/>
          </cell>
          <cell r="BL677" t="str">
            <v/>
          </cell>
          <cell r="BM677" t="str">
            <v/>
          </cell>
          <cell r="BN677" t="str">
            <v/>
          </cell>
          <cell r="BO677" t="str">
            <v/>
          </cell>
          <cell r="BP677">
            <v>0</v>
          </cell>
        </row>
        <row r="678">
          <cell r="A678" t="str">
            <v>Psion - Egoist</v>
          </cell>
          <cell r="B678" t="str">
            <v>Ego</v>
          </cell>
          <cell r="C678">
            <v>0</v>
          </cell>
          <cell r="F678" t="str">
            <v>]Simple Weapons[</v>
          </cell>
          <cell r="G678" t="str">
            <v>1st:]Psionic Combat Modes (Sp)[Choose 5 combat modes.</v>
          </cell>
          <cell r="H678" t="str">
            <v>1st:]Psicrystal (Ex)[</v>
          </cell>
          <cell r="AK678" t="str">
            <v/>
          </cell>
          <cell r="AL678" t="str">
            <v/>
          </cell>
          <cell r="AM678" t="str">
            <v/>
          </cell>
          <cell r="AN678" t="str">
            <v/>
          </cell>
          <cell r="AO678" t="str">
            <v/>
          </cell>
          <cell r="AP678" t="str">
            <v/>
          </cell>
          <cell r="AQ678" t="str">
            <v/>
          </cell>
          <cell r="AR678" t="str">
            <v/>
          </cell>
          <cell r="AS678" t="str">
            <v/>
          </cell>
          <cell r="AT678" t="str">
            <v/>
          </cell>
          <cell r="AU678" t="str">
            <v/>
          </cell>
          <cell r="AV678" t="str">
            <v/>
          </cell>
          <cell r="AW678" t="str">
            <v/>
          </cell>
          <cell r="AX678" t="str">
            <v/>
          </cell>
          <cell r="AY678" t="str">
            <v/>
          </cell>
          <cell r="AZ678" t="str">
            <v/>
          </cell>
          <cell r="BA678" t="str">
            <v/>
          </cell>
          <cell r="BB678" t="str">
            <v/>
          </cell>
          <cell r="BC678" t="str">
            <v/>
          </cell>
          <cell r="BD678" t="str">
            <v/>
          </cell>
          <cell r="BE678" t="str">
            <v/>
          </cell>
          <cell r="BF678" t="str">
            <v/>
          </cell>
          <cell r="BG678" t="str">
            <v/>
          </cell>
          <cell r="BH678" t="str">
            <v/>
          </cell>
          <cell r="BI678" t="str">
            <v/>
          </cell>
          <cell r="BJ678" t="str">
            <v/>
          </cell>
          <cell r="BK678" t="str">
            <v/>
          </cell>
          <cell r="BL678" t="str">
            <v/>
          </cell>
          <cell r="BM678" t="str">
            <v/>
          </cell>
          <cell r="BN678" t="str">
            <v/>
          </cell>
          <cell r="BO678" t="str">
            <v/>
          </cell>
          <cell r="BP678">
            <v>0</v>
          </cell>
        </row>
        <row r="679">
          <cell r="A679" t="str">
            <v>Psion - Nomad</v>
          </cell>
          <cell r="B679" t="str">
            <v>Nom</v>
          </cell>
          <cell r="C679">
            <v>0</v>
          </cell>
          <cell r="F679" t="str">
            <v>]Simple Weapons[</v>
          </cell>
          <cell r="G679" t="str">
            <v>1st:]Psionic Combat Modes (Sp)[Choose 5 combat modes.</v>
          </cell>
          <cell r="H679" t="str">
            <v>1st:]Psicrystal (Ex)[</v>
          </cell>
          <cell r="AK679" t="str">
            <v/>
          </cell>
          <cell r="AL679" t="str">
            <v/>
          </cell>
          <cell r="AM679" t="str">
            <v/>
          </cell>
          <cell r="AN679" t="str">
            <v/>
          </cell>
          <cell r="AO679" t="str">
            <v/>
          </cell>
          <cell r="AP679" t="str">
            <v/>
          </cell>
          <cell r="AQ679" t="str">
            <v/>
          </cell>
          <cell r="AR679" t="str">
            <v/>
          </cell>
          <cell r="AS679" t="str">
            <v/>
          </cell>
          <cell r="AT679" t="str">
            <v/>
          </cell>
          <cell r="AU679" t="str">
            <v/>
          </cell>
          <cell r="AV679" t="str">
            <v/>
          </cell>
          <cell r="AW679" t="str">
            <v/>
          </cell>
          <cell r="AX679" t="str">
            <v/>
          </cell>
          <cell r="AY679" t="str">
            <v/>
          </cell>
          <cell r="AZ679" t="str">
            <v/>
          </cell>
          <cell r="BA679" t="str">
            <v/>
          </cell>
          <cell r="BB679" t="str">
            <v/>
          </cell>
          <cell r="BC679" t="str">
            <v/>
          </cell>
          <cell r="BD679" t="str">
            <v/>
          </cell>
          <cell r="BE679" t="str">
            <v/>
          </cell>
          <cell r="BF679" t="str">
            <v/>
          </cell>
          <cell r="BG679" t="str">
            <v/>
          </cell>
          <cell r="BH679" t="str">
            <v/>
          </cell>
          <cell r="BI679" t="str">
            <v/>
          </cell>
          <cell r="BJ679" t="str">
            <v/>
          </cell>
          <cell r="BK679" t="str">
            <v/>
          </cell>
          <cell r="BL679" t="str">
            <v/>
          </cell>
          <cell r="BM679" t="str">
            <v/>
          </cell>
          <cell r="BN679" t="str">
            <v/>
          </cell>
          <cell r="BO679" t="str">
            <v/>
          </cell>
          <cell r="BP679">
            <v>0</v>
          </cell>
        </row>
        <row r="680">
          <cell r="A680" t="str">
            <v>Psion - Savant</v>
          </cell>
          <cell r="B680" t="str">
            <v>Sav</v>
          </cell>
          <cell r="C680">
            <v>0</v>
          </cell>
          <cell r="F680" t="str">
            <v>]Simple Weapons[</v>
          </cell>
          <cell r="G680" t="str">
            <v>1st:]Psionic Combat Modes (Sp)[Choose 5 combat modes.</v>
          </cell>
          <cell r="H680" t="str">
            <v>1st:]Psicrystal (Ex)[</v>
          </cell>
          <cell r="AK680" t="str">
            <v/>
          </cell>
          <cell r="AL680" t="str">
            <v/>
          </cell>
          <cell r="AM680" t="str">
            <v/>
          </cell>
          <cell r="AN680" t="str">
            <v/>
          </cell>
          <cell r="AO680" t="str">
            <v/>
          </cell>
          <cell r="AP680" t="str">
            <v/>
          </cell>
          <cell r="AQ680" t="str">
            <v/>
          </cell>
          <cell r="AR680" t="str">
            <v/>
          </cell>
          <cell r="AS680" t="str">
            <v/>
          </cell>
          <cell r="AT680" t="str">
            <v/>
          </cell>
          <cell r="AU680" t="str">
            <v/>
          </cell>
          <cell r="AV680" t="str">
            <v/>
          </cell>
          <cell r="AW680" t="str">
            <v/>
          </cell>
          <cell r="AX680" t="str">
            <v/>
          </cell>
          <cell r="AY680" t="str">
            <v/>
          </cell>
          <cell r="AZ680" t="str">
            <v/>
          </cell>
          <cell r="BA680" t="str">
            <v/>
          </cell>
          <cell r="BB680" t="str">
            <v/>
          </cell>
          <cell r="BC680" t="str">
            <v/>
          </cell>
          <cell r="BD680" t="str">
            <v/>
          </cell>
          <cell r="BE680" t="str">
            <v/>
          </cell>
          <cell r="BF680" t="str">
            <v/>
          </cell>
          <cell r="BG680" t="str">
            <v/>
          </cell>
          <cell r="BH680" t="str">
            <v/>
          </cell>
          <cell r="BI680" t="str">
            <v/>
          </cell>
          <cell r="BJ680" t="str">
            <v/>
          </cell>
          <cell r="BK680" t="str">
            <v/>
          </cell>
          <cell r="BL680" t="str">
            <v/>
          </cell>
          <cell r="BM680" t="str">
            <v/>
          </cell>
          <cell r="BN680" t="str">
            <v/>
          </cell>
          <cell r="BO680" t="str">
            <v/>
          </cell>
          <cell r="BP680">
            <v>0</v>
          </cell>
        </row>
        <row r="681">
          <cell r="A681" t="str">
            <v>Psion - Seer</v>
          </cell>
          <cell r="B681" t="str">
            <v>See</v>
          </cell>
          <cell r="C681">
            <v>0</v>
          </cell>
          <cell r="F681" t="str">
            <v>]Simple Weapons[</v>
          </cell>
          <cell r="G681" t="str">
            <v>1st:]Psionic Combat Modes (Sp)[Choose 5 combat modes.</v>
          </cell>
          <cell r="H681" t="str">
            <v>1st:]Psicrystal (Ex)[</v>
          </cell>
          <cell r="AK681" t="str">
            <v/>
          </cell>
          <cell r="AL681" t="str">
            <v/>
          </cell>
          <cell r="AM681" t="str">
            <v/>
          </cell>
          <cell r="AN681" t="str">
            <v/>
          </cell>
          <cell r="AO681" t="str">
            <v/>
          </cell>
          <cell r="AP681" t="str">
            <v/>
          </cell>
          <cell r="AQ681" t="str">
            <v/>
          </cell>
          <cell r="AR681" t="str">
            <v/>
          </cell>
          <cell r="AS681" t="str">
            <v/>
          </cell>
          <cell r="AT681" t="str">
            <v/>
          </cell>
          <cell r="AU681" t="str">
            <v/>
          </cell>
          <cell r="AV681" t="str">
            <v/>
          </cell>
          <cell r="AW681" t="str">
            <v/>
          </cell>
          <cell r="AX681" t="str">
            <v/>
          </cell>
          <cell r="AY681" t="str">
            <v/>
          </cell>
          <cell r="AZ681" t="str">
            <v/>
          </cell>
          <cell r="BA681" t="str">
            <v/>
          </cell>
          <cell r="BB681" t="str">
            <v/>
          </cell>
          <cell r="BC681" t="str">
            <v/>
          </cell>
          <cell r="BD681" t="str">
            <v/>
          </cell>
          <cell r="BE681" t="str">
            <v/>
          </cell>
          <cell r="BF681" t="str">
            <v/>
          </cell>
          <cell r="BG681" t="str">
            <v/>
          </cell>
          <cell r="BH681" t="str">
            <v/>
          </cell>
          <cell r="BI681" t="str">
            <v/>
          </cell>
          <cell r="BJ681" t="str">
            <v/>
          </cell>
          <cell r="BK681" t="str">
            <v/>
          </cell>
          <cell r="BL681" t="str">
            <v/>
          </cell>
          <cell r="BM681" t="str">
            <v/>
          </cell>
          <cell r="BN681" t="str">
            <v/>
          </cell>
          <cell r="BO681" t="str">
            <v/>
          </cell>
          <cell r="BP681">
            <v>0</v>
          </cell>
        </row>
        <row r="682">
          <cell r="A682" t="str">
            <v>Psion - Shaper</v>
          </cell>
          <cell r="B682" t="str">
            <v>Sha</v>
          </cell>
          <cell r="C682">
            <v>0</v>
          </cell>
          <cell r="F682" t="str">
            <v>]Simple Weapons[</v>
          </cell>
          <cell r="G682" t="str">
            <v>1st:]Psionic Combat Modes (Sp)[Choose 5 combat modes.</v>
          </cell>
          <cell r="H682" t="str">
            <v>1st:]Psicrystal (Ex)[</v>
          </cell>
          <cell r="AK682" t="str">
            <v/>
          </cell>
          <cell r="AL682" t="str">
            <v/>
          </cell>
          <cell r="AM682" t="str">
            <v/>
          </cell>
          <cell r="AN682" t="str">
            <v/>
          </cell>
          <cell r="AO682" t="str">
            <v/>
          </cell>
          <cell r="AP682" t="str">
            <v/>
          </cell>
          <cell r="AQ682" t="str">
            <v/>
          </cell>
          <cell r="AR682" t="str">
            <v/>
          </cell>
          <cell r="AS682" t="str">
            <v/>
          </cell>
          <cell r="AT682" t="str">
            <v/>
          </cell>
          <cell r="AU682" t="str">
            <v/>
          </cell>
          <cell r="AV682" t="str">
            <v/>
          </cell>
          <cell r="AW682" t="str">
            <v/>
          </cell>
          <cell r="AX682" t="str">
            <v/>
          </cell>
          <cell r="AY682" t="str">
            <v/>
          </cell>
          <cell r="AZ682" t="str">
            <v/>
          </cell>
          <cell r="BA682" t="str">
            <v/>
          </cell>
          <cell r="BB682" t="str">
            <v/>
          </cell>
          <cell r="BC682" t="str">
            <v/>
          </cell>
          <cell r="BD682" t="str">
            <v/>
          </cell>
          <cell r="BE682" t="str">
            <v/>
          </cell>
          <cell r="BF682" t="str">
            <v/>
          </cell>
          <cell r="BG682" t="str">
            <v/>
          </cell>
          <cell r="BH682" t="str">
            <v/>
          </cell>
          <cell r="BI682" t="str">
            <v/>
          </cell>
          <cell r="BJ682" t="str">
            <v/>
          </cell>
          <cell r="BK682" t="str">
            <v/>
          </cell>
          <cell r="BL682" t="str">
            <v/>
          </cell>
          <cell r="BM682" t="str">
            <v/>
          </cell>
          <cell r="BN682" t="str">
            <v/>
          </cell>
          <cell r="BO682" t="str">
            <v/>
          </cell>
          <cell r="BP682">
            <v>0</v>
          </cell>
        </row>
        <row r="683">
          <cell r="A683" t="str">
            <v>Psion - Telepath</v>
          </cell>
          <cell r="B683" t="str">
            <v>Tel</v>
          </cell>
          <cell r="C683">
            <v>0</v>
          </cell>
          <cell r="F683" t="str">
            <v>]Simple Weapons[</v>
          </cell>
          <cell r="G683" t="str">
            <v>1st:]Psionic Combat Modes (Sp)[Choose 5 combat modes.</v>
          </cell>
          <cell r="H683" t="str">
            <v>1st:]Psicrystal (Ex)[</v>
          </cell>
          <cell r="AK683" t="str">
            <v/>
          </cell>
          <cell r="AL683" t="str">
            <v/>
          </cell>
          <cell r="AM683" t="str">
            <v/>
          </cell>
          <cell r="AN683" t="str">
            <v/>
          </cell>
          <cell r="AO683" t="str">
            <v/>
          </cell>
          <cell r="AP683" t="str">
            <v/>
          </cell>
          <cell r="AQ683" t="str">
            <v/>
          </cell>
          <cell r="AR683" t="str">
            <v/>
          </cell>
          <cell r="AS683" t="str">
            <v/>
          </cell>
          <cell r="AT683" t="str">
            <v/>
          </cell>
          <cell r="AU683" t="str">
            <v/>
          </cell>
          <cell r="AV683" t="str">
            <v/>
          </cell>
          <cell r="AW683" t="str">
            <v/>
          </cell>
          <cell r="AX683" t="str">
            <v/>
          </cell>
          <cell r="AY683" t="str">
            <v/>
          </cell>
          <cell r="AZ683" t="str">
            <v/>
          </cell>
          <cell r="BA683" t="str">
            <v/>
          </cell>
          <cell r="BB683" t="str">
            <v/>
          </cell>
          <cell r="BC683" t="str">
            <v/>
          </cell>
          <cell r="BD683" t="str">
            <v/>
          </cell>
          <cell r="BE683" t="str">
            <v/>
          </cell>
          <cell r="BF683" t="str">
            <v/>
          </cell>
          <cell r="BG683" t="str">
            <v/>
          </cell>
          <cell r="BH683" t="str">
            <v/>
          </cell>
          <cell r="BI683" t="str">
            <v/>
          </cell>
          <cell r="BJ683" t="str">
            <v/>
          </cell>
          <cell r="BK683" t="str">
            <v/>
          </cell>
          <cell r="BL683" t="str">
            <v/>
          </cell>
          <cell r="BM683" t="str">
            <v/>
          </cell>
          <cell r="BN683" t="str">
            <v/>
          </cell>
          <cell r="BO683" t="str">
            <v/>
          </cell>
          <cell r="BP683">
            <v>0</v>
          </cell>
        </row>
        <row r="684">
          <cell r="A684" t="str">
            <v>Psychic Warrior</v>
          </cell>
          <cell r="B684" t="str">
            <v>Psw</v>
          </cell>
          <cell r="C684">
            <v>0</v>
          </cell>
          <cell r="D684" t="str">
            <v>]Light, Medium, Heavy Armor[</v>
          </cell>
          <cell r="E684" t="str">
            <v>]Shield Use[</v>
          </cell>
          <cell r="F684" t="str">
            <v>]Simple, Martial Weapons[</v>
          </cell>
          <cell r="G684" t="str">
            <v>1st:]Psionic Combat Modes (Sp)[Choose 2 combat modes.</v>
          </cell>
          <cell r="H684" t="str">
            <v>2nd]Bonus Feats (Ex)[Bonus feats at levels 5, 8, 11, 14, and 18.</v>
          </cell>
          <cell r="I684" t="str">
            <v>6th:]Weapon Specialization (Ex)[Can now choose weapon specialization as a feat.</v>
          </cell>
          <cell r="AK684" t="str">
            <v/>
          </cell>
          <cell r="AL684" t="str">
            <v/>
          </cell>
          <cell r="AM684" t="str">
            <v/>
          </cell>
          <cell r="AN684" t="str">
            <v/>
          </cell>
          <cell r="AO684" t="str">
            <v/>
          </cell>
          <cell r="AP684" t="str">
            <v/>
          </cell>
          <cell r="AQ684" t="str">
            <v/>
          </cell>
          <cell r="AR684" t="str">
            <v/>
          </cell>
          <cell r="AS684" t="str">
            <v/>
          </cell>
          <cell r="AT684" t="str">
            <v/>
          </cell>
          <cell r="AU684" t="str">
            <v/>
          </cell>
          <cell r="AV684" t="str">
            <v/>
          </cell>
          <cell r="AW684" t="str">
            <v/>
          </cell>
          <cell r="AX684" t="str">
            <v/>
          </cell>
          <cell r="AY684" t="str">
            <v/>
          </cell>
          <cell r="AZ684" t="str">
            <v/>
          </cell>
          <cell r="BA684" t="str">
            <v/>
          </cell>
          <cell r="BB684" t="str">
            <v/>
          </cell>
          <cell r="BC684" t="str">
            <v/>
          </cell>
          <cell r="BD684" t="str">
            <v/>
          </cell>
          <cell r="BE684" t="str">
            <v/>
          </cell>
          <cell r="BF684" t="str">
            <v/>
          </cell>
          <cell r="BG684" t="str">
            <v/>
          </cell>
          <cell r="BH684" t="str">
            <v/>
          </cell>
          <cell r="BI684" t="str">
            <v/>
          </cell>
          <cell r="BJ684" t="str">
            <v/>
          </cell>
          <cell r="BK684" t="str">
            <v/>
          </cell>
          <cell r="BL684" t="str">
            <v/>
          </cell>
          <cell r="BM684" t="str">
            <v/>
          </cell>
          <cell r="BN684" t="str">
            <v/>
          </cell>
          <cell r="BO684" t="str">
            <v/>
          </cell>
          <cell r="BP684">
            <v>0</v>
          </cell>
        </row>
        <row r="685">
          <cell r="A685" t="str">
            <v>Puppet</v>
          </cell>
          <cell r="C685">
            <v>0</v>
          </cell>
          <cell r="AK685" t="str">
            <v/>
          </cell>
          <cell r="AL685" t="str">
            <v/>
          </cell>
          <cell r="AM685" t="str">
            <v/>
          </cell>
          <cell r="AN685" t="str">
            <v/>
          </cell>
          <cell r="AO685" t="str">
            <v/>
          </cell>
          <cell r="AP685" t="str">
            <v/>
          </cell>
          <cell r="AQ685" t="str">
            <v/>
          </cell>
          <cell r="AR685" t="str">
            <v/>
          </cell>
          <cell r="AS685" t="str">
            <v/>
          </cell>
          <cell r="AT685" t="str">
            <v/>
          </cell>
          <cell r="AU685" t="str">
            <v/>
          </cell>
          <cell r="AV685" t="str">
            <v/>
          </cell>
          <cell r="AW685" t="str">
            <v/>
          </cell>
          <cell r="AX685" t="str">
            <v/>
          </cell>
          <cell r="AY685" t="str">
            <v/>
          </cell>
          <cell r="AZ685" t="str">
            <v/>
          </cell>
          <cell r="BA685" t="str">
            <v/>
          </cell>
          <cell r="BB685" t="str">
            <v/>
          </cell>
          <cell r="BC685" t="str">
            <v/>
          </cell>
          <cell r="BD685" t="str">
            <v/>
          </cell>
          <cell r="BE685" t="str">
            <v/>
          </cell>
          <cell r="BF685" t="str">
            <v/>
          </cell>
          <cell r="BG685" t="str">
            <v/>
          </cell>
          <cell r="BH685" t="str">
            <v/>
          </cell>
          <cell r="BI685" t="str">
            <v/>
          </cell>
          <cell r="BJ685" t="str">
            <v/>
          </cell>
          <cell r="BK685" t="str">
            <v/>
          </cell>
          <cell r="BL685" t="str">
            <v/>
          </cell>
          <cell r="BM685" t="str">
            <v/>
          </cell>
          <cell r="BN685" t="str">
            <v/>
          </cell>
          <cell r="BO685" t="str">
            <v/>
          </cell>
          <cell r="BP685">
            <v>0</v>
          </cell>
        </row>
        <row r="686">
          <cell r="A686" t="str">
            <v>Purple Dragon Highknight</v>
          </cell>
          <cell r="B686" t="str">
            <v>.</v>
          </cell>
          <cell r="C686">
            <v>0</v>
          </cell>
          <cell r="D686" t="str">
            <v>]Light, Medium Armor[</v>
          </cell>
          <cell r="E686" t="str">
            <v>]Shield Use[</v>
          </cell>
          <cell r="F686" t="str">
            <v>]Simple Weapons[</v>
          </cell>
          <cell r="G686" t="str">
            <v>1st:] Dauntless Guard[?</v>
          </cell>
          <cell r="H686" t="str">
            <v>2nd:] Uncanny Dodge[Retains Dex bonus to AC (unless immobilized).</v>
          </cell>
          <cell r="I686" t="str">
            <v>3rd:] SR[+1.  Additional +1 every 3 levels of PDH.</v>
          </cell>
          <cell r="J686" t="str">
            <v>4th:] Natural AC Boost[+1.  Additional +1 at 8th level.</v>
          </cell>
          <cell r="K686" t="str">
            <v>5th:] Poison Resistance[?</v>
          </cell>
          <cell r="L686" t="str">
            <v>7th:] Uncanny Dodge[Can't be flanked (except by Rogue 4 levels higher)</v>
          </cell>
          <cell r="M686" t="str">
            <v>10th:] Poison Resistance[Immune to secondary damage.</v>
          </cell>
          <cell r="AK686" t="str">
            <v/>
          </cell>
          <cell r="AL686" t="str">
            <v/>
          </cell>
          <cell r="AM686" t="str">
            <v/>
          </cell>
          <cell r="AN686" t="str">
            <v/>
          </cell>
          <cell r="AO686" t="str">
            <v/>
          </cell>
          <cell r="AP686" t="str">
            <v/>
          </cell>
          <cell r="AQ686" t="str">
            <v/>
          </cell>
          <cell r="AR686" t="str">
            <v/>
          </cell>
          <cell r="AS686" t="str">
            <v/>
          </cell>
          <cell r="AT686" t="str">
            <v/>
          </cell>
          <cell r="AU686" t="str">
            <v/>
          </cell>
          <cell r="AV686" t="str">
            <v/>
          </cell>
          <cell r="AW686" t="str">
            <v/>
          </cell>
          <cell r="AX686" t="str">
            <v/>
          </cell>
          <cell r="AY686" t="str">
            <v/>
          </cell>
          <cell r="AZ686" t="str">
            <v/>
          </cell>
          <cell r="BA686" t="str">
            <v/>
          </cell>
          <cell r="BB686" t="str">
            <v/>
          </cell>
          <cell r="BC686" t="str">
            <v/>
          </cell>
          <cell r="BD686" t="str">
            <v/>
          </cell>
          <cell r="BE686" t="str">
            <v/>
          </cell>
          <cell r="BF686" t="str">
            <v/>
          </cell>
          <cell r="BG686" t="str">
            <v/>
          </cell>
          <cell r="BH686" t="str">
            <v/>
          </cell>
          <cell r="BI686" t="str">
            <v/>
          </cell>
          <cell r="BJ686" t="str">
            <v/>
          </cell>
          <cell r="BK686" t="str">
            <v/>
          </cell>
          <cell r="BL686" t="str">
            <v/>
          </cell>
          <cell r="BM686" t="str">
            <v/>
          </cell>
          <cell r="BN686" t="str">
            <v/>
          </cell>
          <cell r="BO686" t="str">
            <v/>
          </cell>
          <cell r="BP686">
            <v>0</v>
          </cell>
        </row>
        <row r="687">
          <cell r="A687" t="str">
            <v>Purple Dragon Knight</v>
          </cell>
          <cell r="B687" t="str">
            <v>Prp</v>
          </cell>
          <cell r="C687">
            <v>0</v>
          </cell>
          <cell r="D687" t="str">
            <v>]Light, Medium Armor[</v>
          </cell>
          <cell r="E687" t="str">
            <v>]Shield Use[</v>
          </cell>
          <cell r="F687" t="str">
            <v>]Simple Weapons[</v>
          </cell>
          <cell r="G687" t="str">
            <v>1st:]Heroic Shield[Aid other to give +4 AC bonus (instead of +2)</v>
          </cell>
          <cell r="H687" t="str">
            <v xml:space="preserve">1st:]Rallying Cry (Su)(3/day)[Allies within 60' gain +1 morale </v>
          </cell>
          <cell r="I687" t="str">
            <v>][on next attack roll and increase speed 5' until next turn.</v>
          </cell>
          <cell r="J687" t="str">
            <v>2nd:]Inspire Courage (Su)(1/day)[As bardic ability.</v>
          </cell>
          <cell r="K687" t="str">
            <v>3rd:]Fear (Su)(1/day)[Can evoke a Fear effect; allies immune.</v>
          </cell>
          <cell r="L687" t="str">
            <v>][Save vs. Will DC 13 + Cha Mod.</v>
          </cell>
          <cell r="M687" t="str">
            <v>4th:]Inspire Courage (Su)(1/day)[As bardic ability.</v>
          </cell>
          <cell r="N687" t="str">
            <v>4th:]Oath of Wrath (Su)(1/day)[One opponent within 60';</v>
          </cell>
          <cell r="O687" t="str">
            <v>][+2 morale to attack, weapon dmg rolls, saves, skill checks.</v>
          </cell>
          <cell r="P687" t="str">
            <v>][Loses ability if attacks/casts vs. another (AOOs do not count).</v>
          </cell>
          <cell r="Q687" t="str">
            <v>5th:]Final Stand (Su)[Allies within 10' gain 2d10 temporary HP;</v>
          </cell>
          <cell r="R687" t="str">
            <v>][can effect Lvls + CHA mod; lasts equal number of rounds.</v>
          </cell>
          <cell r="AK687" t="str">
            <v/>
          </cell>
          <cell r="AL687" t="str">
            <v/>
          </cell>
          <cell r="AM687" t="str">
            <v/>
          </cell>
          <cell r="AN687" t="str">
            <v/>
          </cell>
          <cell r="AO687" t="str">
            <v/>
          </cell>
          <cell r="AP687" t="str">
            <v/>
          </cell>
          <cell r="AQ687" t="str">
            <v/>
          </cell>
          <cell r="AR687" t="str">
            <v/>
          </cell>
          <cell r="AS687" t="str">
            <v/>
          </cell>
          <cell r="AT687" t="str">
            <v/>
          </cell>
          <cell r="AU687" t="str">
            <v/>
          </cell>
          <cell r="AV687" t="str">
            <v/>
          </cell>
          <cell r="AW687" t="str">
            <v/>
          </cell>
          <cell r="AX687" t="str">
            <v/>
          </cell>
          <cell r="AY687" t="str">
            <v/>
          </cell>
          <cell r="AZ687" t="str">
            <v/>
          </cell>
          <cell r="BA687" t="str">
            <v/>
          </cell>
          <cell r="BB687" t="str">
            <v/>
          </cell>
          <cell r="BC687" t="str">
            <v/>
          </cell>
          <cell r="BD687" t="str">
            <v/>
          </cell>
          <cell r="BE687" t="str">
            <v/>
          </cell>
          <cell r="BF687" t="str">
            <v/>
          </cell>
          <cell r="BG687" t="str">
            <v/>
          </cell>
          <cell r="BH687" t="str">
            <v/>
          </cell>
          <cell r="BI687" t="str">
            <v/>
          </cell>
          <cell r="BJ687" t="str">
            <v/>
          </cell>
          <cell r="BK687" t="str">
            <v/>
          </cell>
          <cell r="BL687" t="str">
            <v/>
          </cell>
          <cell r="BM687" t="str">
            <v/>
          </cell>
          <cell r="BN687" t="str">
            <v/>
          </cell>
          <cell r="BO687" t="str">
            <v/>
          </cell>
          <cell r="BP687">
            <v>0</v>
          </cell>
        </row>
        <row r="688">
          <cell r="A688" t="str">
            <v>Radiant Servant of Pelor</v>
          </cell>
          <cell r="C688">
            <v>0</v>
          </cell>
          <cell r="AK688" t="str">
            <v/>
          </cell>
          <cell r="AL688" t="str">
            <v/>
          </cell>
          <cell r="AM688" t="str">
            <v/>
          </cell>
          <cell r="AN688" t="str">
            <v/>
          </cell>
          <cell r="AO688" t="str">
            <v/>
          </cell>
          <cell r="AP688" t="str">
            <v/>
          </cell>
          <cell r="AQ688" t="str">
            <v/>
          </cell>
          <cell r="AR688" t="str">
            <v/>
          </cell>
          <cell r="AS688" t="str">
            <v/>
          </cell>
          <cell r="AT688" t="str">
            <v/>
          </cell>
          <cell r="AU688" t="str">
            <v/>
          </cell>
          <cell r="AV688" t="str">
            <v/>
          </cell>
          <cell r="AW688" t="str">
            <v/>
          </cell>
          <cell r="AX688" t="str">
            <v/>
          </cell>
          <cell r="AY688" t="str">
            <v/>
          </cell>
          <cell r="AZ688" t="str">
            <v/>
          </cell>
          <cell r="BA688" t="str">
            <v/>
          </cell>
          <cell r="BB688" t="str">
            <v/>
          </cell>
          <cell r="BC688" t="str">
            <v/>
          </cell>
          <cell r="BD688" t="str">
            <v/>
          </cell>
          <cell r="BE688" t="str">
            <v/>
          </cell>
          <cell r="BF688" t="str">
            <v/>
          </cell>
          <cell r="BG688" t="str">
            <v/>
          </cell>
          <cell r="BH688" t="str">
            <v/>
          </cell>
          <cell r="BI688" t="str">
            <v/>
          </cell>
          <cell r="BJ688" t="str">
            <v/>
          </cell>
          <cell r="BK688" t="str">
            <v/>
          </cell>
          <cell r="BL688" t="str">
            <v/>
          </cell>
          <cell r="BM688" t="str">
            <v/>
          </cell>
          <cell r="BN688" t="str">
            <v/>
          </cell>
          <cell r="BO688" t="str">
            <v/>
          </cell>
          <cell r="BP688">
            <v>0</v>
          </cell>
        </row>
        <row r="689">
          <cell r="A689" t="str">
            <v>Rage Mage</v>
          </cell>
          <cell r="C689">
            <v>0</v>
          </cell>
          <cell r="AK689" t="str">
            <v/>
          </cell>
          <cell r="AL689" t="str">
            <v/>
          </cell>
          <cell r="AM689" t="str">
            <v/>
          </cell>
          <cell r="AN689" t="str">
            <v/>
          </cell>
          <cell r="AO689" t="str">
            <v/>
          </cell>
          <cell r="AP689" t="str">
            <v/>
          </cell>
          <cell r="AQ689" t="str">
            <v/>
          </cell>
          <cell r="AR689" t="str">
            <v/>
          </cell>
          <cell r="AS689" t="str">
            <v/>
          </cell>
          <cell r="AT689" t="str">
            <v/>
          </cell>
          <cell r="AU689" t="str">
            <v/>
          </cell>
          <cell r="AV689" t="str">
            <v/>
          </cell>
          <cell r="AW689" t="str">
            <v/>
          </cell>
          <cell r="AX689" t="str">
            <v/>
          </cell>
          <cell r="AY689" t="str">
            <v/>
          </cell>
          <cell r="AZ689" t="str">
            <v/>
          </cell>
          <cell r="BA689" t="str">
            <v/>
          </cell>
          <cell r="BB689" t="str">
            <v/>
          </cell>
          <cell r="BC689" t="str">
            <v/>
          </cell>
          <cell r="BD689" t="str">
            <v/>
          </cell>
          <cell r="BE689" t="str">
            <v/>
          </cell>
          <cell r="BF689" t="str">
            <v/>
          </cell>
          <cell r="BG689" t="str">
            <v/>
          </cell>
          <cell r="BH689" t="str">
            <v/>
          </cell>
          <cell r="BI689" t="str">
            <v/>
          </cell>
          <cell r="BJ689" t="str">
            <v/>
          </cell>
          <cell r="BK689" t="str">
            <v/>
          </cell>
          <cell r="BL689" t="str">
            <v/>
          </cell>
          <cell r="BM689" t="str">
            <v/>
          </cell>
          <cell r="BN689" t="str">
            <v/>
          </cell>
          <cell r="BO689" t="str">
            <v/>
          </cell>
          <cell r="BP689">
            <v>0</v>
          </cell>
        </row>
        <row r="690">
          <cell r="A690" t="str">
            <v>Raider</v>
          </cell>
          <cell r="C690">
            <v>0</v>
          </cell>
          <cell r="AK690" t="str">
            <v/>
          </cell>
          <cell r="AL690" t="str">
            <v/>
          </cell>
          <cell r="AM690" t="str">
            <v/>
          </cell>
          <cell r="AN690" t="str">
            <v/>
          </cell>
          <cell r="AO690" t="str">
            <v/>
          </cell>
          <cell r="AP690" t="str">
            <v/>
          </cell>
          <cell r="AQ690" t="str">
            <v/>
          </cell>
          <cell r="AR690" t="str">
            <v/>
          </cell>
          <cell r="AS690" t="str">
            <v/>
          </cell>
          <cell r="AT690" t="str">
            <v/>
          </cell>
          <cell r="AU690" t="str">
            <v/>
          </cell>
          <cell r="AV690" t="str">
            <v/>
          </cell>
          <cell r="AW690" t="str">
            <v/>
          </cell>
          <cell r="AX690" t="str">
            <v/>
          </cell>
          <cell r="AY690" t="str">
            <v/>
          </cell>
          <cell r="AZ690" t="str">
            <v/>
          </cell>
          <cell r="BA690" t="str">
            <v/>
          </cell>
          <cell r="BB690" t="str">
            <v/>
          </cell>
          <cell r="BC690" t="str">
            <v/>
          </cell>
          <cell r="BD690" t="str">
            <v/>
          </cell>
          <cell r="BE690" t="str">
            <v/>
          </cell>
          <cell r="BF690" t="str">
            <v/>
          </cell>
          <cell r="BG690" t="str">
            <v/>
          </cell>
          <cell r="BH690" t="str">
            <v/>
          </cell>
          <cell r="BI690" t="str">
            <v/>
          </cell>
          <cell r="BJ690" t="str">
            <v/>
          </cell>
          <cell r="BK690" t="str">
            <v/>
          </cell>
          <cell r="BL690" t="str">
            <v/>
          </cell>
          <cell r="BM690" t="str">
            <v/>
          </cell>
          <cell r="BN690" t="str">
            <v/>
          </cell>
          <cell r="BO690" t="str">
            <v/>
          </cell>
          <cell r="BP690">
            <v>0</v>
          </cell>
        </row>
        <row r="691">
          <cell r="A691" t="str">
            <v>Rake</v>
          </cell>
          <cell r="B691" t="str">
            <v>.</v>
          </cell>
          <cell r="C691">
            <v>0</v>
          </cell>
          <cell r="D691" t="str">
            <v>]Light Armor[</v>
          </cell>
          <cell r="F691" t="str">
            <v>]Simple, Martial Weapons[</v>
          </cell>
          <cell r="G691" t="str">
            <v>1st:]Sneak Attack (Ex)[+0d6</v>
          </cell>
          <cell r="H691" t="str">
            <v>2nd:]Taunt (Ex)[0/day, free action, taget must understand the rake's language.</v>
          </cell>
          <cell r="I691" t="str">
            <v>][Intimidate:  On successful Intimidate skill check, foe suffers -2 morale penalty to attacks.</v>
          </cell>
          <cell r="J691" t="str">
            <v>3rd:]Bonus Fighter Feat (Ex)[0 earned so far.</v>
          </cell>
          <cell r="K691" t="str">
            <v>4th:][Enrage:  On successful Intimidate skill check, foe suffers -2 morale penalty to AC.</v>
          </cell>
          <cell r="L691" t="str">
            <v xml:space="preserve">6th:]Humiliating Strike (Ex)[Full round action, single attack at highest BAB.  On successful hit, </v>
          </cell>
          <cell r="M691" t="str">
            <v>][foes receive a -1 morale penalty to hit for the rest of the battle.</v>
          </cell>
          <cell r="N691" t="str">
            <v>8th:]Stun:  On successful Intimidate skill check, foe looses Dex bonus until their next action.</v>
          </cell>
          <cell r="O691" t="str">
            <v>10th:]Rally:  Eliminates morale penalties from allies &amp; gives them a +2 bonus to initiative.</v>
          </cell>
          <cell r="AK691" t="str">
            <v/>
          </cell>
          <cell r="AL691" t="str">
            <v/>
          </cell>
          <cell r="AM691" t="str">
            <v/>
          </cell>
          <cell r="AN691" t="str">
            <v/>
          </cell>
          <cell r="AO691" t="str">
            <v/>
          </cell>
          <cell r="AP691" t="str">
            <v/>
          </cell>
          <cell r="AQ691" t="str">
            <v/>
          </cell>
          <cell r="AR691" t="str">
            <v/>
          </cell>
          <cell r="AS691" t="str">
            <v/>
          </cell>
          <cell r="AT691" t="str">
            <v/>
          </cell>
          <cell r="AU691" t="str">
            <v/>
          </cell>
          <cell r="AV691" t="str">
            <v/>
          </cell>
          <cell r="AW691" t="str">
            <v/>
          </cell>
          <cell r="AX691" t="str">
            <v/>
          </cell>
          <cell r="AY691" t="str">
            <v/>
          </cell>
          <cell r="AZ691" t="str">
            <v/>
          </cell>
          <cell r="BA691" t="str">
            <v/>
          </cell>
          <cell r="BB691" t="str">
            <v/>
          </cell>
          <cell r="BC691" t="str">
            <v/>
          </cell>
          <cell r="BD691" t="str">
            <v/>
          </cell>
          <cell r="BE691" t="str">
            <v/>
          </cell>
          <cell r="BF691" t="str">
            <v/>
          </cell>
          <cell r="BG691" t="str">
            <v/>
          </cell>
          <cell r="BH691" t="str">
            <v/>
          </cell>
          <cell r="BI691" t="str">
            <v/>
          </cell>
          <cell r="BJ691" t="str">
            <v/>
          </cell>
          <cell r="BK691" t="str">
            <v/>
          </cell>
          <cell r="BL691" t="str">
            <v/>
          </cell>
          <cell r="BM691" t="str">
            <v/>
          </cell>
          <cell r="BN691" t="str">
            <v/>
          </cell>
          <cell r="BO691" t="str">
            <v/>
          </cell>
          <cell r="BP691">
            <v>0</v>
          </cell>
        </row>
        <row r="692">
          <cell r="A692" t="str">
            <v>Ranger (Monte Cook)</v>
          </cell>
          <cell r="B692" t="str">
            <v>Rgr</v>
          </cell>
          <cell r="C692">
            <v>0</v>
          </cell>
          <cell r="D692" t="str">
            <v>]Light, Medium, Heavy Armor[</v>
          </cell>
          <cell r="E692" t="str">
            <v>]Shield Use[</v>
          </cell>
          <cell r="F692" t="str">
            <v>]Simple, Martial Weapons[</v>
          </cell>
          <cell r="G692" t="str">
            <v>1st:]Track (Ex)[Bonus Feat.</v>
          </cell>
          <cell r="H692" t="str">
            <v>1st:]First favored enemy[Bonus to damage, Bluff, Listen, Sense Motive, Spot, Wild. Lore</v>
          </cell>
          <cell r="I692" t="str">
            <v>]Favored Enemy:[</v>
          </cell>
          <cell r="J692" t="str">
            <v>4th:]Divine Spells (Sp)[Wisdom determines DC, Bonus Spells</v>
          </cell>
          <cell r="K692" t="str">
            <v>5th:]Second favored enemy[Bonus to damage, Bluff, Listen, Sense Motive, Spot, Wild. Lore</v>
          </cell>
          <cell r="L692" t="str">
            <v>]Favored Enemy:[</v>
          </cell>
          <cell r="M692" t="str">
            <v>10th:]Third favored enemy[Bonus to damage, Bluff, Listen, Sense Motive, Spot, Wild. Lore</v>
          </cell>
          <cell r="N692" t="str">
            <v>]Favored Enemy:[</v>
          </cell>
          <cell r="O692" t="str">
            <v>15th:]Fourth favored enemy[Bonus to damage, Bluff, Listen, Sense Motive, Spot, Wild. Lore</v>
          </cell>
          <cell r="P692" t="str">
            <v>]Favored Enemy:[</v>
          </cell>
          <cell r="Q692" t="str">
            <v>20th:]Fifth favored enemy[Bonus to damage, Bluff, Listen, Sense Motive, Spot, Wild. Lore</v>
          </cell>
          <cell r="R692" t="str">
            <v>]Favored Enemy:[</v>
          </cell>
          <cell r="AK692" t="str">
            <v/>
          </cell>
          <cell r="AL692" t="str">
            <v/>
          </cell>
          <cell r="AM692" t="str">
            <v/>
          </cell>
          <cell r="AN692" t="str">
            <v/>
          </cell>
          <cell r="AO692" t="str">
            <v/>
          </cell>
          <cell r="AP692" t="str">
            <v/>
          </cell>
          <cell r="AQ692" t="str">
            <v/>
          </cell>
          <cell r="AR692" t="str">
            <v/>
          </cell>
          <cell r="AS692" t="str">
            <v/>
          </cell>
          <cell r="AT692" t="str">
            <v/>
          </cell>
          <cell r="AU692" t="str">
            <v/>
          </cell>
          <cell r="AV692" t="str">
            <v/>
          </cell>
          <cell r="AW692" t="str">
            <v/>
          </cell>
          <cell r="AX692" t="str">
            <v/>
          </cell>
          <cell r="AY692" t="str">
            <v/>
          </cell>
          <cell r="AZ692" t="str">
            <v/>
          </cell>
          <cell r="BA692" t="str">
            <v/>
          </cell>
          <cell r="BB692" t="str">
            <v/>
          </cell>
          <cell r="BC692" t="str">
            <v/>
          </cell>
          <cell r="BD692" t="str">
            <v/>
          </cell>
          <cell r="BE692" t="str">
            <v/>
          </cell>
          <cell r="BF692" t="str">
            <v/>
          </cell>
          <cell r="BG692" t="str">
            <v/>
          </cell>
          <cell r="BH692" t="str">
            <v/>
          </cell>
          <cell r="BI692" t="str">
            <v/>
          </cell>
          <cell r="BJ692" t="str">
            <v/>
          </cell>
          <cell r="BK692" t="str">
            <v/>
          </cell>
          <cell r="BL692" t="str">
            <v/>
          </cell>
          <cell r="BM692" t="str">
            <v/>
          </cell>
          <cell r="BN692" t="str">
            <v/>
          </cell>
          <cell r="BO692" t="str">
            <v/>
          </cell>
          <cell r="BP692">
            <v>0</v>
          </cell>
        </row>
        <row r="693">
          <cell r="A693" t="str">
            <v>Ranger (WotC)</v>
          </cell>
          <cell r="B693" t="str">
            <v>Rgr</v>
          </cell>
          <cell r="C693">
            <v>0</v>
          </cell>
          <cell r="D693" t="str">
            <v>]Light Armor[</v>
          </cell>
          <cell r="E693" t="str">
            <v>]Shield Use[</v>
          </cell>
          <cell r="F693" t="str">
            <v>]Simple, Martial Weapons[</v>
          </cell>
          <cell r="G693" t="str">
            <v>1st:]Favored Enemy (Ex)[Bonus to damage, Bluff, Listen, Sense Motive, Spot, Survival</v>
          </cell>
          <cell r="H693" t="str">
            <v>][Total Bonus: +3</v>
          </cell>
          <cell r="I693" t="str">
            <v>][</v>
          </cell>
          <cell r="J693" t="str">
            <v>][</v>
          </cell>
          <cell r="K693" t="str">
            <v>][</v>
          </cell>
          <cell r="L693" t="str">
            <v>][</v>
          </cell>
          <cell r="M693" t="str">
            <v>][</v>
          </cell>
          <cell r="N693" t="str">
            <v>1st:]Track (Ex)[Per the feat.</v>
          </cell>
          <cell r="O693" t="str">
            <v>1st:]Wild Empathy (Ex)[Diplomacy check to improve animal reactions.</v>
          </cell>
          <cell r="P693" t="str">
            <v>2nd:]Combat Style (Ex)[Rapid Shot or TWF</v>
          </cell>
          <cell r="Q693" t="str">
            <v>3rd:]Endurance (Ex)[Per the feat.</v>
          </cell>
          <cell r="R693" t="str">
            <v>4th:]Animal Companion (Ex)[</v>
          </cell>
          <cell r="S693" t="str">
            <v>4th:]Divine Spells (Sp)[</v>
          </cell>
          <cell r="T693" t="str">
            <v>6th:]Improved Combat Style (Ex)[Many Shot or ITWF</v>
          </cell>
          <cell r="U693" t="str">
            <v>7th:]Woodland Stride (Ex)[Move through undergrowth at normal speed.</v>
          </cell>
          <cell r="V693" t="str">
            <v>8th:]Swift Tracker (Ex)[No penalty for tracking at full speed.</v>
          </cell>
          <cell r="W693" t="str">
            <v>][-10 instead of -20 at 2x speed.</v>
          </cell>
          <cell r="X693" t="str">
            <v>9th:]Evasion (Ex)[No dmg on successful reflex save.</v>
          </cell>
          <cell r="Y693" t="str">
            <v>11th:]Sombat Style Mastery (Ex)[Improved Precise Shot ot GTWF</v>
          </cell>
          <cell r="Z693" t="str">
            <v>13th:]Camoflague (Ex)[Hide in any terrain.</v>
          </cell>
          <cell r="AA693" t="str">
            <v>17th:]Hide in Plain Sight (Ex)[Can hide while observed in natural terrain.</v>
          </cell>
          <cell r="AK693" t="str">
            <v/>
          </cell>
          <cell r="AL693" t="str">
            <v/>
          </cell>
          <cell r="AM693" t="str">
            <v/>
          </cell>
          <cell r="AN693" t="str">
            <v/>
          </cell>
          <cell r="AO693" t="str">
            <v/>
          </cell>
          <cell r="AP693" t="str">
            <v/>
          </cell>
          <cell r="AQ693" t="str">
            <v/>
          </cell>
          <cell r="AR693" t="str">
            <v/>
          </cell>
          <cell r="AS693" t="str">
            <v/>
          </cell>
          <cell r="AT693" t="str">
            <v/>
          </cell>
          <cell r="AU693" t="str">
            <v/>
          </cell>
          <cell r="AV693" t="str">
            <v/>
          </cell>
          <cell r="AW693" t="str">
            <v/>
          </cell>
          <cell r="AX693" t="str">
            <v/>
          </cell>
          <cell r="AY693" t="str">
            <v/>
          </cell>
          <cell r="AZ693" t="str">
            <v/>
          </cell>
          <cell r="BA693" t="str">
            <v/>
          </cell>
          <cell r="BB693" t="str">
            <v/>
          </cell>
          <cell r="BC693" t="str">
            <v/>
          </cell>
          <cell r="BD693" t="str">
            <v/>
          </cell>
          <cell r="BE693" t="str">
            <v/>
          </cell>
          <cell r="BF693" t="str">
            <v/>
          </cell>
          <cell r="BG693" t="str">
            <v/>
          </cell>
          <cell r="BH693" t="str">
            <v/>
          </cell>
          <cell r="BI693" t="str">
            <v/>
          </cell>
          <cell r="BJ693" t="str">
            <v/>
          </cell>
          <cell r="BK693" t="str">
            <v/>
          </cell>
          <cell r="BL693" t="str">
            <v/>
          </cell>
          <cell r="BM693" t="str">
            <v/>
          </cell>
          <cell r="BN693" t="str">
            <v/>
          </cell>
          <cell r="BO693" t="str">
            <v/>
          </cell>
          <cell r="BP693">
            <v>0</v>
          </cell>
        </row>
        <row r="694">
          <cell r="A694" t="str">
            <v>Ratling Shaman</v>
          </cell>
          <cell r="C694">
            <v>0</v>
          </cell>
          <cell r="AK694" t="str">
            <v/>
          </cell>
          <cell r="AL694" t="str">
            <v/>
          </cell>
          <cell r="AM694" t="str">
            <v/>
          </cell>
          <cell r="AN694" t="str">
            <v/>
          </cell>
          <cell r="AO694" t="str">
            <v/>
          </cell>
          <cell r="AP694" t="str">
            <v/>
          </cell>
          <cell r="AQ694" t="str">
            <v/>
          </cell>
          <cell r="AR694" t="str">
            <v/>
          </cell>
          <cell r="AS694" t="str">
            <v/>
          </cell>
          <cell r="AT694" t="str">
            <v/>
          </cell>
          <cell r="AU694" t="str">
            <v/>
          </cell>
          <cell r="AV694" t="str">
            <v/>
          </cell>
          <cell r="AW694" t="str">
            <v/>
          </cell>
          <cell r="AX694" t="str">
            <v/>
          </cell>
          <cell r="AY694" t="str">
            <v/>
          </cell>
          <cell r="AZ694" t="str">
            <v/>
          </cell>
          <cell r="BA694" t="str">
            <v/>
          </cell>
          <cell r="BB694" t="str">
            <v/>
          </cell>
          <cell r="BC694" t="str">
            <v/>
          </cell>
          <cell r="BD694" t="str">
            <v/>
          </cell>
          <cell r="BE694" t="str">
            <v/>
          </cell>
          <cell r="BF694" t="str">
            <v/>
          </cell>
          <cell r="BG694" t="str">
            <v/>
          </cell>
          <cell r="BH694" t="str">
            <v/>
          </cell>
          <cell r="BI694" t="str">
            <v/>
          </cell>
          <cell r="BJ694" t="str">
            <v/>
          </cell>
          <cell r="BK694" t="str">
            <v/>
          </cell>
          <cell r="BL694" t="str">
            <v/>
          </cell>
          <cell r="BM694" t="str">
            <v/>
          </cell>
          <cell r="BN694" t="str">
            <v/>
          </cell>
          <cell r="BO694" t="str">
            <v/>
          </cell>
          <cell r="BP694">
            <v>0</v>
          </cell>
        </row>
        <row r="695">
          <cell r="A695" t="str">
            <v>Ravager</v>
          </cell>
          <cell r="B695" t="str">
            <v>Rav</v>
          </cell>
          <cell r="C695">
            <v>0</v>
          </cell>
          <cell r="D695" t="str">
            <v>]Light, Medium, Heavy Armor[</v>
          </cell>
          <cell r="E695" t="str">
            <v>]Shield Use[</v>
          </cell>
          <cell r="F695" t="str">
            <v>]Simple, Martial Weapons[</v>
          </cell>
          <cell r="G695" t="str">
            <v xml:space="preserve">1st:]Pain Touch (Su)(1/day)[1d8 + 1 per Ravager level; if </v>
          </cell>
          <cell r="H695" t="str">
            <v>][delivered by a weapon, 1d4 +1 per Ravager level</v>
          </cell>
          <cell r="I695" t="str">
            <v>2nd:]Aura of Fear 10' (Su)(1/day)[Foes suffer -2 morale on saves.</v>
          </cell>
          <cell r="J695" t="str">
            <v>3rd:]Cruelest Cut (Su)(1/day)[+1d4 CON dmg on successful strike</v>
          </cell>
          <cell r="K695" t="str">
            <v>4th:]Pain Touch (Su)(2/day)[1d8 + 1 per lvl or 1d4+1/lvl wpn</v>
          </cell>
          <cell r="L695" t="str">
            <v>5th:]Aura of Fear 20' (Su)(1/day)[Foes suffer -2 morale on saves.</v>
          </cell>
          <cell r="M695" t="str">
            <v>6th:]Cruelest Cut (Su)(2/day)[+1d4 CON dmg on successful strike</v>
          </cell>
          <cell r="N695" t="str">
            <v>7th:]Pain Touch (Su)(3/day)[1d8 + 1 per lvl or 1d4+1/lvl wpn</v>
          </cell>
          <cell r="O695" t="str">
            <v>8th:]Aura of Fear 30' (Su)(1/day)[Foes suffer -2 morale on saves.</v>
          </cell>
          <cell r="P695" t="str">
            <v>9th:]Cruelest Cut (Su)(3/day)[+1d4 CON dmg on successful strike</v>
          </cell>
          <cell r="Q695" t="str">
            <v xml:space="preserve">10th:]Visage of Terror (Su)(1/day)[Std action; Ravager seems to become a </v>
          </cell>
          <cell r="R695" t="str">
            <v>][Phantasmal Killer (DC 14 + lvl); Will Disbelieve, or if Ravager</v>
          </cell>
          <cell r="S695" t="str">
            <v>][touches, Fort special (death / 3d6).  Only victim sees.</v>
          </cell>
          <cell r="AK695" t="str">
            <v/>
          </cell>
          <cell r="AL695" t="str">
            <v/>
          </cell>
          <cell r="AM695" t="str">
            <v/>
          </cell>
          <cell r="AN695" t="str">
            <v/>
          </cell>
          <cell r="AO695" t="str">
            <v/>
          </cell>
          <cell r="AP695" t="str">
            <v/>
          </cell>
          <cell r="AQ695" t="str">
            <v/>
          </cell>
          <cell r="AR695" t="str">
            <v/>
          </cell>
          <cell r="AS695" t="str">
            <v/>
          </cell>
          <cell r="AT695" t="str">
            <v/>
          </cell>
          <cell r="AU695" t="str">
            <v/>
          </cell>
          <cell r="AV695" t="str">
            <v/>
          </cell>
          <cell r="AW695" t="str">
            <v/>
          </cell>
          <cell r="AX695" t="str">
            <v/>
          </cell>
          <cell r="AY695" t="str">
            <v/>
          </cell>
          <cell r="AZ695" t="str">
            <v/>
          </cell>
          <cell r="BA695" t="str">
            <v/>
          </cell>
          <cell r="BB695" t="str">
            <v/>
          </cell>
          <cell r="BC695" t="str">
            <v/>
          </cell>
          <cell r="BD695" t="str">
            <v/>
          </cell>
          <cell r="BE695" t="str">
            <v/>
          </cell>
          <cell r="BF695" t="str">
            <v/>
          </cell>
          <cell r="BG695" t="str">
            <v/>
          </cell>
          <cell r="BH695" t="str">
            <v/>
          </cell>
          <cell r="BI695" t="str">
            <v/>
          </cell>
          <cell r="BJ695" t="str">
            <v/>
          </cell>
          <cell r="BK695" t="str">
            <v/>
          </cell>
          <cell r="BL695" t="str">
            <v/>
          </cell>
          <cell r="BM695" t="str">
            <v/>
          </cell>
          <cell r="BN695" t="str">
            <v/>
          </cell>
          <cell r="BO695" t="str">
            <v/>
          </cell>
          <cell r="BP695">
            <v>0</v>
          </cell>
        </row>
        <row r="696">
          <cell r="A696" t="str">
            <v>Reaping Mauler</v>
          </cell>
          <cell r="C696">
            <v>0</v>
          </cell>
          <cell r="AK696" t="str">
            <v/>
          </cell>
          <cell r="AL696" t="str">
            <v/>
          </cell>
          <cell r="AM696" t="str">
            <v/>
          </cell>
          <cell r="AN696" t="str">
            <v/>
          </cell>
          <cell r="AO696" t="str">
            <v/>
          </cell>
          <cell r="AP696" t="str">
            <v/>
          </cell>
          <cell r="AQ696" t="str">
            <v/>
          </cell>
          <cell r="AR696" t="str">
            <v/>
          </cell>
          <cell r="AS696" t="str">
            <v/>
          </cell>
          <cell r="AT696" t="str">
            <v/>
          </cell>
          <cell r="AU696" t="str">
            <v/>
          </cell>
          <cell r="AV696" t="str">
            <v/>
          </cell>
          <cell r="AW696" t="str">
            <v/>
          </cell>
          <cell r="AX696" t="str">
            <v/>
          </cell>
          <cell r="AY696" t="str">
            <v/>
          </cell>
          <cell r="AZ696" t="str">
            <v/>
          </cell>
          <cell r="BA696" t="str">
            <v/>
          </cell>
          <cell r="BB696" t="str">
            <v/>
          </cell>
          <cell r="BC696" t="str">
            <v/>
          </cell>
          <cell r="BD696" t="str">
            <v/>
          </cell>
          <cell r="BE696" t="str">
            <v/>
          </cell>
          <cell r="BF696" t="str">
            <v/>
          </cell>
          <cell r="BG696" t="str">
            <v/>
          </cell>
          <cell r="BH696" t="str">
            <v/>
          </cell>
          <cell r="BI696" t="str">
            <v/>
          </cell>
          <cell r="BJ696" t="str">
            <v/>
          </cell>
          <cell r="BK696" t="str">
            <v/>
          </cell>
          <cell r="BL696" t="str">
            <v/>
          </cell>
          <cell r="BM696" t="str">
            <v/>
          </cell>
          <cell r="BN696" t="str">
            <v/>
          </cell>
          <cell r="BO696" t="str">
            <v/>
          </cell>
          <cell r="BP696">
            <v>0</v>
          </cell>
        </row>
        <row r="697">
          <cell r="A697" t="str">
            <v>Red Avenger</v>
          </cell>
          <cell r="B697" t="str">
            <v>Rda</v>
          </cell>
          <cell r="C697">
            <v>0</v>
          </cell>
          <cell r="D697" t="str">
            <v>]Light, Medium Armor[</v>
          </cell>
          <cell r="E697" t="str">
            <v>]Shield Use[</v>
          </cell>
          <cell r="F697" t="str">
            <v>]Simple Weapons[</v>
          </cell>
          <cell r="G697" t="str">
            <v>1st:]Stunning Shout (Sp)(1/day)[Std action; cone 30', stun</v>
          </cell>
          <cell r="H697" t="str">
            <v>][(Fort DC 15 + Wis mod)</v>
          </cell>
          <cell r="I697" t="str">
            <v>2nd:]Ki Save (Ex)(1/day)[Wis Bonus to any one saving throw</v>
          </cell>
          <cell r="J697" t="str">
            <v>3rd:]Ki Skill (Ex)(1/day)[Wis Bonus to any one skill</v>
          </cell>
          <cell r="K697" t="str">
            <v xml:space="preserve">4th:]Ki Healing (Su)[Std action; Heal others, up to Wis Bonus x </v>
          </cell>
          <cell r="L697" t="str">
            <v>][Red Avenger's level per day.</v>
          </cell>
          <cell r="M697" t="str">
            <v>5th:]Deadly Shout (Sp)(1/day)[Std action; cone 30',</v>
          </cell>
          <cell r="N697" t="str">
            <v>][dmg 3d6+Wis Mod; (Fort DC 15 + Wis Mod)</v>
          </cell>
          <cell r="O697" t="str">
            <v>5th:]Stunning Shout (Sp)(2/day)[Std action; cone 30', stun</v>
          </cell>
          <cell r="P697" t="str">
            <v>][(Fort DC 15 + Wis mod)</v>
          </cell>
          <cell r="Q697" t="str">
            <v>6th:]Ki Save (Ex)(2/day)[Wis Bonus to any one saving throw</v>
          </cell>
          <cell r="R697" t="str">
            <v>7th:]Ki Skill (Ex)(2/day)[Wis Bonus to any one skill</v>
          </cell>
          <cell r="S697" t="str">
            <v xml:space="preserve">8th:]Greater Ki Healing (Sp)[Std action; Heal others, up to Wis Bonus x </v>
          </cell>
          <cell r="T697" t="str">
            <v>][Red Avenger's level x2 per day.</v>
          </cell>
          <cell r="U697" t="str">
            <v>9th:]Deadly Shout (Sp)(2/day)[Std action; cone 30',</v>
          </cell>
          <cell r="V697" t="str">
            <v>][dmg 3d6+Wis Bonus; (Fort DC 15 + Wis Mod)</v>
          </cell>
          <cell r="W697" t="str">
            <v>9th:]Stunning Shout (Sp)(3/day)[Std action; cone 30', stun</v>
          </cell>
          <cell r="X697" t="str">
            <v>][(Fort DC 15 + Wis mod)</v>
          </cell>
          <cell r="Y697" t="str">
            <v>10th:]Free Ki[Double Wis bonus on all Red Avenger abilities</v>
          </cell>
          <cell r="AK697" t="str">
            <v/>
          </cell>
          <cell r="AL697" t="str">
            <v/>
          </cell>
          <cell r="AM697" t="str">
            <v/>
          </cell>
          <cell r="AN697" t="str">
            <v/>
          </cell>
          <cell r="AO697" t="str">
            <v/>
          </cell>
          <cell r="AP697" t="str">
            <v/>
          </cell>
          <cell r="AQ697" t="str">
            <v/>
          </cell>
          <cell r="AR697" t="str">
            <v/>
          </cell>
          <cell r="AS697" t="str">
            <v/>
          </cell>
          <cell r="AT697" t="str">
            <v/>
          </cell>
          <cell r="AU697" t="str">
            <v/>
          </cell>
          <cell r="AV697" t="str">
            <v/>
          </cell>
          <cell r="AW697" t="str">
            <v/>
          </cell>
          <cell r="AX697" t="str">
            <v/>
          </cell>
          <cell r="AY697" t="str">
            <v/>
          </cell>
          <cell r="AZ697" t="str">
            <v/>
          </cell>
          <cell r="BA697" t="str">
            <v/>
          </cell>
          <cell r="BB697" t="str">
            <v/>
          </cell>
          <cell r="BC697" t="str">
            <v/>
          </cell>
          <cell r="BD697" t="str">
            <v/>
          </cell>
          <cell r="BE697" t="str">
            <v/>
          </cell>
          <cell r="BF697" t="str">
            <v/>
          </cell>
          <cell r="BG697" t="str">
            <v/>
          </cell>
          <cell r="BH697" t="str">
            <v/>
          </cell>
          <cell r="BI697" t="str">
            <v/>
          </cell>
          <cell r="BJ697" t="str">
            <v/>
          </cell>
          <cell r="BK697" t="str">
            <v/>
          </cell>
          <cell r="BL697" t="str">
            <v/>
          </cell>
          <cell r="BM697" t="str">
            <v/>
          </cell>
          <cell r="BN697" t="str">
            <v/>
          </cell>
          <cell r="BO697" t="str">
            <v/>
          </cell>
          <cell r="BP697">
            <v>0</v>
          </cell>
        </row>
        <row r="698">
          <cell r="A698" t="str">
            <v>Red Wizard</v>
          </cell>
          <cell r="B698" t="str">
            <v>Red</v>
          </cell>
          <cell r="C698">
            <v>0</v>
          </cell>
          <cell r="G698" t="str">
            <v>1st:]Enhanced Specialization[Must sacrifice study in more</v>
          </cell>
          <cell r="H698" t="str">
            <v>][schools; can still cast currently known spells, but cannot learn.</v>
          </cell>
          <cell r="I698" t="str">
            <v>1st:]Specialist Defense +1[Add to the Wizard's</v>
          </cell>
          <cell r="J698" t="str">
            <v>][saving throws vs. spells from his specialized school.</v>
          </cell>
          <cell r="K698" t="str">
            <v>1st:]Spells Per Day[+1 arcane level per level of Wizard.</v>
          </cell>
          <cell r="L698" t="str">
            <v>2nd:]Spell Power[+0 to spell DC's and caster-level checks.</v>
          </cell>
          <cell r="M698" t="str">
            <v>][for the Wizard's specialized school.</v>
          </cell>
          <cell r="N698" t="str">
            <v>3rd:]Specialist Defense +2[Add to the Wizard's</v>
          </cell>
          <cell r="O698" t="str">
            <v>][saving throws vs. spells from his specialized school.</v>
          </cell>
          <cell r="P698" t="str">
            <v>5th:]Bonus Feat[Choose item creation feat, metamagic feat,</v>
          </cell>
          <cell r="Q698" t="str">
            <v>][or Spell Mastery as a bonus feat.</v>
          </cell>
          <cell r="R698" t="str">
            <v>5th:]Circle Leader[Has the ability to become a circle leader,</v>
          </cell>
          <cell r="S698" t="str">
            <v>][who is a focus person for circle magic.  (See FRCS p. 59)</v>
          </cell>
          <cell r="T698" t="str">
            <v>7th:]Scribe Tattoo[Gains the ability to scribe the Thayan Wizards'</v>
          </cell>
          <cell r="U698" t="str">
            <v>][magic tattoos upon willing and qualified novices, giving them the</v>
          </cell>
          <cell r="V698" t="str">
            <v>][Tattoo Focus feat and inducting them into his circle.</v>
          </cell>
          <cell r="W698" t="str">
            <v>7th:]Specialist Defense +3[Add to the Wizard's</v>
          </cell>
          <cell r="X698" t="str">
            <v>][saving throws vs. spells from his specialized school.</v>
          </cell>
          <cell r="Y698" t="str">
            <v>9th:]Specialist Defense +4[Add to the Wizard's</v>
          </cell>
          <cell r="Z698" t="str">
            <v>][saving throws vs. spells from his specialized school.</v>
          </cell>
          <cell r="AA698" t="str">
            <v>10th:]Great Circle Leader[Can be leader of a 9-person circle</v>
          </cell>
          <cell r="AB698" t="str">
            <v>][(see FRCS p. 59)</v>
          </cell>
          <cell r="AK698" t="str">
            <v/>
          </cell>
          <cell r="AL698" t="str">
            <v/>
          </cell>
          <cell r="AM698" t="str">
            <v/>
          </cell>
          <cell r="AN698" t="str">
            <v/>
          </cell>
          <cell r="AO698" t="str">
            <v/>
          </cell>
          <cell r="AP698" t="str">
            <v/>
          </cell>
          <cell r="AQ698" t="str">
            <v/>
          </cell>
          <cell r="AR698" t="str">
            <v/>
          </cell>
          <cell r="AS698" t="str">
            <v/>
          </cell>
          <cell r="AT698" t="str">
            <v/>
          </cell>
          <cell r="AU698" t="str">
            <v/>
          </cell>
          <cell r="AV698" t="str">
            <v/>
          </cell>
          <cell r="AW698" t="str">
            <v/>
          </cell>
          <cell r="AX698" t="str">
            <v/>
          </cell>
          <cell r="AY698" t="str">
            <v/>
          </cell>
          <cell r="AZ698" t="str">
            <v/>
          </cell>
          <cell r="BA698" t="str">
            <v/>
          </cell>
          <cell r="BB698" t="str">
            <v/>
          </cell>
          <cell r="BC698" t="str">
            <v/>
          </cell>
          <cell r="BD698" t="str">
            <v/>
          </cell>
          <cell r="BE698" t="str">
            <v/>
          </cell>
          <cell r="BF698" t="str">
            <v/>
          </cell>
          <cell r="BG698" t="str">
            <v/>
          </cell>
          <cell r="BH698" t="str">
            <v/>
          </cell>
          <cell r="BI698" t="str">
            <v/>
          </cell>
          <cell r="BJ698" t="str">
            <v/>
          </cell>
          <cell r="BK698" t="str">
            <v/>
          </cell>
          <cell r="BL698" t="str">
            <v/>
          </cell>
          <cell r="BM698" t="str">
            <v/>
          </cell>
          <cell r="BN698" t="str">
            <v/>
          </cell>
          <cell r="BO698" t="str">
            <v/>
          </cell>
          <cell r="BP698">
            <v>0</v>
          </cell>
        </row>
        <row r="699">
          <cell r="A699" t="str">
            <v>Risen</v>
          </cell>
          <cell r="C699">
            <v>0</v>
          </cell>
          <cell r="AK699" t="str">
            <v/>
          </cell>
          <cell r="AL699" t="str">
            <v/>
          </cell>
          <cell r="AM699" t="str">
            <v/>
          </cell>
          <cell r="AN699" t="str">
            <v/>
          </cell>
          <cell r="AO699" t="str">
            <v/>
          </cell>
          <cell r="AP699" t="str">
            <v/>
          </cell>
          <cell r="AQ699" t="str">
            <v/>
          </cell>
          <cell r="AR699" t="str">
            <v/>
          </cell>
          <cell r="AS699" t="str">
            <v/>
          </cell>
          <cell r="AT699" t="str">
            <v/>
          </cell>
          <cell r="AU699" t="str">
            <v/>
          </cell>
          <cell r="AV699" t="str">
            <v/>
          </cell>
          <cell r="AW699" t="str">
            <v/>
          </cell>
          <cell r="AX699" t="str">
            <v/>
          </cell>
          <cell r="AY699" t="str">
            <v/>
          </cell>
          <cell r="AZ699" t="str">
            <v/>
          </cell>
          <cell r="BA699" t="str">
            <v/>
          </cell>
          <cell r="BB699" t="str">
            <v/>
          </cell>
          <cell r="BC699" t="str">
            <v/>
          </cell>
          <cell r="BD699" t="str">
            <v/>
          </cell>
          <cell r="BE699" t="str">
            <v/>
          </cell>
          <cell r="BF699" t="str">
            <v/>
          </cell>
          <cell r="BG699" t="str">
            <v/>
          </cell>
          <cell r="BH699" t="str">
            <v/>
          </cell>
          <cell r="BI699" t="str">
            <v/>
          </cell>
          <cell r="BJ699" t="str">
            <v/>
          </cell>
          <cell r="BK699" t="str">
            <v/>
          </cell>
          <cell r="BL699" t="str">
            <v/>
          </cell>
          <cell r="BM699" t="str">
            <v/>
          </cell>
          <cell r="BN699" t="str">
            <v/>
          </cell>
          <cell r="BO699" t="str">
            <v/>
          </cell>
          <cell r="BP699">
            <v>0</v>
          </cell>
        </row>
        <row r="700">
          <cell r="A700" t="str">
            <v>Rogue</v>
          </cell>
          <cell r="B700" t="str">
            <v>Rog</v>
          </cell>
          <cell r="C700">
            <v>6</v>
          </cell>
          <cell r="D700" t="str">
            <v>]Light Armor[</v>
          </cell>
          <cell r="F700" t="str">
            <v>]Simple weapons, plus hand crossbow, rapier, sap, shortbow, short sword</v>
          </cell>
          <cell r="G700" t="str">
            <v>1st:]Sneak Attack (Ex)[+3d6 damage.</v>
          </cell>
          <cell r="H700" t="str">
            <v>2nd:]Evasion (Su)[No dmg if makes Reflex save.</v>
          </cell>
          <cell r="I700" t="str">
            <v>3rd:]Uncanny Dodge (Ex)[Retains Dex bonus to AC (unless immobilized).</v>
          </cell>
          <cell r="J700" t="str">
            <v>6th:]Uncanny Dodge (Ex)[Can't be flanked (except by Rogue 4 levels higher)</v>
          </cell>
          <cell r="K700" t="str">
            <v>10th:]Special Ability (Ex)[0earned so far.</v>
          </cell>
          <cell r="L700" t="str">
            <v>11th:]Uncanny Dodge (Ex)[+0 vs. traps.</v>
          </cell>
          <cell r="AK700" t="b">
            <v>1</v>
          </cell>
          <cell r="AL700">
            <v>1</v>
          </cell>
          <cell r="AM700">
            <v>2</v>
          </cell>
          <cell r="AN700">
            <v>3</v>
          </cell>
          <cell r="AO700">
            <v>6</v>
          </cell>
          <cell r="AP700" t="str">
            <v/>
          </cell>
          <cell r="AQ700" t="str">
            <v/>
          </cell>
          <cell r="AR700" t="str">
            <v/>
          </cell>
          <cell r="AS700" t="str">
            <v/>
          </cell>
          <cell r="AT700" t="str">
            <v/>
          </cell>
          <cell r="AU700" t="str">
            <v/>
          </cell>
          <cell r="AV700" t="str">
            <v/>
          </cell>
          <cell r="AW700" t="str">
            <v/>
          </cell>
          <cell r="AX700" t="str">
            <v/>
          </cell>
          <cell r="AY700" t="str">
            <v/>
          </cell>
          <cell r="AZ700" t="str">
            <v/>
          </cell>
          <cell r="BA700" t="str">
            <v/>
          </cell>
          <cell r="BB700" t="str">
            <v/>
          </cell>
          <cell r="BC700" t="str">
            <v/>
          </cell>
          <cell r="BD700" t="str">
            <v/>
          </cell>
          <cell r="BE700" t="str">
            <v/>
          </cell>
          <cell r="BF700" t="str">
            <v/>
          </cell>
          <cell r="BG700" t="str">
            <v/>
          </cell>
          <cell r="BH700" t="str">
            <v/>
          </cell>
          <cell r="BI700" t="str">
            <v/>
          </cell>
          <cell r="BJ700" t="str">
            <v/>
          </cell>
          <cell r="BK700" t="str">
            <v/>
          </cell>
          <cell r="BL700" t="str">
            <v/>
          </cell>
          <cell r="BM700" t="str">
            <v/>
          </cell>
          <cell r="BN700" t="str">
            <v/>
          </cell>
          <cell r="BO700" t="str">
            <v/>
          </cell>
          <cell r="BP700">
            <v>4</v>
          </cell>
        </row>
        <row r="701">
          <cell r="A701" t="str">
            <v>Royal Explorer</v>
          </cell>
          <cell r="C701">
            <v>0</v>
          </cell>
          <cell r="AK701" t="str">
            <v/>
          </cell>
          <cell r="AL701" t="str">
            <v/>
          </cell>
          <cell r="AM701" t="str">
            <v/>
          </cell>
          <cell r="AN701" t="str">
            <v/>
          </cell>
          <cell r="AO701" t="str">
            <v/>
          </cell>
          <cell r="AP701" t="str">
            <v/>
          </cell>
          <cell r="AQ701" t="str">
            <v/>
          </cell>
          <cell r="AR701" t="str">
            <v/>
          </cell>
          <cell r="AS701" t="str">
            <v/>
          </cell>
          <cell r="AT701" t="str">
            <v/>
          </cell>
          <cell r="AU701" t="str">
            <v/>
          </cell>
          <cell r="AV701" t="str">
            <v/>
          </cell>
          <cell r="AW701" t="str">
            <v/>
          </cell>
          <cell r="AX701" t="str">
            <v/>
          </cell>
          <cell r="AY701" t="str">
            <v/>
          </cell>
          <cell r="AZ701" t="str">
            <v/>
          </cell>
          <cell r="BA701" t="str">
            <v/>
          </cell>
          <cell r="BB701" t="str">
            <v/>
          </cell>
          <cell r="BC701" t="str">
            <v/>
          </cell>
          <cell r="BD701" t="str">
            <v/>
          </cell>
          <cell r="BE701" t="str">
            <v/>
          </cell>
          <cell r="BF701" t="str">
            <v/>
          </cell>
          <cell r="BG701" t="str">
            <v/>
          </cell>
          <cell r="BH701" t="str">
            <v/>
          </cell>
          <cell r="BI701" t="str">
            <v/>
          </cell>
          <cell r="BJ701" t="str">
            <v/>
          </cell>
          <cell r="BK701" t="str">
            <v/>
          </cell>
          <cell r="BL701" t="str">
            <v/>
          </cell>
          <cell r="BM701" t="str">
            <v/>
          </cell>
          <cell r="BN701" t="str">
            <v/>
          </cell>
          <cell r="BO701" t="str">
            <v/>
          </cell>
          <cell r="BP701">
            <v>0</v>
          </cell>
        </row>
        <row r="702">
          <cell r="A702" t="str">
            <v>Runecaster</v>
          </cell>
          <cell r="B702" t="str">
            <v>Rnc</v>
          </cell>
          <cell r="C702">
            <v>0</v>
          </cell>
          <cell r="G702" t="str">
            <v>1st:]Rune Craft +1[Add this bonus to the runecaster's Craft</v>
          </cell>
          <cell r="H702" t="str">
            <v>][checks to inscribe runes.</v>
          </cell>
          <cell r="I702" t="str">
            <v>1st:]Spells Per Day[+1 divine level per level of Runecaster.</v>
          </cell>
          <cell r="J702" t="str">
            <v>2nd:]Rune Power +1[Add to DC of all saves and attempts to</v>
          </cell>
          <cell r="K702" t="str">
            <v>][erase, dispel, disable the rune; caster lvl checks to overcome SR.</v>
          </cell>
          <cell r="L702" t="str">
            <v>3rd:]Improved Runecasting[Create runes which function more</v>
          </cell>
          <cell r="M702" t="str">
            <v>][than once, etc.  See FRCS p. 52 for details.</v>
          </cell>
          <cell r="N702" t="str">
            <v>4th:]Rune Craft +2[Add this bonus to the runecaster's Craft</v>
          </cell>
          <cell r="O702" t="str">
            <v>][checks to inscribe runes.</v>
          </cell>
          <cell r="P702" t="str">
            <v>5th:]Rune Power +2[Add to DC of all saves and attempts to</v>
          </cell>
          <cell r="Q702" t="str">
            <v>][erase, dispel, disable the rune; caster lvl checks to overcome SR.</v>
          </cell>
          <cell r="R702" t="str">
            <v>6th:]Maximize Rune[Runes act as if maximized, without</v>
          </cell>
          <cell r="S702" t="str">
            <v>][adding to level of spell.  More difficult: +5 to DC checks to create.</v>
          </cell>
          <cell r="T702" t="str">
            <v>7th:]Rune Craft +3[Add this bonus to the runecaster's Craft</v>
          </cell>
          <cell r="U702" t="str">
            <v>][checks to inscribe runes.</v>
          </cell>
          <cell r="V702" t="str">
            <v>8th:]Improved Runecasting[Create runes which function more</v>
          </cell>
          <cell r="W702" t="str">
            <v>][than once, etc.  See FRCS p. 52 for details.</v>
          </cell>
          <cell r="X702" t="str">
            <v>9th:]Rune Power +3[Add to DC of all saves and attempts to</v>
          </cell>
          <cell r="Y702" t="str">
            <v>][erase, dispel, disable the rune; caster lvl checks to overcome SR.</v>
          </cell>
          <cell r="Z702" t="str">
            <v>10th:]Rune Chant[Can trace rune in air.  Casting time of one action</v>
          </cell>
          <cell r="AA702" t="str">
            <v>][extended to 1 round.  Stilled spells not applicable.</v>
          </cell>
          <cell r="AK702" t="str">
            <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t="str">
            <v/>
          </cell>
          <cell r="AY702" t="str">
            <v/>
          </cell>
          <cell r="AZ702" t="str">
            <v/>
          </cell>
          <cell r="BA702" t="str">
            <v/>
          </cell>
          <cell r="BB702" t="str">
            <v/>
          </cell>
          <cell r="BC702" t="str">
            <v/>
          </cell>
          <cell r="BD702" t="str">
            <v/>
          </cell>
          <cell r="BE702" t="str">
            <v/>
          </cell>
          <cell r="BF702" t="str">
            <v/>
          </cell>
          <cell r="BG702" t="str">
            <v/>
          </cell>
          <cell r="BH702" t="str">
            <v/>
          </cell>
          <cell r="BI702" t="str">
            <v/>
          </cell>
          <cell r="BJ702" t="str">
            <v/>
          </cell>
          <cell r="BK702" t="str">
            <v/>
          </cell>
          <cell r="BL702" t="str">
            <v/>
          </cell>
          <cell r="BM702" t="str">
            <v/>
          </cell>
          <cell r="BN702" t="str">
            <v/>
          </cell>
          <cell r="BO702" t="str">
            <v/>
          </cell>
          <cell r="BP702">
            <v>0</v>
          </cell>
        </row>
        <row r="703">
          <cell r="A703" t="str">
            <v>Sacred Exorcist</v>
          </cell>
          <cell r="B703" t="str">
            <v>Exor</v>
          </cell>
          <cell r="C703">
            <v>0</v>
          </cell>
          <cell r="F703" t="str">
            <v>]Simple weapons[</v>
          </cell>
          <cell r="G703" t="str">
            <v>1st:]Spells per day[+1 level per level of Sacred Exorcist.</v>
          </cell>
          <cell r="H703" t="str">
            <v>1st:]Prestige Domain[Gain access to the Exorcism domain.</v>
          </cell>
          <cell r="I703" t="str">
            <v>1st:]Chosen Foe (Ex)[Undead or Outsiders; +1competence bonus</v>
          </cell>
          <cell r="J703" t="str">
            <v>][to Bluff, Intimidate, Listen, Sense Motive, and Spot skill checks;</v>
          </cell>
          <cell r="K703" t="str">
            <v>][and to beat SR of foe.</v>
          </cell>
          <cell r="L703" t="str">
            <v>2nd:]Resist Possession (Ex)[+4 Sacred bonus to saves vs.</v>
          </cell>
          <cell r="M703" t="str">
            <v>][Magic Jar, or similar abilities; +2 Sacred bonus to dispel checks</v>
          </cell>
          <cell r="N703" t="str">
            <v>][to dispel such effects; +2 Sacred bonus vs. all charm and</v>
          </cell>
          <cell r="O703" t="str">
            <v>][compulsion effects cast by evil outsiders or undead.</v>
          </cell>
          <cell r="P703" t="str">
            <v>2nd:]Detect Evil (Sp)[As per spell, at will.</v>
          </cell>
          <cell r="Q703" t="str">
            <v>3rd:]Extra Turning (Ex)[As per the feat.</v>
          </cell>
          <cell r="R703" t="str">
            <v>4th:]Dispel Evil (Sp) (1/week)[As per spell.</v>
          </cell>
          <cell r="S703" t="str">
            <v xml:space="preserve">5th:]Consecrated Presence (Su)[As Consecrate spell; Aura of </v>
          </cell>
          <cell r="T703" t="str">
            <v>][positive energy extends 20'.</v>
          </cell>
          <cell r="U703" t="str">
            <v>6th:]Extra Turning (Ex)[As per the feat.</v>
          </cell>
          <cell r="V703" t="str">
            <v>7th:]Dispel Evil (Sp) (2/week)[As per spell.</v>
          </cell>
          <cell r="W703" t="str">
            <v>9th:]Extra Turning (Ex)[As per the feat.</v>
          </cell>
          <cell r="X703" t="str">
            <v>10th:]Dispel Evil (Sp) (3/week)[As per spell.</v>
          </cell>
          <cell r="AK703" t="str">
            <v/>
          </cell>
          <cell r="AL703" t="str">
            <v/>
          </cell>
          <cell r="AM703" t="str">
            <v/>
          </cell>
          <cell r="AN703" t="str">
            <v/>
          </cell>
          <cell r="AO703" t="str">
            <v/>
          </cell>
          <cell r="AP703" t="str">
            <v/>
          </cell>
          <cell r="AQ703" t="str">
            <v/>
          </cell>
          <cell r="AR703" t="str">
            <v/>
          </cell>
          <cell r="AS703" t="str">
            <v/>
          </cell>
          <cell r="AT703" t="str">
            <v/>
          </cell>
          <cell r="AU703" t="str">
            <v/>
          </cell>
          <cell r="AV703" t="str">
            <v/>
          </cell>
          <cell r="AW703" t="str">
            <v/>
          </cell>
          <cell r="AX703" t="str">
            <v/>
          </cell>
          <cell r="AY703" t="str">
            <v/>
          </cell>
          <cell r="AZ703" t="str">
            <v/>
          </cell>
          <cell r="BA703" t="str">
            <v/>
          </cell>
          <cell r="BB703" t="str">
            <v/>
          </cell>
          <cell r="BC703" t="str">
            <v/>
          </cell>
          <cell r="BD703" t="str">
            <v/>
          </cell>
          <cell r="BE703" t="str">
            <v/>
          </cell>
          <cell r="BF703" t="str">
            <v/>
          </cell>
          <cell r="BG703" t="str">
            <v/>
          </cell>
          <cell r="BH703" t="str">
            <v/>
          </cell>
          <cell r="BI703" t="str">
            <v/>
          </cell>
          <cell r="BJ703" t="str">
            <v/>
          </cell>
          <cell r="BK703" t="str">
            <v/>
          </cell>
          <cell r="BL703" t="str">
            <v/>
          </cell>
          <cell r="BM703" t="str">
            <v/>
          </cell>
          <cell r="BN703" t="str">
            <v/>
          </cell>
          <cell r="BO703" t="str">
            <v/>
          </cell>
          <cell r="BP703">
            <v>0</v>
          </cell>
        </row>
        <row r="704">
          <cell r="A704" t="str">
            <v>Sacred Fist</v>
          </cell>
          <cell r="B704" t="str">
            <v>Sfst</v>
          </cell>
          <cell r="C704">
            <v>0</v>
          </cell>
          <cell r="D704" t="str">
            <v>]Light Armor[</v>
          </cell>
          <cell r="G704" t="str">
            <v>]Surrender use of medium/heavy armor, weapons and shields[</v>
          </cell>
          <cell r="H704" t="str">
            <v>]Code of Conduct[Refuses to carry any weapon; one who</v>
          </cell>
          <cell r="I704" t="str">
            <v>][knowingly carries or uses a weapon loses all class features</v>
          </cell>
          <cell r="J704" t="str">
            <v>][until he atones for his action.</v>
          </cell>
          <cell r="K704" t="str">
            <v>1st:]Free Domain[Choose an additional domain granted by diety.</v>
          </cell>
          <cell r="L704" t="str">
            <v>1st:]Divine Spells (Sp)[Wisdom determines bonus spells, DC</v>
          </cell>
          <cell r="M704" t="str">
            <v>1st:]Flurry Attack (Ex)[Make one extra attack; all attacks at -2.</v>
          </cell>
          <cell r="N704" t="str">
            <v>1st:]Puissant Fists (Su)[Unarmed strikes considered +1 weapons to beat DR.</v>
          </cell>
          <cell r="O704" t="str">
            <v>1st:]Unarmed Fighting (Ex)[Unarmed dmg: d4 small, d6 medium</v>
          </cell>
          <cell r="P704" t="str">
            <v>2nd:]Combat Casting (Ex)[Bonus feat</v>
          </cell>
          <cell r="Q704" t="str">
            <v>2nd:]Evasion (Ex)[Reflex save: save for half, fail for normal damage.</v>
          </cell>
          <cell r="R704" t="str">
            <v>3rd:]Uncanny Dodge (Ex)[Retains Dex bonus to AC (unless immobilized).</v>
          </cell>
          <cell r="S704" t="str">
            <v>5th:]Uncanny Dodge (Ex)[Can't be flanked (except by Rogue 4 levels higher)</v>
          </cell>
          <cell r="T704" t="str">
            <v>5th:]Unarmed Fighting (Ex)[Unarmed dmg: d6 small, d8 medium</v>
          </cell>
          <cell r="U704" t="str">
            <v>6th:]Blindsight (Ex)[30'; Invisibility and darkness irrelevant</v>
          </cell>
          <cell r="V704" t="str">
            <v>7th:]Sacred Flame (Sp)[Std action; invoke sacred flames.</v>
          </cell>
          <cell r="W704" t="str">
            <v>][Successful attack: d6 + Wis Bonus + Class Lvl; max d6+15.</v>
          </cell>
          <cell r="X704" t="str">
            <v>][Half damage is Fire, rest is Sacred (and cannot be reduced)</v>
          </cell>
          <cell r="Y704" t="str">
            <v>8th:]No Shadow Blows (Ex)[Add Wis Bonus to attack, dmg</v>
          </cell>
          <cell r="Z704" t="str">
            <v>][Unarmed strikes considered SFst's Wis Bonus to beat DR.</v>
          </cell>
          <cell r="AA704" t="str">
            <v>8th:]Unarmed Fighting (Ex)[Unarmed dmg: d8 small, d10 medium</v>
          </cell>
          <cell r="AB704" t="str">
            <v>10th:]Inner Armor (Ex)[0/day for 1 rounds:</v>
          </cell>
          <cell r="AC704" t="str">
            <v>][+1 to Concentration checks, AC, &amp; saves; SR 0.</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t="str">
            <v/>
          </cell>
          <cell r="AY704" t="str">
            <v/>
          </cell>
          <cell r="AZ704" t="str">
            <v/>
          </cell>
          <cell r="BA704" t="str">
            <v/>
          </cell>
          <cell r="BB704" t="str">
            <v/>
          </cell>
          <cell r="BC704" t="str">
            <v/>
          </cell>
          <cell r="BD704" t="str">
            <v/>
          </cell>
          <cell r="BE704" t="str">
            <v/>
          </cell>
          <cell r="BF704" t="str">
            <v/>
          </cell>
          <cell r="BG704" t="str">
            <v/>
          </cell>
          <cell r="BH704" t="str">
            <v/>
          </cell>
          <cell r="BI704" t="str">
            <v/>
          </cell>
          <cell r="BJ704" t="str">
            <v/>
          </cell>
          <cell r="BK704" t="str">
            <v/>
          </cell>
          <cell r="BL704" t="str">
            <v/>
          </cell>
          <cell r="BM704" t="str">
            <v/>
          </cell>
          <cell r="BN704" t="str">
            <v/>
          </cell>
          <cell r="BO704" t="str">
            <v/>
          </cell>
          <cell r="BP704">
            <v>0</v>
          </cell>
        </row>
        <row r="705">
          <cell r="A705" t="str">
            <v>Sacred Theurgist</v>
          </cell>
          <cell r="C705">
            <v>0</v>
          </cell>
          <cell r="AK705" t="str">
            <v/>
          </cell>
          <cell r="AL705" t="str">
            <v/>
          </cell>
          <cell r="AM705" t="str">
            <v/>
          </cell>
          <cell r="AN705" t="str">
            <v/>
          </cell>
          <cell r="AO705" t="str">
            <v/>
          </cell>
          <cell r="AP705" t="str">
            <v/>
          </cell>
          <cell r="AQ705" t="str">
            <v/>
          </cell>
          <cell r="AR705" t="str">
            <v/>
          </cell>
          <cell r="AS705" t="str">
            <v/>
          </cell>
          <cell r="AT705" t="str">
            <v/>
          </cell>
          <cell r="AU705" t="str">
            <v/>
          </cell>
          <cell r="AV705" t="str">
            <v/>
          </cell>
          <cell r="AW705" t="str">
            <v/>
          </cell>
          <cell r="AX705" t="str">
            <v/>
          </cell>
          <cell r="AY705" t="str">
            <v/>
          </cell>
          <cell r="AZ705" t="str">
            <v/>
          </cell>
          <cell r="BA705" t="str">
            <v/>
          </cell>
          <cell r="BB705" t="str">
            <v/>
          </cell>
          <cell r="BC705" t="str">
            <v/>
          </cell>
          <cell r="BD705" t="str">
            <v/>
          </cell>
          <cell r="BE705" t="str">
            <v/>
          </cell>
          <cell r="BF705" t="str">
            <v/>
          </cell>
          <cell r="BG705" t="str">
            <v/>
          </cell>
          <cell r="BH705" t="str">
            <v/>
          </cell>
          <cell r="BI705" t="str">
            <v/>
          </cell>
          <cell r="BJ705" t="str">
            <v/>
          </cell>
          <cell r="BK705" t="str">
            <v/>
          </cell>
          <cell r="BL705" t="str">
            <v/>
          </cell>
          <cell r="BM705" t="str">
            <v/>
          </cell>
          <cell r="BN705" t="str">
            <v/>
          </cell>
          <cell r="BO705" t="str">
            <v/>
          </cell>
          <cell r="BP705">
            <v>0</v>
          </cell>
        </row>
        <row r="706">
          <cell r="A706" t="str">
            <v>Samurai (AEG)</v>
          </cell>
          <cell r="C706">
            <v>0</v>
          </cell>
          <cell r="AK706" t="str">
            <v/>
          </cell>
          <cell r="AL706" t="str">
            <v/>
          </cell>
          <cell r="AM706" t="str">
            <v/>
          </cell>
          <cell r="AN706" t="str">
            <v/>
          </cell>
          <cell r="AO706" t="str">
            <v/>
          </cell>
          <cell r="AP706" t="str">
            <v/>
          </cell>
          <cell r="AQ706" t="str">
            <v/>
          </cell>
          <cell r="AR706" t="str">
            <v/>
          </cell>
          <cell r="AS706" t="str">
            <v/>
          </cell>
          <cell r="AT706" t="str">
            <v/>
          </cell>
          <cell r="AU706" t="str">
            <v/>
          </cell>
          <cell r="AV706" t="str">
            <v/>
          </cell>
          <cell r="AW706" t="str">
            <v/>
          </cell>
          <cell r="AX706" t="str">
            <v/>
          </cell>
          <cell r="AY706" t="str">
            <v/>
          </cell>
          <cell r="AZ706" t="str">
            <v/>
          </cell>
          <cell r="BA706" t="str">
            <v/>
          </cell>
          <cell r="BB706" t="str">
            <v/>
          </cell>
          <cell r="BC706" t="str">
            <v/>
          </cell>
          <cell r="BD706" t="str">
            <v/>
          </cell>
          <cell r="BE706" t="str">
            <v/>
          </cell>
          <cell r="BF706" t="str">
            <v/>
          </cell>
          <cell r="BG706" t="str">
            <v/>
          </cell>
          <cell r="BH706" t="str">
            <v/>
          </cell>
          <cell r="BI706" t="str">
            <v/>
          </cell>
          <cell r="BJ706" t="str">
            <v/>
          </cell>
          <cell r="BK706" t="str">
            <v/>
          </cell>
          <cell r="BL706" t="str">
            <v/>
          </cell>
          <cell r="BM706" t="str">
            <v/>
          </cell>
          <cell r="BN706" t="str">
            <v/>
          </cell>
          <cell r="BO706" t="str">
            <v/>
          </cell>
          <cell r="BP706">
            <v>0</v>
          </cell>
        </row>
        <row r="707">
          <cell r="A707" t="str">
            <v>Samurai (WotC)</v>
          </cell>
          <cell r="B707" t="str">
            <v>.</v>
          </cell>
          <cell r="C707">
            <v>0</v>
          </cell>
          <cell r="D707" t="str">
            <v>]Light, Medium, Heavy Armor[</v>
          </cell>
          <cell r="E707" t="str">
            <v>]Shield Use[</v>
          </cell>
          <cell r="F707" t="str">
            <v>]Simple, Martial Weapons[</v>
          </cell>
          <cell r="G707" t="str">
            <v>1st:]Ancestral Daisho (Ex)[See p. 21</v>
          </cell>
          <cell r="H707" t="str">
            <v>2nd]Bonus Feats[Bonus feats at levels 2, 4, 7, 10, 13, 16, and 19.</v>
          </cell>
          <cell r="AK707" t="str">
            <v/>
          </cell>
          <cell r="AL707" t="str">
            <v/>
          </cell>
          <cell r="AM707" t="str">
            <v/>
          </cell>
          <cell r="AN707" t="str">
            <v/>
          </cell>
          <cell r="AO707" t="str">
            <v/>
          </cell>
          <cell r="AP707" t="str">
            <v/>
          </cell>
          <cell r="AQ707" t="str">
            <v/>
          </cell>
          <cell r="AR707" t="str">
            <v/>
          </cell>
          <cell r="AS707" t="str">
            <v/>
          </cell>
          <cell r="AT707" t="str">
            <v/>
          </cell>
          <cell r="AU707" t="str">
            <v/>
          </cell>
          <cell r="AV707" t="str">
            <v/>
          </cell>
          <cell r="AW707" t="str">
            <v/>
          </cell>
          <cell r="AX707" t="str">
            <v/>
          </cell>
          <cell r="AY707" t="str">
            <v/>
          </cell>
          <cell r="AZ707" t="str">
            <v/>
          </cell>
          <cell r="BA707" t="str">
            <v/>
          </cell>
          <cell r="BB707" t="str">
            <v/>
          </cell>
          <cell r="BC707" t="str">
            <v/>
          </cell>
          <cell r="BD707" t="str">
            <v/>
          </cell>
          <cell r="BE707" t="str">
            <v/>
          </cell>
          <cell r="BF707" t="str">
            <v/>
          </cell>
          <cell r="BG707" t="str">
            <v/>
          </cell>
          <cell r="BH707" t="str">
            <v/>
          </cell>
          <cell r="BI707" t="str">
            <v/>
          </cell>
          <cell r="BJ707" t="str">
            <v/>
          </cell>
          <cell r="BK707" t="str">
            <v/>
          </cell>
          <cell r="BL707" t="str">
            <v/>
          </cell>
          <cell r="BM707" t="str">
            <v/>
          </cell>
          <cell r="BN707" t="str">
            <v/>
          </cell>
          <cell r="BO707" t="str">
            <v/>
          </cell>
          <cell r="BP707">
            <v>0</v>
          </cell>
        </row>
        <row r="708">
          <cell r="A708" t="str">
            <v>Scout</v>
          </cell>
          <cell r="B708" t="str">
            <v>.</v>
          </cell>
          <cell r="C708">
            <v>0</v>
          </cell>
          <cell r="D708" t="str">
            <v>]Light Armor[</v>
          </cell>
          <cell r="F708" t="str">
            <v>]Simple, Martial Weapons[</v>
          </cell>
          <cell r="G708" t="str">
            <v>1st:]Bonus Feat (Ex)[1 earned so far.</v>
          </cell>
          <cell r="H708" t="str">
            <v>1st:]Ranged Sneak Attack (Ex)[+0d6</v>
          </cell>
          <cell r="I708" t="str">
            <v>2nd:]Scan Area (Ex)[Full round, can take 10 on Spot &amp; Listen regardless of circumstances.</v>
          </cell>
          <cell r="J708" t="str">
            <v>4th:]Forward Observer (Ex)[Gain low-light vision 60'.  If already have, 180'.</v>
          </cell>
          <cell r="K708" t="str">
            <v>6th:]Uncanny Dodge (Ex)[Retains Dex bonus to AC (unless immobilized).</v>
          </cell>
          <cell r="L708" t="str">
            <v>10th:]Rapid Advance (Ex)[No -5 penalty to Move Silently or Hide while making a full move.</v>
          </cell>
          <cell r="M708" t="str">
            <v>13th:]Uncanny Dodge (Ex)[Can't be flanked (except by Rogue 4 levels higher)</v>
          </cell>
          <cell r="N708" t="str">
            <v>14th:]Dead-eye Shot (Ex)[Per the Improved Ranged Sneak Attack (AEG) feat.</v>
          </cell>
          <cell r="O708" t="str">
            <v>16th:]Fast Movement (Ex)[+10' to move while in light or no armor.</v>
          </cell>
          <cell r="P708" t="str">
            <v>20th:]Improved Scan Area (Ex)[Full round, can take 20 on Spot &amp; Listen regardless of circumstances.</v>
          </cell>
          <cell r="AK708" t="str">
            <v/>
          </cell>
          <cell r="AL708" t="str">
            <v/>
          </cell>
          <cell r="AM708" t="str">
            <v/>
          </cell>
          <cell r="AN708" t="str">
            <v/>
          </cell>
          <cell r="AO708" t="str">
            <v/>
          </cell>
          <cell r="AP708" t="str">
            <v/>
          </cell>
          <cell r="AQ708" t="str">
            <v/>
          </cell>
          <cell r="AR708" t="str">
            <v/>
          </cell>
          <cell r="AS708" t="str">
            <v/>
          </cell>
          <cell r="AT708" t="str">
            <v/>
          </cell>
          <cell r="AU708" t="str">
            <v/>
          </cell>
          <cell r="AV708" t="str">
            <v/>
          </cell>
          <cell r="AW708" t="str">
            <v/>
          </cell>
          <cell r="AX708" t="str">
            <v/>
          </cell>
          <cell r="AY708" t="str">
            <v/>
          </cell>
          <cell r="AZ708" t="str">
            <v/>
          </cell>
          <cell r="BA708" t="str">
            <v/>
          </cell>
          <cell r="BB708" t="str">
            <v/>
          </cell>
          <cell r="BC708" t="str">
            <v/>
          </cell>
          <cell r="BD708" t="str">
            <v/>
          </cell>
          <cell r="BE708" t="str">
            <v/>
          </cell>
          <cell r="BF708" t="str">
            <v/>
          </cell>
          <cell r="BG708" t="str">
            <v/>
          </cell>
          <cell r="BH708" t="str">
            <v/>
          </cell>
          <cell r="BI708" t="str">
            <v/>
          </cell>
          <cell r="BJ708" t="str">
            <v/>
          </cell>
          <cell r="BK708" t="str">
            <v/>
          </cell>
          <cell r="BL708" t="str">
            <v/>
          </cell>
          <cell r="BM708" t="str">
            <v/>
          </cell>
          <cell r="BN708" t="str">
            <v/>
          </cell>
          <cell r="BO708" t="str">
            <v/>
          </cell>
          <cell r="BP708">
            <v>0</v>
          </cell>
        </row>
        <row r="709">
          <cell r="A709" t="str">
            <v>Sensate</v>
          </cell>
          <cell r="B709" t="str">
            <v>.</v>
          </cell>
          <cell r="C709">
            <v>0</v>
          </cell>
          <cell r="D709" t="str">
            <v>]Light Armor[</v>
          </cell>
          <cell r="G709" t="str">
            <v>1st:]Darkvision (Ex)[Darkvision 60' / increases +60'</v>
          </cell>
          <cell r="H709" t="str">
            <v>1st:]Heightened Senses (Su)[+5 competence bonus to Intuit Direction, Listen, Sense Motive, Spot,</v>
          </cell>
          <cell r="I709" t="str">
            <v>][&amp; Wilderness Lore checks.  Increases to +10 at 4th level, +15 at 7th level, &amp; +20 at 10th level.</v>
          </cell>
          <cell r="J709" t="str">
            <v>2nd:]Dramatic Recount (Sp)[1/day/class level can enthrall as a sorcerer of equal character level.</v>
          </cell>
          <cell r="K709" t="str">
            <v>3rd:]Sense Link (Sp)[1/day Clairaudience/Clairvoyance on a creature within 30'.  Unwilling saves</v>
          </cell>
          <cell r="L709" t="str">
            <v>][DC 13 + sensate's CHA modifier.  Once established, distance not a factor.</v>
          </cell>
          <cell r="M709" t="str">
            <v>][Duration 1 minute/class level.  2/day at 5th. 3/day at 7th. 4/day at 9th.</v>
          </cell>
          <cell r="N709" t="str">
            <v>5th:]Energy Acceptance[Forego saving throw against an energy form to gain protection</v>
          </cell>
          <cell r="O709" t="str">
            <v>][from elements against that energy type as if cast by a sorcerer of equal class level.</v>
          </cell>
          <cell r="P709" t="str">
            <v>6th:]Sensory Overload (Su)[3/day after a successful melee touch attack, target must make a will  save.</v>
          </cell>
          <cell r="Q709" t="str">
            <v>][ (DC 15 + sensate's class level + CHA modifier) On next hit from the sensate, the target</v>
          </cell>
          <cell r="R709" t="str">
            <v>][takes equal additional subdual damage. Double subdual at 8th. Triple subdual at 10th.</v>
          </cell>
          <cell r="S709" t="str">
            <v>8th:]Shared Spell Experience (Sp)[2/day can use spell turning as a sorcerer of equal class level.</v>
          </cell>
          <cell r="T709" t="str">
            <v>][Both the caster &amp; sensate are affected normally.</v>
          </cell>
          <cell r="U709" t="str">
            <v>9th:]Scent[Scent special quality. (per the Monster Manual)</v>
          </cell>
          <cell r="V709" t="str">
            <v>10th:]Blindsight[30' radius.</v>
          </cell>
          <cell r="AK709" t="str">
            <v/>
          </cell>
          <cell r="AL709" t="str">
            <v/>
          </cell>
          <cell r="AM709" t="str">
            <v/>
          </cell>
          <cell r="AN709" t="str">
            <v/>
          </cell>
          <cell r="AO709" t="str">
            <v/>
          </cell>
          <cell r="AP709" t="str">
            <v/>
          </cell>
          <cell r="AQ709" t="str">
            <v/>
          </cell>
          <cell r="AR709" t="str">
            <v/>
          </cell>
          <cell r="AS709" t="str">
            <v/>
          </cell>
          <cell r="AT709" t="str">
            <v/>
          </cell>
          <cell r="AU709" t="str">
            <v/>
          </cell>
          <cell r="AV709" t="str">
            <v/>
          </cell>
          <cell r="AW709" t="str">
            <v/>
          </cell>
          <cell r="AX709" t="str">
            <v/>
          </cell>
          <cell r="AY709" t="str">
            <v/>
          </cell>
          <cell r="AZ709" t="str">
            <v/>
          </cell>
          <cell r="BA709" t="str">
            <v/>
          </cell>
          <cell r="BB709" t="str">
            <v/>
          </cell>
          <cell r="BC709" t="str">
            <v/>
          </cell>
          <cell r="BD709" t="str">
            <v/>
          </cell>
          <cell r="BE709" t="str">
            <v/>
          </cell>
          <cell r="BF709" t="str">
            <v/>
          </cell>
          <cell r="BG709" t="str">
            <v/>
          </cell>
          <cell r="BH709" t="str">
            <v/>
          </cell>
          <cell r="BI709" t="str">
            <v/>
          </cell>
          <cell r="BJ709" t="str">
            <v/>
          </cell>
          <cell r="BK709" t="str">
            <v/>
          </cell>
          <cell r="BL709" t="str">
            <v/>
          </cell>
          <cell r="BM709" t="str">
            <v/>
          </cell>
          <cell r="BN709" t="str">
            <v/>
          </cell>
          <cell r="BO709" t="str">
            <v/>
          </cell>
          <cell r="BP709">
            <v>0</v>
          </cell>
        </row>
        <row r="710">
          <cell r="A710" t="str">
            <v>Sentinel</v>
          </cell>
          <cell r="B710" t="str">
            <v>.</v>
          </cell>
          <cell r="C710">
            <v>0</v>
          </cell>
          <cell r="D710" t="str">
            <v>]Light, Medium, Heavy Armor[</v>
          </cell>
          <cell r="E710" t="str">
            <v>]Shield Use[</v>
          </cell>
          <cell r="F710" t="str">
            <v>]Simple, Martial Weapons[</v>
          </cell>
          <cell r="G710" t="str">
            <v>1st:]Aura of Good (Ex)[Power is equal to class level.  See detect good spell.</v>
          </cell>
          <cell r="H710" t="str">
            <v>1st:]Detect Evil (Sp)[At will, per the spell</v>
          </cell>
          <cell r="I710" t="str">
            <v>1st:]Smite Evil (Su)[1/day:  +-2 to hit, +0 to dmg</v>
          </cell>
          <cell r="J710" t="str">
            <v>2nd:]Divine Grace (Su)[+-2 to all saves.</v>
          </cell>
          <cell r="K710" t="str">
            <v>2nd:]Resist Fiendish Lure (Su)[+4 bonus to all saves vs. mind-affecting attacks from evil outsiders.</v>
          </cell>
          <cell r="L710" t="str">
            <v>3rd:]Aura of Courage (Su)[Immune to fear; w/i 10', +4 morale bonus vs. fear affects.</v>
          </cell>
          <cell r="M710" t="str">
            <v>3rd:]Celestial Fortitude (Su)[+2 bonus to all Fortitude saves vs. evil outsiders.</v>
          </cell>
          <cell r="N710" t="str">
            <v>][The the effect does partial damage on a success, no damage is caused.</v>
          </cell>
          <cell r="O710" t="str">
            <v>4th:]Divine Spells (Sp)[Wisdom determines DC, Bonus Spells</v>
          </cell>
          <cell r="P710" t="str">
            <v>4th:]Turn Outsider (Su)[As a level -3 cleric.</v>
          </cell>
          <cell r="Q710" t="str">
            <v>5th:]Celestial Minion (Sp)[</v>
          </cell>
          <cell r="R710" t="str">
            <v>8th:]Dispell Evil (Sp)[Per the spell -1/week.</v>
          </cell>
          <cell r="AK710" t="str">
            <v/>
          </cell>
          <cell r="AL710" t="str">
            <v/>
          </cell>
          <cell r="AM710" t="str">
            <v/>
          </cell>
          <cell r="AN710" t="str">
            <v/>
          </cell>
          <cell r="AO710" t="str">
            <v/>
          </cell>
          <cell r="AP710" t="str">
            <v/>
          </cell>
          <cell r="AQ710" t="str">
            <v/>
          </cell>
          <cell r="AR710" t="str">
            <v/>
          </cell>
          <cell r="AS710" t="str">
            <v/>
          </cell>
          <cell r="AT710" t="str">
            <v/>
          </cell>
          <cell r="AU710" t="str">
            <v/>
          </cell>
          <cell r="AV710" t="str">
            <v/>
          </cell>
          <cell r="AW710" t="str">
            <v/>
          </cell>
          <cell r="AX710" t="str">
            <v/>
          </cell>
          <cell r="AY710" t="str">
            <v/>
          </cell>
          <cell r="AZ710" t="str">
            <v/>
          </cell>
          <cell r="BA710" t="str">
            <v/>
          </cell>
          <cell r="BB710" t="str">
            <v/>
          </cell>
          <cell r="BC710" t="str">
            <v/>
          </cell>
          <cell r="BD710" t="str">
            <v/>
          </cell>
          <cell r="BE710" t="str">
            <v/>
          </cell>
          <cell r="BF710" t="str">
            <v/>
          </cell>
          <cell r="BG710" t="str">
            <v/>
          </cell>
          <cell r="BH710" t="str">
            <v/>
          </cell>
          <cell r="BI710" t="str">
            <v/>
          </cell>
          <cell r="BJ710" t="str">
            <v/>
          </cell>
          <cell r="BK710" t="str">
            <v/>
          </cell>
          <cell r="BL710" t="str">
            <v/>
          </cell>
          <cell r="BM710" t="str">
            <v/>
          </cell>
          <cell r="BN710" t="str">
            <v/>
          </cell>
          <cell r="BO710" t="str">
            <v/>
          </cell>
          <cell r="BP710">
            <v>0</v>
          </cell>
        </row>
        <row r="711">
          <cell r="A711" t="str">
            <v>Seppun Miharu</v>
          </cell>
          <cell r="C711">
            <v>0</v>
          </cell>
          <cell r="AK711" t="str">
            <v/>
          </cell>
          <cell r="AL711" t="str">
            <v/>
          </cell>
          <cell r="AM711" t="str">
            <v/>
          </cell>
          <cell r="AN711" t="str">
            <v/>
          </cell>
          <cell r="AO711" t="str">
            <v/>
          </cell>
          <cell r="AP711" t="str">
            <v/>
          </cell>
          <cell r="AQ711" t="str">
            <v/>
          </cell>
          <cell r="AR711" t="str">
            <v/>
          </cell>
          <cell r="AS711" t="str">
            <v/>
          </cell>
          <cell r="AT711" t="str">
            <v/>
          </cell>
          <cell r="AU711" t="str">
            <v/>
          </cell>
          <cell r="AV711" t="str">
            <v/>
          </cell>
          <cell r="AW711" t="str">
            <v/>
          </cell>
          <cell r="AX711" t="str">
            <v/>
          </cell>
          <cell r="AY711" t="str">
            <v/>
          </cell>
          <cell r="AZ711" t="str">
            <v/>
          </cell>
          <cell r="BA711" t="str">
            <v/>
          </cell>
          <cell r="BB711" t="str">
            <v/>
          </cell>
          <cell r="BC711" t="str">
            <v/>
          </cell>
          <cell r="BD711" t="str">
            <v/>
          </cell>
          <cell r="BE711" t="str">
            <v/>
          </cell>
          <cell r="BF711" t="str">
            <v/>
          </cell>
          <cell r="BG711" t="str">
            <v/>
          </cell>
          <cell r="BH711" t="str">
            <v/>
          </cell>
          <cell r="BI711" t="str">
            <v/>
          </cell>
          <cell r="BJ711" t="str">
            <v/>
          </cell>
          <cell r="BK711" t="str">
            <v/>
          </cell>
          <cell r="BL711" t="str">
            <v/>
          </cell>
          <cell r="BM711" t="str">
            <v/>
          </cell>
          <cell r="BN711" t="str">
            <v/>
          </cell>
          <cell r="BO711" t="str">
            <v/>
          </cell>
          <cell r="BP711">
            <v>0</v>
          </cell>
        </row>
        <row r="712">
          <cell r="A712" t="str">
            <v>Shadow Adept</v>
          </cell>
          <cell r="B712" t="str">
            <v>Sha</v>
          </cell>
          <cell r="C712">
            <v>0</v>
          </cell>
          <cell r="G712" t="str">
            <v>1st:]Shadow Feats (Ex)[Insidious Magic, Pernicious Magic, &amp;Tenacious Magic</v>
          </cell>
          <cell r="H712" t="str">
            <v>1st:]Spells Per Day[+1 level per level of Shadow Adept.</v>
          </cell>
          <cell r="I712" t="str">
            <v>2nd:]Shadow Defense[+1 bonus to saves vs. Enchantment,</v>
          </cell>
          <cell r="J712" t="str">
            <v>][Illusion, and Necromancy, and spells w/ the Darkness descriptor.</v>
          </cell>
          <cell r="K712" t="str">
            <v>2nd:]Low-Light Vision (Su)[Gains Low Light vision.</v>
          </cell>
          <cell r="L712" t="str">
            <v>3rd:]Spell Power[+0 to the DC and to caster lvl checks</v>
          </cell>
          <cell r="M712" t="str">
            <v>][to beat SR for spells cast from Enchantment, Illusion, or Necromancy</v>
          </cell>
          <cell r="N712" t="str">
            <v>][schools, and spells w/ the Darkness descriptor.</v>
          </cell>
          <cell r="O712" t="str">
            <v>4th:]Shield of Shadows (Su)[Std action; shield of pure black force</v>
          </cell>
          <cell r="P712" t="str">
            <v>][which acts as a Shield spell, offers 3/4 concealment to opponents.</v>
          </cell>
          <cell r="Q712" t="str">
            <v>][Lasts 1 rnd / lvl / day.</v>
          </cell>
          <cell r="R712" t="str">
            <v>5th:]Bonus Feat[Choose any Metamagic feat.</v>
          </cell>
          <cell r="S712" t="str">
            <v>7th:]Shadow Walk (Sp)[Once per day, as spell.</v>
          </cell>
          <cell r="T712" t="str">
            <v>7th:]Darkvision (Su)[Permanent Dark Vision spell.</v>
          </cell>
          <cell r="U712" t="str">
            <v>8th:]Greater Shield of Shadows (Su)[Std action; shield of pure</v>
          </cell>
          <cell r="V712" t="str">
            <v>][ black force which acts as a Shield spell, offers 3/4 concealment</v>
          </cell>
          <cell r="W712" t="str">
            <v>][ to opponents, grants SR 12 + lvl.  Lasts 1 rnd / lvl / day.</v>
          </cell>
          <cell r="X712" t="str">
            <v>10th:]Shadow Double[Std action; create shadow double.</v>
          </cell>
          <cell r="Y712" t="str">
            <v>][See FRCS p. 53 for complete details.</v>
          </cell>
          <cell r="AK712" t="str">
            <v/>
          </cell>
          <cell r="AL712" t="str">
            <v/>
          </cell>
          <cell r="AM712" t="str">
            <v/>
          </cell>
          <cell r="AN712" t="str">
            <v/>
          </cell>
          <cell r="AO712" t="str">
            <v/>
          </cell>
          <cell r="AP712" t="str">
            <v/>
          </cell>
          <cell r="AQ712" t="str">
            <v/>
          </cell>
          <cell r="AR712" t="str">
            <v/>
          </cell>
          <cell r="AS712" t="str">
            <v/>
          </cell>
          <cell r="AT712" t="str">
            <v/>
          </cell>
          <cell r="AU712" t="str">
            <v/>
          </cell>
          <cell r="AV712" t="str">
            <v/>
          </cell>
          <cell r="AW712" t="str">
            <v/>
          </cell>
          <cell r="AX712" t="str">
            <v/>
          </cell>
          <cell r="AY712" t="str">
            <v/>
          </cell>
          <cell r="AZ712" t="str">
            <v/>
          </cell>
          <cell r="BA712" t="str">
            <v/>
          </cell>
          <cell r="BB712" t="str">
            <v/>
          </cell>
          <cell r="BC712" t="str">
            <v/>
          </cell>
          <cell r="BD712" t="str">
            <v/>
          </cell>
          <cell r="BE712" t="str">
            <v/>
          </cell>
          <cell r="BF712" t="str">
            <v/>
          </cell>
          <cell r="BG712" t="str">
            <v/>
          </cell>
          <cell r="BH712" t="str">
            <v/>
          </cell>
          <cell r="BI712" t="str">
            <v/>
          </cell>
          <cell r="BJ712" t="str">
            <v/>
          </cell>
          <cell r="BK712" t="str">
            <v/>
          </cell>
          <cell r="BL712" t="str">
            <v/>
          </cell>
          <cell r="BM712" t="str">
            <v/>
          </cell>
          <cell r="BN712" t="str">
            <v/>
          </cell>
          <cell r="BO712" t="str">
            <v/>
          </cell>
          <cell r="BP712">
            <v>0</v>
          </cell>
        </row>
        <row r="713">
          <cell r="A713" t="str">
            <v>Shadow Mage</v>
          </cell>
          <cell r="B713" t="str">
            <v>Shm</v>
          </cell>
          <cell r="C713">
            <v>0</v>
          </cell>
          <cell r="G713" t="str">
            <v>1st:]Shadow Shift (Ex)[+2 insight bonus to Hide checks.</v>
          </cell>
          <cell r="H713" t="str">
            <v>2nd:]Darkvision (Sp)[3/day</v>
          </cell>
          <cell r="I713" t="str">
            <v>3rd:]Deeper Darkness (Sp)[3/day</v>
          </cell>
          <cell r="J713" t="str">
            <v>4th:]Shadow Familiar (Su)[Gain a familiar (if you don't have one) with a Cha of 10 &amp; the ghost template.</v>
          </cell>
          <cell r="K713" t="str">
            <v>][The familiar has the powers of manifestation &amp; corrupting touch.</v>
          </cell>
          <cell r="L713" t="str">
            <v>6th:]Mislead (Sp)[3/day, DC 14</v>
          </cell>
          <cell r="M713" t="str">
            <v>7th:]Shadow Walk (Sp)[3/day, DC 15</v>
          </cell>
          <cell r="N713" t="str">
            <v>8th:]Teleport Without Error (Sp)[1/day, DC 15</v>
          </cell>
          <cell r="O713" t="str">
            <v>10th:]Plane Shift (Sp)[1/day, DC 15</v>
          </cell>
          <cell r="AK713" t="str">
            <v/>
          </cell>
          <cell r="AL713" t="str">
            <v/>
          </cell>
          <cell r="AM713" t="str">
            <v/>
          </cell>
          <cell r="AN713" t="str">
            <v/>
          </cell>
          <cell r="AO713" t="str">
            <v/>
          </cell>
          <cell r="AP713" t="str">
            <v/>
          </cell>
          <cell r="AQ713" t="str">
            <v/>
          </cell>
          <cell r="AR713" t="str">
            <v/>
          </cell>
          <cell r="AS713" t="str">
            <v/>
          </cell>
          <cell r="AT713" t="str">
            <v/>
          </cell>
          <cell r="AU713" t="str">
            <v/>
          </cell>
          <cell r="AV713" t="str">
            <v/>
          </cell>
          <cell r="AW713" t="str">
            <v/>
          </cell>
          <cell r="AX713" t="str">
            <v/>
          </cell>
          <cell r="AY713" t="str">
            <v/>
          </cell>
          <cell r="AZ713" t="str">
            <v/>
          </cell>
          <cell r="BA713" t="str">
            <v/>
          </cell>
          <cell r="BB713" t="str">
            <v/>
          </cell>
          <cell r="BC713" t="str">
            <v/>
          </cell>
          <cell r="BD713" t="str">
            <v/>
          </cell>
          <cell r="BE713" t="str">
            <v/>
          </cell>
          <cell r="BF713" t="str">
            <v/>
          </cell>
          <cell r="BG713" t="str">
            <v/>
          </cell>
          <cell r="BH713" t="str">
            <v/>
          </cell>
          <cell r="BI713" t="str">
            <v/>
          </cell>
          <cell r="BJ713" t="str">
            <v/>
          </cell>
          <cell r="BK713" t="str">
            <v/>
          </cell>
          <cell r="BL713" t="str">
            <v/>
          </cell>
          <cell r="BM713" t="str">
            <v/>
          </cell>
          <cell r="BN713" t="str">
            <v/>
          </cell>
          <cell r="BO713" t="str">
            <v/>
          </cell>
          <cell r="BP713">
            <v>0</v>
          </cell>
        </row>
        <row r="714">
          <cell r="A714" t="str">
            <v>Shadow Scout</v>
          </cell>
          <cell r="C714">
            <v>0</v>
          </cell>
          <cell r="AK714" t="str">
            <v/>
          </cell>
          <cell r="AL714" t="str">
            <v/>
          </cell>
          <cell r="AM714" t="str">
            <v/>
          </cell>
          <cell r="AN714" t="str">
            <v/>
          </cell>
          <cell r="AO714" t="str">
            <v/>
          </cell>
          <cell r="AP714" t="str">
            <v/>
          </cell>
          <cell r="AQ714" t="str">
            <v/>
          </cell>
          <cell r="AR714" t="str">
            <v/>
          </cell>
          <cell r="AS714" t="str">
            <v/>
          </cell>
          <cell r="AT714" t="str">
            <v/>
          </cell>
          <cell r="AU714" t="str">
            <v/>
          </cell>
          <cell r="AV714" t="str">
            <v/>
          </cell>
          <cell r="AW714" t="str">
            <v/>
          </cell>
          <cell r="AX714" t="str">
            <v/>
          </cell>
          <cell r="AY714" t="str">
            <v/>
          </cell>
          <cell r="AZ714" t="str">
            <v/>
          </cell>
          <cell r="BA714" t="str">
            <v/>
          </cell>
          <cell r="BB714" t="str">
            <v/>
          </cell>
          <cell r="BC714" t="str">
            <v/>
          </cell>
          <cell r="BD714" t="str">
            <v/>
          </cell>
          <cell r="BE714" t="str">
            <v/>
          </cell>
          <cell r="BF714" t="str">
            <v/>
          </cell>
          <cell r="BG714" t="str">
            <v/>
          </cell>
          <cell r="BH714" t="str">
            <v/>
          </cell>
          <cell r="BI714" t="str">
            <v/>
          </cell>
          <cell r="BJ714" t="str">
            <v/>
          </cell>
          <cell r="BK714" t="str">
            <v/>
          </cell>
          <cell r="BL714" t="str">
            <v/>
          </cell>
          <cell r="BM714" t="str">
            <v/>
          </cell>
          <cell r="BN714" t="str">
            <v/>
          </cell>
          <cell r="BO714" t="str">
            <v/>
          </cell>
          <cell r="BP714">
            <v>0</v>
          </cell>
        </row>
        <row r="715">
          <cell r="A715" t="str">
            <v>Shadowdancer</v>
          </cell>
          <cell r="C715">
            <v>0</v>
          </cell>
          <cell r="AK715" t="str">
            <v/>
          </cell>
          <cell r="AL715" t="str">
            <v/>
          </cell>
          <cell r="AM715" t="str">
            <v/>
          </cell>
          <cell r="AN715" t="str">
            <v/>
          </cell>
          <cell r="AO715" t="str">
            <v/>
          </cell>
          <cell r="AP715" t="str">
            <v/>
          </cell>
          <cell r="AQ715" t="str">
            <v/>
          </cell>
          <cell r="AR715" t="str">
            <v/>
          </cell>
          <cell r="AS715" t="str">
            <v/>
          </cell>
          <cell r="AT715" t="str">
            <v/>
          </cell>
          <cell r="AU715" t="str">
            <v/>
          </cell>
          <cell r="AV715" t="str">
            <v/>
          </cell>
          <cell r="AW715" t="str">
            <v/>
          </cell>
          <cell r="AX715" t="str">
            <v/>
          </cell>
          <cell r="AY715" t="str">
            <v/>
          </cell>
          <cell r="AZ715" t="str">
            <v/>
          </cell>
          <cell r="BA715" t="str">
            <v/>
          </cell>
          <cell r="BB715" t="str">
            <v/>
          </cell>
          <cell r="BC715" t="str">
            <v/>
          </cell>
          <cell r="BD715" t="str">
            <v/>
          </cell>
          <cell r="BE715" t="str">
            <v/>
          </cell>
          <cell r="BF715" t="str">
            <v/>
          </cell>
          <cell r="BG715" t="str">
            <v/>
          </cell>
          <cell r="BH715" t="str">
            <v/>
          </cell>
          <cell r="BI715" t="str">
            <v/>
          </cell>
          <cell r="BJ715" t="str">
            <v/>
          </cell>
          <cell r="BK715" t="str">
            <v/>
          </cell>
          <cell r="BL715" t="str">
            <v/>
          </cell>
          <cell r="BM715" t="str">
            <v/>
          </cell>
          <cell r="BN715" t="str">
            <v/>
          </cell>
          <cell r="BO715" t="str">
            <v/>
          </cell>
          <cell r="BP715">
            <v>0</v>
          </cell>
        </row>
        <row r="716">
          <cell r="A716" t="str">
            <v>Shadowlands Veteran</v>
          </cell>
          <cell r="C716">
            <v>0</v>
          </cell>
          <cell r="AK716" t="str">
            <v/>
          </cell>
          <cell r="AL716" t="str">
            <v/>
          </cell>
          <cell r="AM716" t="str">
            <v/>
          </cell>
          <cell r="AN716" t="str">
            <v/>
          </cell>
          <cell r="AO716" t="str">
            <v/>
          </cell>
          <cell r="AP716" t="str">
            <v/>
          </cell>
          <cell r="AQ716" t="str">
            <v/>
          </cell>
          <cell r="AR716" t="str">
            <v/>
          </cell>
          <cell r="AS716" t="str">
            <v/>
          </cell>
          <cell r="AT716" t="str">
            <v/>
          </cell>
          <cell r="AU716" t="str">
            <v/>
          </cell>
          <cell r="AV716" t="str">
            <v/>
          </cell>
          <cell r="AW716" t="str">
            <v/>
          </cell>
          <cell r="AX716" t="str">
            <v/>
          </cell>
          <cell r="AY716" t="str">
            <v/>
          </cell>
          <cell r="AZ716" t="str">
            <v/>
          </cell>
          <cell r="BA716" t="str">
            <v/>
          </cell>
          <cell r="BB716" t="str">
            <v/>
          </cell>
          <cell r="BC716" t="str">
            <v/>
          </cell>
          <cell r="BD716" t="str">
            <v/>
          </cell>
          <cell r="BE716" t="str">
            <v/>
          </cell>
          <cell r="BF716" t="str">
            <v/>
          </cell>
          <cell r="BG716" t="str">
            <v/>
          </cell>
          <cell r="BH716" t="str">
            <v/>
          </cell>
          <cell r="BI716" t="str">
            <v/>
          </cell>
          <cell r="BJ716" t="str">
            <v/>
          </cell>
          <cell r="BK716" t="str">
            <v/>
          </cell>
          <cell r="BL716" t="str">
            <v/>
          </cell>
          <cell r="BM716" t="str">
            <v/>
          </cell>
          <cell r="BN716" t="str">
            <v/>
          </cell>
          <cell r="BO716" t="str">
            <v/>
          </cell>
          <cell r="BP716">
            <v>0</v>
          </cell>
        </row>
        <row r="717">
          <cell r="A717" t="str">
            <v>Shaman (WotC)</v>
          </cell>
          <cell r="B717" t="str">
            <v>.</v>
          </cell>
          <cell r="C717">
            <v>0</v>
          </cell>
          <cell r="D717" t="str">
            <v>]Light Armor[</v>
          </cell>
          <cell r="F717" t="str">
            <v>]Simple Weapons[</v>
          </cell>
          <cell r="G717" t="str">
            <v>1st:]Unarmed Strike (Ex)[As the feat.</v>
          </cell>
          <cell r="H717" t="str">
            <v>1st:]Animal Companion (Ex)[Gain a companion.</v>
          </cell>
          <cell r="I717" t="str">
            <v>1st:]Divine Spells (Sp)[Wisdom determines DC &amp; bonus spells.</v>
          </cell>
          <cell r="J717" t="str">
            <v>1st:]Spontaneous Cure Casting[</v>
          </cell>
          <cell r="K717" t="str">
            <v>1st:]Two Divine Domains[</v>
          </cell>
          <cell r="L717" t="str">
            <v>2nd:]Spirit Sight (Sp)[Can see ethereal creatures.</v>
          </cell>
          <cell r="M717" t="str">
            <v>3rd:]Turn or Rebuke Undead (Su)[</v>
          </cell>
          <cell r="N717" t="str">
            <v>4th:]Bonus Feat (Ex)[See page 24.</v>
          </cell>
          <cell r="O717" t="str">
            <v>][Also gains bonus feats at 8th, 12th, 16th, &amp; 20th.</v>
          </cell>
          <cell r="P717" t="str">
            <v>5th:]Spirit's Favor (Ex)[Add Cha bonus (+0) to saves.</v>
          </cell>
          <cell r="Q717" t="str">
            <v>11th:]3rd Domain (Ex)[</v>
          </cell>
          <cell r="AK717" t="str">
            <v/>
          </cell>
          <cell r="AL717" t="str">
            <v/>
          </cell>
          <cell r="AM717" t="str">
            <v/>
          </cell>
          <cell r="AN717" t="str">
            <v/>
          </cell>
          <cell r="AO717" t="str">
            <v/>
          </cell>
          <cell r="AP717" t="str">
            <v/>
          </cell>
          <cell r="AQ717" t="str">
            <v/>
          </cell>
          <cell r="AR717" t="str">
            <v/>
          </cell>
          <cell r="AS717" t="str">
            <v/>
          </cell>
          <cell r="AT717" t="str">
            <v/>
          </cell>
          <cell r="AU717" t="str">
            <v/>
          </cell>
          <cell r="AV717" t="str">
            <v/>
          </cell>
          <cell r="AW717" t="str">
            <v/>
          </cell>
          <cell r="AX717" t="str">
            <v/>
          </cell>
          <cell r="AY717" t="str">
            <v/>
          </cell>
          <cell r="AZ717" t="str">
            <v/>
          </cell>
          <cell r="BA717" t="str">
            <v/>
          </cell>
          <cell r="BB717" t="str">
            <v/>
          </cell>
          <cell r="BC717" t="str">
            <v/>
          </cell>
          <cell r="BD717" t="str">
            <v/>
          </cell>
          <cell r="BE717" t="str">
            <v/>
          </cell>
          <cell r="BF717" t="str">
            <v/>
          </cell>
          <cell r="BG717" t="str">
            <v/>
          </cell>
          <cell r="BH717" t="str">
            <v/>
          </cell>
          <cell r="BI717" t="str">
            <v/>
          </cell>
          <cell r="BJ717" t="str">
            <v/>
          </cell>
          <cell r="BK717" t="str">
            <v/>
          </cell>
          <cell r="BL717" t="str">
            <v/>
          </cell>
          <cell r="BM717" t="str">
            <v/>
          </cell>
          <cell r="BN717" t="str">
            <v/>
          </cell>
          <cell r="BO717" t="str">
            <v/>
          </cell>
          <cell r="BP717">
            <v>0</v>
          </cell>
        </row>
        <row r="718">
          <cell r="A718" t="str">
            <v>Shapeshifter</v>
          </cell>
          <cell r="C718">
            <v>0</v>
          </cell>
          <cell r="AK718" t="str">
            <v/>
          </cell>
          <cell r="AL718" t="str">
            <v/>
          </cell>
          <cell r="AM718" t="str">
            <v/>
          </cell>
          <cell r="AN718" t="str">
            <v/>
          </cell>
          <cell r="AO718" t="str">
            <v/>
          </cell>
          <cell r="AP718" t="str">
            <v/>
          </cell>
          <cell r="AQ718" t="str">
            <v/>
          </cell>
          <cell r="AR718" t="str">
            <v/>
          </cell>
          <cell r="AS718" t="str">
            <v/>
          </cell>
          <cell r="AT718" t="str">
            <v/>
          </cell>
          <cell r="AU718" t="str">
            <v/>
          </cell>
          <cell r="AV718" t="str">
            <v/>
          </cell>
          <cell r="AW718" t="str">
            <v/>
          </cell>
          <cell r="AX718" t="str">
            <v/>
          </cell>
          <cell r="AY718" t="str">
            <v/>
          </cell>
          <cell r="AZ718" t="str">
            <v/>
          </cell>
          <cell r="BA718" t="str">
            <v/>
          </cell>
          <cell r="BB718" t="str">
            <v/>
          </cell>
          <cell r="BC718" t="str">
            <v/>
          </cell>
          <cell r="BD718" t="str">
            <v/>
          </cell>
          <cell r="BE718" t="str">
            <v/>
          </cell>
          <cell r="BF718" t="str">
            <v/>
          </cell>
          <cell r="BG718" t="str">
            <v/>
          </cell>
          <cell r="BH718" t="str">
            <v/>
          </cell>
          <cell r="BI718" t="str">
            <v/>
          </cell>
          <cell r="BJ718" t="str">
            <v/>
          </cell>
          <cell r="BK718" t="str">
            <v/>
          </cell>
          <cell r="BL718" t="str">
            <v/>
          </cell>
          <cell r="BM718" t="str">
            <v/>
          </cell>
          <cell r="BN718" t="str">
            <v/>
          </cell>
          <cell r="BO718" t="str">
            <v/>
          </cell>
          <cell r="BP718">
            <v>0</v>
          </cell>
        </row>
        <row r="719">
          <cell r="A719" t="str">
            <v>Sharpshooter</v>
          </cell>
          <cell r="B719" t="str">
            <v>.</v>
          </cell>
          <cell r="C719">
            <v>0</v>
          </cell>
          <cell r="D719" t="str">
            <v>]Light Armor[</v>
          </cell>
          <cell r="F719" t="str">
            <v>]Simple Weapons[</v>
          </cell>
          <cell r="G719" t="str">
            <v>1st:]Eagle Eye Shot (Su)[Full round action single shot, use 2x normal Dex bonus to hit.</v>
          </cell>
          <cell r="H719" t="str">
            <v>][Also ignores target's AC bonus to size if it has one.</v>
          </cell>
          <cell r="I719" t="str">
            <v>2nd:]Low Light Vision (Su)[Gains low light vision 60' or darkvision 30' if already has low light.</v>
          </cell>
          <cell r="J719" t="str">
            <v>3rd:]Disarming Shot (Ex)[Standard disarm attack but with a missile weapon.  Could cause an AoO.</v>
          </cell>
          <cell r="K719" t="str">
            <v>4th:]Bonus Feats[0 earned so far.  See p.72 for list.</v>
          </cell>
          <cell r="L719" t="str">
            <v>5th:]Stumbling Shot (Ex)[Standard trip attack but with a missile weapon.  Cannot be tripped back.</v>
          </cell>
          <cell r="M719" t="str">
            <v>6th:]Intimidating Shot (Su)[After hitting foe, make Intimidate skill check with a +4  bonus to scare off.</v>
          </cell>
          <cell r="N719" t="str">
            <v>7th:]Covering Fire (Ex)[2 options:  Can use Aid Another with a missile weapon or</v>
          </cell>
          <cell r="O719" t="str">
            <v>][Can distract foes who attempt to take an AoO on an ally by shooting them.  (Causes no damage.)</v>
          </cell>
          <cell r="P719" t="str">
            <v>9th:]Immobilizing Shot (Ex)[Full attack action, 1 shot, normal damage.</v>
          </cell>
          <cell r="Q719" t="str">
            <v>][Target must make a Str check, DC 5+damage, or become immobilized.</v>
          </cell>
          <cell r="R719" t="str">
            <v>][Str check at same DC or full round action to remove arrow to move again.</v>
          </cell>
          <cell r="S719" t="str">
            <v>10th:]Killing Shot (Su)[Applies crit multiplier to all standard attacks.  When a crit is scored,</v>
          </cell>
          <cell r="T719" t="str">
            <v>][the crit values stack.  (Basically 2x-1.  IE: 2x to 3x, 3x to 5x, 4x to 7x)</v>
          </cell>
          <cell r="AK719" t="str">
            <v/>
          </cell>
          <cell r="AL719" t="str">
            <v/>
          </cell>
          <cell r="AM719" t="str">
            <v/>
          </cell>
          <cell r="AN719" t="str">
            <v/>
          </cell>
          <cell r="AO719" t="str">
            <v/>
          </cell>
          <cell r="AP719" t="str">
            <v/>
          </cell>
          <cell r="AQ719" t="str">
            <v/>
          </cell>
          <cell r="AR719" t="str">
            <v/>
          </cell>
          <cell r="AS719" t="str">
            <v/>
          </cell>
          <cell r="AT719" t="str">
            <v/>
          </cell>
          <cell r="AU719" t="str">
            <v/>
          </cell>
          <cell r="AV719" t="str">
            <v/>
          </cell>
          <cell r="AW719" t="str">
            <v/>
          </cell>
          <cell r="AX719" t="str">
            <v/>
          </cell>
          <cell r="AY719" t="str">
            <v/>
          </cell>
          <cell r="AZ719" t="str">
            <v/>
          </cell>
          <cell r="BA719" t="str">
            <v/>
          </cell>
          <cell r="BB719" t="str">
            <v/>
          </cell>
          <cell r="BC719" t="str">
            <v/>
          </cell>
          <cell r="BD719" t="str">
            <v/>
          </cell>
          <cell r="BE719" t="str">
            <v/>
          </cell>
          <cell r="BF719" t="str">
            <v/>
          </cell>
          <cell r="BG719" t="str">
            <v/>
          </cell>
          <cell r="BH719" t="str">
            <v/>
          </cell>
          <cell r="BI719" t="str">
            <v/>
          </cell>
          <cell r="BJ719" t="str">
            <v/>
          </cell>
          <cell r="BK719" t="str">
            <v/>
          </cell>
          <cell r="BL719" t="str">
            <v/>
          </cell>
          <cell r="BM719" t="str">
            <v/>
          </cell>
          <cell r="BN719" t="str">
            <v/>
          </cell>
          <cell r="BO719" t="str">
            <v/>
          </cell>
          <cell r="BP719">
            <v>0</v>
          </cell>
        </row>
        <row r="720">
          <cell r="A720" t="str">
            <v>Shiba Elite Guard</v>
          </cell>
          <cell r="C720">
            <v>0</v>
          </cell>
          <cell r="AK720" t="str">
            <v/>
          </cell>
          <cell r="AL720" t="str">
            <v/>
          </cell>
          <cell r="AM720" t="str">
            <v/>
          </cell>
          <cell r="AN720" t="str">
            <v/>
          </cell>
          <cell r="AO720" t="str">
            <v/>
          </cell>
          <cell r="AP720" t="str">
            <v/>
          </cell>
          <cell r="AQ720" t="str">
            <v/>
          </cell>
          <cell r="AR720" t="str">
            <v/>
          </cell>
          <cell r="AS720" t="str">
            <v/>
          </cell>
          <cell r="AT720" t="str">
            <v/>
          </cell>
          <cell r="AU720" t="str">
            <v/>
          </cell>
          <cell r="AV720" t="str">
            <v/>
          </cell>
          <cell r="AW720" t="str">
            <v/>
          </cell>
          <cell r="AX720" t="str">
            <v/>
          </cell>
          <cell r="AY720" t="str">
            <v/>
          </cell>
          <cell r="AZ720" t="str">
            <v/>
          </cell>
          <cell r="BA720" t="str">
            <v/>
          </cell>
          <cell r="BB720" t="str">
            <v/>
          </cell>
          <cell r="BC720" t="str">
            <v/>
          </cell>
          <cell r="BD720" t="str">
            <v/>
          </cell>
          <cell r="BE720" t="str">
            <v/>
          </cell>
          <cell r="BF720" t="str">
            <v/>
          </cell>
          <cell r="BG720" t="str">
            <v/>
          </cell>
          <cell r="BH720" t="str">
            <v/>
          </cell>
          <cell r="BI720" t="str">
            <v/>
          </cell>
          <cell r="BJ720" t="str">
            <v/>
          </cell>
          <cell r="BK720" t="str">
            <v/>
          </cell>
          <cell r="BL720" t="str">
            <v/>
          </cell>
          <cell r="BM720" t="str">
            <v/>
          </cell>
          <cell r="BN720" t="str">
            <v/>
          </cell>
          <cell r="BO720" t="str">
            <v/>
          </cell>
          <cell r="BP720">
            <v>0</v>
          </cell>
        </row>
        <row r="721">
          <cell r="A721" t="str">
            <v>Shieldbearer</v>
          </cell>
          <cell r="B721" t="str">
            <v>.</v>
          </cell>
          <cell r="C721">
            <v>0</v>
          </cell>
          <cell r="D721" t="str">
            <v>]Light, Medium, Heavy Armor[</v>
          </cell>
          <cell r="E721" t="str">
            <v>]Shield Use[</v>
          </cell>
          <cell r="F721" t="str">
            <v>]Simple, Martial Weapons[</v>
          </cell>
          <cell r="G721" t="str">
            <v>1st:]Shield Another (Ex)[Loose shield bonus to grant to ally within 5'.</v>
          </cell>
          <cell r="H721" t="str">
            <v>3rd:]Hinder Enemy (Ex)[When making an AoO, can force foe to stop moving instead of doing dmg.</v>
          </cell>
          <cell r="I721" t="str">
            <v>4th:]Shield Push (Ex)[Force opponent back 5' via bull rush touch attack.</v>
          </cell>
          <cell r="J721" t="str">
            <v>6th:]Stand Ground (Ex)[+4  bonus to resist or perform bull rush or trip attacks.</v>
          </cell>
          <cell r="K721" t="str">
            <v>][Can set any weapon to do double damage against a charge.</v>
          </cell>
          <cell r="L721" t="str">
            <v>7th:]Defend (Ex)[Foes cannot attack an ally benefitting from shield another.</v>
          </cell>
          <cell r="M721" t="str">
            <v>8th:]Retributive Srtike (Ex)[Ready an action to receive +2 circumstance bonus when an ally</v>
          </cell>
          <cell r="N721" t="str">
            <v>][who is benefitting from shield another is attacked.</v>
          </cell>
          <cell r="O721" t="str">
            <v>10th:]Fortify (Ex)[Ally who is benefitting from shield another gains double the shield bonus</v>
          </cell>
          <cell r="P721" t="str">
            <v>][&amp; a +2 circumstance bonus to all Refles saves.</v>
          </cell>
          <cell r="AK721" t="str">
            <v/>
          </cell>
          <cell r="AL721" t="str">
            <v/>
          </cell>
          <cell r="AM721" t="str">
            <v/>
          </cell>
          <cell r="AN721" t="str">
            <v/>
          </cell>
          <cell r="AO721" t="str">
            <v/>
          </cell>
          <cell r="AP721" t="str">
            <v/>
          </cell>
          <cell r="AQ721" t="str">
            <v/>
          </cell>
          <cell r="AR721" t="str">
            <v/>
          </cell>
          <cell r="AS721" t="str">
            <v/>
          </cell>
          <cell r="AT721" t="str">
            <v/>
          </cell>
          <cell r="AU721" t="str">
            <v/>
          </cell>
          <cell r="AV721" t="str">
            <v/>
          </cell>
          <cell r="AW721" t="str">
            <v/>
          </cell>
          <cell r="AX721" t="str">
            <v/>
          </cell>
          <cell r="AY721" t="str">
            <v/>
          </cell>
          <cell r="AZ721" t="str">
            <v/>
          </cell>
          <cell r="BA721" t="str">
            <v/>
          </cell>
          <cell r="BB721" t="str">
            <v/>
          </cell>
          <cell r="BC721" t="str">
            <v/>
          </cell>
          <cell r="BD721" t="str">
            <v/>
          </cell>
          <cell r="BE721" t="str">
            <v/>
          </cell>
          <cell r="BF721" t="str">
            <v/>
          </cell>
          <cell r="BG721" t="str">
            <v/>
          </cell>
          <cell r="BH721" t="str">
            <v/>
          </cell>
          <cell r="BI721" t="str">
            <v/>
          </cell>
          <cell r="BJ721" t="str">
            <v/>
          </cell>
          <cell r="BK721" t="str">
            <v/>
          </cell>
          <cell r="BL721" t="str">
            <v/>
          </cell>
          <cell r="BM721" t="str">
            <v/>
          </cell>
          <cell r="BN721" t="str">
            <v/>
          </cell>
          <cell r="BO721" t="str">
            <v/>
          </cell>
          <cell r="BP721">
            <v>0</v>
          </cell>
        </row>
        <row r="722">
          <cell r="A722" t="str">
            <v>Shining Blade of Heironeous</v>
          </cell>
          <cell r="C722">
            <v>0</v>
          </cell>
          <cell r="AK722" t="str">
            <v/>
          </cell>
          <cell r="AL722" t="str">
            <v/>
          </cell>
          <cell r="AM722" t="str">
            <v/>
          </cell>
          <cell r="AN722" t="str">
            <v/>
          </cell>
          <cell r="AO722" t="str">
            <v/>
          </cell>
          <cell r="AP722" t="str">
            <v/>
          </cell>
          <cell r="AQ722" t="str">
            <v/>
          </cell>
          <cell r="AR722" t="str">
            <v/>
          </cell>
          <cell r="AS722" t="str">
            <v/>
          </cell>
          <cell r="AT722" t="str">
            <v/>
          </cell>
          <cell r="AU722" t="str">
            <v/>
          </cell>
          <cell r="AV722" t="str">
            <v/>
          </cell>
          <cell r="AW722" t="str">
            <v/>
          </cell>
          <cell r="AX722" t="str">
            <v/>
          </cell>
          <cell r="AY722" t="str">
            <v/>
          </cell>
          <cell r="AZ722" t="str">
            <v/>
          </cell>
          <cell r="BA722" t="str">
            <v/>
          </cell>
          <cell r="BB722" t="str">
            <v/>
          </cell>
          <cell r="BC722" t="str">
            <v/>
          </cell>
          <cell r="BD722" t="str">
            <v/>
          </cell>
          <cell r="BE722" t="str">
            <v/>
          </cell>
          <cell r="BF722" t="str">
            <v/>
          </cell>
          <cell r="BG722" t="str">
            <v/>
          </cell>
          <cell r="BH722" t="str">
            <v/>
          </cell>
          <cell r="BI722" t="str">
            <v/>
          </cell>
          <cell r="BJ722" t="str">
            <v/>
          </cell>
          <cell r="BK722" t="str">
            <v/>
          </cell>
          <cell r="BL722" t="str">
            <v/>
          </cell>
          <cell r="BM722" t="str">
            <v/>
          </cell>
          <cell r="BN722" t="str">
            <v/>
          </cell>
          <cell r="BO722" t="str">
            <v/>
          </cell>
          <cell r="BP722">
            <v>0</v>
          </cell>
        </row>
        <row r="723">
          <cell r="A723" t="str">
            <v>Shinjo Elite Guard</v>
          </cell>
          <cell r="C723">
            <v>0</v>
          </cell>
          <cell r="AK723" t="str">
            <v/>
          </cell>
          <cell r="AL723" t="str">
            <v/>
          </cell>
          <cell r="AM723" t="str">
            <v/>
          </cell>
          <cell r="AN723" t="str">
            <v/>
          </cell>
          <cell r="AO723" t="str">
            <v/>
          </cell>
          <cell r="AP723" t="str">
            <v/>
          </cell>
          <cell r="AQ723" t="str">
            <v/>
          </cell>
          <cell r="AR723" t="str">
            <v/>
          </cell>
          <cell r="AS723" t="str">
            <v/>
          </cell>
          <cell r="AT723" t="str">
            <v/>
          </cell>
          <cell r="AU723" t="str">
            <v/>
          </cell>
          <cell r="AV723" t="str">
            <v/>
          </cell>
          <cell r="AW723" t="str">
            <v/>
          </cell>
          <cell r="AX723" t="str">
            <v/>
          </cell>
          <cell r="AY723" t="str">
            <v/>
          </cell>
          <cell r="AZ723" t="str">
            <v/>
          </cell>
          <cell r="BA723" t="str">
            <v/>
          </cell>
          <cell r="BB723" t="str">
            <v/>
          </cell>
          <cell r="BC723" t="str">
            <v/>
          </cell>
          <cell r="BD723" t="str">
            <v/>
          </cell>
          <cell r="BE723" t="str">
            <v/>
          </cell>
          <cell r="BF723" t="str">
            <v/>
          </cell>
          <cell r="BG723" t="str">
            <v/>
          </cell>
          <cell r="BH723" t="str">
            <v/>
          </cell>
          <cell r="BI723" t="str">
            <v/>
          </cell>
          <cell r="BJ723" t="str">
            <v/>
          </cell>
          <cell r="BK723" t="str">
            <v/>
          </cell>
          <cell r="BL723" t="str">
            <v/>
          </cell>
          <cell r="BM723" t="str">
            <v/>
          </cell>
          <cell r="BN723" t="str">
            <v/>
          </cell>
          <cell r="BO723" t="str">
            <v/>
          </cell>
          <cell r="BP723">
            <v>0</v>
          </cell>
        </row>
        <row r="724">
          <cell r="A724" t="str">
            <v>Shinjo Explorer</v>
          </cell>
          <cell r="C724">
            <v>0</v>
          </cell>
          <cell r="AK724" t="str">
            <v/>
          </cell>
          <cell r="AL724" t="str">
            <v/>
          </cell>
          <cell r="AM724" t="str">
            <v/>
          </cell>
          <cell r="AN724" t="str">
            <v/>
          </cell>
          <cell r="AO724" t="str">
            <v/>
          </cell>
          <cell r="AP724" t="str">
            <v/>
          </cell>
          <cell r="AQ724" t="str">
            <v/>
          </cell>
          <cell r="AR724" t="str">
            <v/>
          </cell>
          <cell r="AS724" t="str">
            <v/>
          </cell>
          <cell r="AT724" t="str">
            <v/>
          </cell>
          <cell r="AU724" t="str">
            <v/>
          </cell>
          <cell r="AV724" t="str">
            <v/>
          </cell>
          <cell r="AW724" t="str">
            <v/>
          </cell>
          <cell r="AX724" t="str">
            <v/>
          </cell>
          <cell r="AY724" t="str">
            <v/>
          </cell>
          <cell r="AZ724" t="str">
            <v/>
          </cell>
          <cell r="BA724" t="str">
            <v/>
          </cell>
          <cell r="BB724" t="str">
            <v/>
          </cell>
          <cell r="BC724" t="str">
            <v/>
          </cell>
          <cell r="BD724" t="str">
            <v/>
          </cell>
          <cell r="BE724" t="str">
            <v/>
          </cell>
          <cell r="BF724" t="str">
            <v/>
          </cell>
          <cell r="BG724" t="str">
            <v/>
          </cell>
          <cell r="BH724" t="str">
            <v/>
          </cell>
          <cell r="BI724" t="str">
            <v/>
          </cell>
          <cell r="BJ724" t="str">
            <v/>
          </cell>
          <cell r="BK724" t="str">
            <v/>
          </cell>
          <cell r="BL724" t="str">
            <v/>
          </cell>
          <cell r="BM724" t="str">
            <v/>
          </cell>
          <cell r="BN724" t="str">
            <v/>
          </cell>
          <cell r="BO724" t="str">
            <v/>
          </cell>
          <cell r="BP724">
            <v>0</v>
          </cell>
        </row>
        <row r="725">
          <cell r="A725" t="str">
            <v>Shintao Monk</v>
          </cell>
          <cell r="C725">
            <v>0</v>
          </cell>
          <cell r="AK725" t="str">
            <v/>
          </cell>
          <cell r="AL725" t="str">
            <v/>
          </cell>
          <cell r="AM725" t="str">
            <v/>
          </cell>
          <cell r="AN725" t="str">
            <v/>
          </cell>
          <cell r="AO725" t="str">
            <v/>
          </cell>
          <cell r="AP725" t="str">
            <v/>
          </cell>
          <cell r="AQ725" t="str">
            <v/>
          </cell>
          <cell r="AR725" t="str">
            <v/>
          </cell>
          <cell r="AS725" t="str">
            <v/>
          </cell>
          <cell r="AT725" t="str">
            <v/>
          </cell>
          <cell r="AU725" t="str">
            <v/>
          </cell>
          <cell r="AV725" t="str">
            <v/>
          </cell>
          <cell r="AW725" t="str">
            <v/>
          </cell>
          <cell r="AX725" t="str">
            <v/>
          </cell>
          <cell r="AY725" t="str">
            <v/>
          </cell>
          <cell r="AZ725" t="str">
            <v/>
          </cell>
          <cell r="BA725" t="str">
            <v/>
          </cell>
          <cell r="BB725" t="str">
            <v/>
          </cell>
          <cell r="BC725" t="str">
            <v/>
          </cell>
          <cell r="BD725" t="str">
            <v/>
          </cell>
          <cell r="BE725" t="str">
            <v/>
          </cell>
          <cell r="BF725" t="str">
            <v/>
          </cell>
          <cell r="BG725" t="str">
            <v/>
          </cell>
          <cell r="BH725" t="str">
            <v/>
          </cell>
          <cell r="BI725" t="str">
            <v/>
          </cell>
          <cell r="BJ725" t="str">
            <v/>
          </cell>
          <cell r="BK725" t="str">
            <v/>
          </cell>
          <cell r="BL725" t="str">
            <v/>
          </cell>
          <cell r="BM725" t="str">
            <v/>
          </cell>
          <cell r="BN725" t="str">
            <v/>
          </cell>
          <cell r="BO725" t="str">
            <v/>
          </cell>
          <cell r="BP725">
            <v>0</v>
          </cell>
        </row>
        <row r="726">
          <cell r="A726" t="str">
            <v>Shock Trooper</v>
          </cell>
          <cell r="C726">
            <v>0</v>
          </cell>
          <cell r="AK726" t="str">
            <v/>
          </cell>
          <cell r="AL726" t="str">
            <v/>
          </cell>
          <cell r="AM726" t="str">
            <v/>
          </cell>
          <cell r="AN726" t="str">
            <v/>
          </cell>
          <cell r="AO726" t="str">
            <v/>
          </cell>
          <cell r="AP726" t="str">
            <v/>
          </cell>
          <cell r="AQ726" t="str">
            <v/>
          </cell>
          <cell r="AR726" t="str">
            <v/>
          </cell>
          <cell r="AS726" t="str">
            <v/>
          </cell>
          <cell r="AT726" t="str">
            <v/>
          </cell>
          <cell r="AU726" t="str">
            <v/>
          </cell>
          <cell r="AV726" t="str">
            <v/>
          </cell>
          <cell r="AW726" t="str">
            <v/>
          </cell>
          <cell r="AX726" t="str">
            <v/>
          </cell>
          <cell r="AY726" t="str">
            <v/>
          </cell>
          <cell r="AZ726" t="str">
            <v/>
          </cell>
          <cell r="BA726" t="str">
            <v/>
          </cell>
          <cell r="BB726" t="str">
            <v/>
          </cell>
          <cell r="BC726" t="str">
            <v/>
          </cell>
          <cell r="BD726" t="str">
            <v/>
          </cell>
          <cell r="BE726" t="str">
            <v/>
          </cell>
          <cell r="BF726" t="str">
            <v/>
          </cell>
          <cell r="BG726" t="str">
            <v/>
          </cell>
          <cell r="BH726" t="str">
            <v/>
          </cell>
          <cell r="BI726" t="str">
            <v/>
          </cell>
          <cell r="BJ726" t="str">
            <v/>
          </cell>
          <cell r="BK726" t="str">
            <v/>
          </cell>
          <cell r="BL726" t="str">
            <v/>
          </cell>
          <cell r="BM726" t="str">
            <v/>
          </cell>
          <cell r="BN726" t="str">
            <v/>
          </cell>
          <cell r="BO726" t="str">
            <v/>
          </cell>
          <cell r="BP726">
            <v>0</v>
          </cell>
        </row>
        <row r="727">
          <cell r="A727" t="str">
            <v>Shugenja (AEG)</v>
          </cell>
          <cell r="B727" t="str">
            <v>.</v>
          </cell>
          <cell r="C727">
            <v>0</v>
          </cell>
          <cell r="F727" t="str">
            <v>]Simple Weapons, Wakizashi[</v>
          </cell>
          <cell r="G727" t="str">
            <v>1st:]Divine Spells(Sp)[Charisma determines DC &amp; bonus spells.</v>
          </cell>
          <cell r="H727" t="str">
            <v>1st:]Element Focus (Ex)[Air, Earth, Water, or Fire</v>
          </cell>
          <cell r="I727" t="str">
            <v>1st:]Sense Elements (Sp)[3/day can sense elemental energies up to 10 feet away.</v>
          </cell>
          <cell r="J727" t="str">
            <v>1st]Divine Spellcasting (Sp)[Charisma determines DCs &amp; bonus spells.</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t="str">
            <v/>
          </cell>
          <cell r="AY727" t="str">
            <v/>
          </cell>
          <cell r="AZ727" t="str">
            <v/>
          </cell>
          <cell r="BA727" t="str">
            <v/>
          </cell>
          <cell r="BB727" t="str">
            <v/>
          </cell>
          <cell r="BC727" t="str">
            <v/>
          </cell>
          <cell r="BD727" t="str">
            <v/>
          </cell>
          <cell r="BE727" t="str">
            <v/>
          </cell>
          <cell r="BF727" t="str">
            <v/>
          </cell>
          <cell r="BG727" t="str">
            <v/>
          </cell>
          <cell r="BH727" t="str">
            <v/>
          </cell>
          <cell r="BI727" t="str">
            <v/>
          </cell>
          <cell r="BJ727" t="str">
            <v/>
          </cell>
          <cell r="BK727" t="str">
            <v/>
          </cell>
          <cell r="BL727" t="str">
            <v/>
          </cell>
          <cell r="BM727" t="str">
            <v/>
          </cell>
          <cell r="BN727" t="str">
            <v/>
          </cell>
          <cell r="BO727" t="str">
            <v/>
          </cell>
          <cell r="BP727">
            <v>0</v>
          </cell>
        </row>
        <row r="728">
          <cell r="A728" t="str">
            <v>Shugenja (Air) (AEG)</v>
          </cell>
          <cell r="B728" t="str">
            <v>.</v>
          </cell>
          <cell r="C728">
            <v>0</v>
          </cell>
          <cell r="F728" t="str">
            <v>]Simple Weapons, Wakizashi[</v>
          </cell>
          <cell r="G728" t="str">
            <v>1st:]Divine Spells(Sp)[Charisma determines DC &amp; bonus spells.</v>
          </cell>
          <cell r="H728" t="str">
            <v>1st:]Element Focus (Ex)[Air, Earth, Water, or Fire</v>
          </cell>
          <cell r="I728" t="str">
            <v>1st:]Sense Elements (Sp)[3/day can sense elemental energies up to 10 feet away.</v>
          </cell>
          <cell r="J728" t="str">
            <v>1st]Divine Spellcasting (Sp)[Charisma determines DCs &amp; bonus spells.</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t="str">
            <v/>
          </cell>
          <cell r="AY728" t="str">
            <v/>
          </cell>
          <cell r="AZ728" t="str">
            <v/>
          </cell>
          <cell r="BA728" t="str">
            <v/>
          </cell>
          <cell r="BB728" t="str">
            <v/>
          </cell>
          <cell r="BC728" t="str">
            <v/>
          </cell>
          <cell r="BD728" t="str">
            <v/>
          </cell>
          <cell r="BE728" t="str">
            <v/>
          </cell>
          <cell r="BF728" t="str">
            <v/>
          </cell>
          <cell r="BG728" t="str">
            <v/>
          </cell>
          <cell r="BH728" t="str">
            <v/>
          </cell>
          <cell r="BI728" t="str">
            <v/>
          </cell>
          <cell r="BJ728" t="str">
            <v/>
          </cell>
          <cell r="BK728" t="str">
            <v/>
          </cell>
          <cell r="BL728" t="str">
            <v/>
          </cell>
          <cell r="BM728" t="str">
            <v/>
          </cell>
          <cell r="BN728" t="str">
            <v/>
          </cell>
          <cell r="BO728" t="str">
            <v/>
          </cell>
          <cell r="BP728">
            <v>0</v>
          </cell>
        </row>
        <row r="729">
          <cell r="A729" t="str">
            <v>Shugenja (Earth) (AEG)</v>
          </cell>
          <cell r="B729" t="str">
            <v>.</v>
          </cell>
          <cell r="C729">
            <v>0</v>
          </cell>
          <cell r="F729" t="str">
            <v>]Simple Weapons, Wakizashi[</v>
          </cell>
          <cell r="G729" t="str">
            <v>1st:]Divine Spells(Sp)[Charisma determines DC &amp; bonus spells.</v>
          </cell>
          <cell r="H729" t="str">
            <v>1st:]Element Focus (Ex)[Air, Earth, Water, or Fire</v>
          </cell>
          <cell r="I729" t="str">
            <v>1st:]Sense Elements (Sp)[3/day can sense elemental energies up to 10 feet away.</v>
          </cell>
          <cell r="J729" t="str">
            <v>1st]Divine Spellcasting (Sp)[Constitution determines DCs &amp; bonus spells.</v>
          </cell>
          <cell r="AK729" t="str">
            <v/>
          </cell>
          <cell r="AL729" t="str">
            <v/>
          </cell>
          <cell r="AM729" t="str">
            <v/>
          </cell>
          <cell r="AN729" t="str">
            <v/>
          </cell>
          <cell r="AO729" t="str">
            <v/>
          </cell>
          <cell r="AP729" t="str">
            <v/>
          </cell>
          <cell r="AQ729" t="str">
            <v/>
          </cell>
          <cell r="AR729" t="str">
            <v/>
          </cell>
          <cell r="AS729" t="str">
            <v/>
          </cell>
          <cell r="AT729" t="str">
            <v/>
          </cell>
          <cell r="AU729" t="str">
            <v/>
          </cell>
          <cell r="AV729" t="str">
            <v/>
          </cell>
          <cell r="AW729" t="str">
            <v/>
          </cell>
          <cell r="AX729" t="str">
            <v/>
          </cell>
          <cell r="AY729" t="str">
            <v/>
          </cell>
          <cell r="AZ729" t="str">
            <v/>
          </cell>
          <cell r="BA729" t="str">
            <v/>
          </cell>
          <cell r="BB729" t="str">
            <v/>
          </cell>
          <cell r="BC729" t="str">
            <v/>
          </cell>
          <cell r="BD729" t="str">
            <v/>
          </cell>
          <cell r="BE729" t="str">
            <v/>
          </cell>
          <cell r="BF729" t="str">
            <v/>
          </cell>
          <cell r="BG729" t="str">
            <v/>
          </cell>
          <cell r="BH729" t="str">
            <v/>
          </cell>
          <cell r="BI729" t="str">
            <v/>
          </cell>
          <cell r="BJ729" t="str">
            <v/>
          </cell>
          <cell r="BK729" t="str">
            <v/>
          </cell>
          <cell r="BL729" t="str">
            <v/>
          </cell>
          <cell r="BM729" t="str">
            <v/>
          </cell>
          <cell r="BN729" t="str">
            <v/>
          </cell>
          <cell r="BO729" t="str">
            <v/>
          </cell>
          <cell r="BP729">
            <v>0</v>
          </cell>
        </row>
        <row r="730">
          <cell r="A730" t="str">
            <v>Shugenja (Fire) (AEG)</v>
          </cell>
          <cell r="B730" t="str">
            <v>.</v>
          </cell>
          <cell r="C730">
            <v>0</v>
          </cell>
          <cell r="F730" t="str">
            <v>]Simple Weapons, Wakizashi[</v>
          </cell>
          <cell r="G730" t="str">
            <v>1st:]Divine Spells(Sp)[Charisma determines DC &amp; bonus spells.</v>
          </cell>
          <cell r="H730" t="str">
            <v>1st:]Element Focus (Ex)[Air, Earth, Water, or Fire</v>
          </cell>
          <cell r="I730" t="str">
            <v>1st:]Sense Elements (Sp)[3/day can sense elemental energies up to 10 feet away.</v>
          </cell>
          <cell r="J730" t="str">
            <v>1st]Divine Spellcasting (Sp)[Intelligence determines DCs &amp; bonus spells.</v>
          </cell>
          <cell r="AK730" t="str">
            <v/>
          </cell>
          <cell r="AL730" t="str">
            <v/>
          </cell>
          <cell r="AM730" t="str">
            <v/>
          </cell>
          <cell r="AN730" t="str">
            <v/>
          </cell>
          <cell r="AO730" t="str">
            <v/>
          </cell>
          <cell r="AP730" t="str">
            <v/>
          </cell>
          <cell r="AQ730" t="str">
            <v/>
          </cell>
          <cell r="AR730" t="str">
            <v/>
          </cell>
          <cell r="AS730" t="str">
            <v/>
          </cell>
          <cell r="AT730" t="str">
            <v/>
          </cell>
          <cell r="AU730" t="str">
            <v/>
          </cell>
          <cell r="AV730" t="str">
            <v/>
          </cell>
          <cell r="AW730" t="str">
            <v/>
          </cell>
          <cell r="AX730" t="str">
            <v/>
          </cell>
          <cell r="AY730" t="str">
            <v/>
          </cell>
          <cell r="AZ730" t="str">
            <v/>
          </cell>
          <cell r="BA730" t="str">
            <v/>
          </cell>
          <cell r="BB730" t="str">
            <v/>
          </cell>
          <cell r="BC730" t="str">
            <v/>
          </cell>
          <cell r="BD730" t="str">
            <v/>
          </cell>
          <cell r="BE730" t="str">
            <v/>
          </cell>
          <cell r="BF730" t="str">
            <v/>
          </cell>
          <cell r="BG730" t="str">
            <v/>
          </cell>
          <cell r="BH730" t="str">
            <v/>
          </cell>
          <cell r="BI730" t="str">
            <v/>
          </cell>
          <cell r="BJ730" t="str">
            <v/>
          </cell>
          <cell r="BK730" t="str">
            <v/>
          </cell>
          <cell r="BL730" t="str">
            <v/>
          </cell>
          <cell r="BM730" t="str">
            <v/>
          </cell>
          <cell r="BN730" t="str">
            <v/>
          </cell>
          <cell r="BO730" t="str">
            <v/>
          </cell>
          <cell r="BP730">
            <v>0</v>
          </cell>
        </row>
        <row r="731">
          <cell r="A731" t="str">
            <v>Shugenja (Water) (AEG)</v>
          </cell>
          <cell r="B731" t="str">
            <v>.</v>
          </cell>
          <cell r="C731">
            <v>0</v>
          </cell>
          <cell r="F731" t="str">
            <v>]Simple Weapons, Wakizashi[</v>
          </cell>
          <cell r="G731" t="str">
            <v>1st:]Divine Spells(Sp)[Charisma determines DC &amp; bonus spells.</v>
          </cell>
          <cell r="H731" t="str">
            <v>1st:]Element Focus (Ex)[Air, Earth, Water, or Fire</v>
          </cell>
          <cell r="I731" t="str">
            <v>1st:]Sense Elements (Sp)[3/day can sense elemental energies up to 10 feet away.</v>
          </cell>
          <cell r="J731" t="str">
            <v>1st]Divine Spellcasting (Sp)[Wisdom determines DCs &amp; bonus spells.</v>
          </cell>
          <cell r="AK731" t="str">
            <v/>
          </cell>
          <cell r="AL731" t="str">
            <v/>
          </cell>
          <cell r="AM731" t="str">
            <v/>
          </cell>
          <cell r="AN731" t="str">
            <v/>
          </cell>
          <cell r="AO731" t="str">
            <v/>
          </cell>
          <cell r="AP731" t="str">
            <v/>
          </cell>
          <cell r="AQ731" t="str">
            <v/>
          </cell>
          <cell r="AR731" t="str">
            <v/>
          </cell>
          <cell r="AS731" t="str">
            <v/>
          </cell>
          <cell r="AT731" t="str">
            <v/>
          </cell>
          <cell r="AU731" t="str">
            <v/>
          </cell>
          <cell r="AV731" t="str">
            <v/>
          </cell>
          <cell r="AW731" t="str">
            <v/>
          </cell>
          <cell r="AX731" t="str">
            <v/>
          </cell>
          <cell r="AY731" t="str">
            <v/>
          </cell>
          <cell r="AZ731" t="str">
            <v/>
          </cell>
          <cell r="BA731" t="str">
            <v/>
          </cell>
          <cell r="BB731" t="str">
            <v/>
          </cell>
          <cell r="BC731" t="str">
            <v/>
          </cell>
          <cell r="BD731" t="str">
            <v/>
          </cell>
          <cell r="BE731" t="str">
            <v/>
          </cell>
          <cell r="BF731" t="str">
            <v/>
          </cell>
          <cell r="BG731" t="str">
            <v/>
          </cell>
          <cell r="BH731" t="str">
            <v/>
          </cell>
          <cell r="BI731" t="str">
            <v/>
          </cell>
          <cell r="BJ731" t="str">
            <v/>
          </cell>
          <cell r="BK731" t="str">
            <v/>
          </cell>
          <cell r="BL731" t="str">
            <v/>
          </cell>
          <cell r="BM731" t="str">
            <v/>
          </cell>
          <cell r="BN731" t="str">
            <v/>
          </cell>
          <cell r="BO731" t="str">
            <v/>
          </cell>
          <cell r="BP731">
            <v>0</v>
          </cell>
        </row>
        <row r="732">
          <cell r="A732" t="str">
            <v>Shugenja (WotC)</v>
          </cell>
          <cell r="B732" t="str">
            <v>.</v>
          </cell>
          <cell r="C732">
            <v>0</v>
          </cell>
          <cell r="F732" t="str">
            <v>]Simple Weapons, Wakizashi[</v>
          </cell>
          <cell r="G732" t="str">
            <v>1st:]Divine Spells(Sp)[Charisma determines DC &amp; bonus spells.</v>
          </cell>
          <cell r="H732" t="str">
            <v>1st:]Element Focus (Ex)[Air, Earth, Water, or Fire</v>
          </cell>
          <cell r="I732" t="str">
            <v>1st:]Sense Elements (Sp)[3/day can sense elemental energies up to 10 feet away.</v>
          </cell>
          <cell r="J732" t="str">
            <v>1st]Divine Spellcasting (Sp)[Charisma determines DCs &amp; bonus spells.</v>
          </cell>
          <cell r="AK732" t="str">
            <v/>
          </cell>
          <cell r="AL732" t="str">
            <v/>
          </cell>
          <cell r="AM732" t="str">
            <v/>
          </cell>
          <cell r="AN732" t="str">
            <v/>
          </cell>
          <cell r="AO732" t="str">
            <v/>
          </cell>
          <cell r="AP732" t="str">
            <v/>
          </cell>
          <cell r="AQ732" t="str">
            <v/>
          </cell>
          <cell r="AR732" t="str">
            <v/>
          </cell>
          <cell r="AS732" t="str">
            <v/>
          </cell>
          <cell r="AT732" t="str">
            <v/>
          </cell>
          <cell r="AU732" t="str">
            <v/>
          </cell>
          <cell r="AV732" t="str">
            <v/>
          </cell>
          <cell r="AW732" t="str">
            <v/>
          </cell>
          <cell r="AX732" t="str">
            <v/>
          </cell>
          <cell r="AY732" t="str">
            <v/>
          </cell>
          <cell r="AZ732" t="str">
            <v/>
          </cell>
          <cell r="BA732" t="str">
            <v/>
          </cell>
          <cell r="BB732" t="str">
            <v/>
          </cell>
          <cell r="BC732" t="str">
            <v/>
          </cell>
          <cell r="BD732" t="str">
            <v/>
          </cell>
          <cell r="BE732" t="str">
            <v/>
          </cell>
          <cell r="BF732" t="str">
            <v/>
          </cell>
          <cell r="BG732" t="str">
            <v/>
          </cell>
          <cell r="BH732" t="str">
            <v/>
          </cell>
          <cell r="BI732" t="str">
            <v/>
          </cell>
          <cell r="BJ732" t="str">
            <v/>
          </cell>
          <cell r="BK732" t="str">
            <v/>
          </cell>
          <cell r="BL732" t="str">
            <v/>
          </cell>
          <cell r="BM732" t="str">
            <v/>
          </cell>
          <cell r="BN732" t="str">
            <v/>
          </cell>
          <cell r="BO732" t="str">
            <v/>
          </cell>
          <cell r="BP732">
            <v>0</v>
          </cell>
        </row>
        <row r="733">
          <cell r="A733" t="str">
            <v>Sibylite</v>
          </cell>
          <cell r="C733">
            <v>0</v>
          </cell>
          <cell r="AK733" t="str">
            <v/>
          </cell>
          <cell r="AL733" t="str">
            <v/>
          </cell>
          <cell r="AM733" t="str">
            <v/>
          </cell>
          <cell r="AN733" t="str">
            <v/>
          </cell>
          <cell r="AO733" t="str">
            <v/>
          </cell>
          <cell r="AP733" t="str">
            <v/>
          </cell>
          <cell r="AQ733" t="str">
            <v/>
          </cell>
          <cell r="AR733" t="str">
            <v/>
          </cell>
          <cell r="AS733" t="str">
            <v/>
          </cell>
          <cell r="AT733" t="str">
            <v/>
          </cell>
          <cell r="AU733" t="str">
            <v/>
          </cell>
          <cell r="AV733" t="str">
            <v/>
          </cell>
          <cell r="AW733" t="str">
            <v/>
          </cell>
          <cell r="AX733" t="str">
            <v/>
          </cell>
          <cell r="AY733" t="str">
            <v/>
          </cell>
          <cell r="AZ733" t="str">
            <v/>
          </cell>
          <cell r="BA733" t="str">
            <v/>
          </cell>
          <cell r="BB733" t="str">
            <v/>
          </cell>
          <cell r="BC733" t="str">
            <v/>
          </cell>
          <cell r="BD733" t="str">
            <v/>
          </cell>
          <cell r="BE733" t="str">
            <v/>
          </cell>
          <cell r="BF733" t="str">
            <v/>
          </cell>
          <cell r="BG733" t="str">
            <v/>
          </cell>
          <cell r="BH733" t="str">
            <v/>
          </cell>
          <cell r="BI733" t="str">
            <v/>
          </cell>
          <cell r="BJ733" t="str">
            <v/>
          </cell>
          <cell r="BK733" t="str">
            <v/>
          </cell>
          <cell r="BL733" t="str">
            <v/>
          </cell>
          <cell r="BM733" t="str">
            <v/>
          </cell>
          <cell r="BN733" t="str">
            <v/>
          </cell>
          <cell r="BO733" t="str">
            <v/>
          </cell>
          <cell r="BP733">
            <v>0</v>
          </cell>
        </row>
        <row r="734">
          <cell r="A734" t="str">
            <v>Siegemaster</v>
          </cell>
          <cell r="C734">
            <v>0</v>
          </cell>
          <cell r="AK734" t="str">
            <v/>
          </cell>
          <cell r="AL734" t="str">
            <v/>
          </cell>
          <cell r="AM734" t="str">
            <v/>
          </cell>
          <cell r="AN734" t="str">
            <v/>
          </cell>
          <cell r="AO734" t="str">
            <v/>
          </cell>
          <cell r="AP734" t="str">
            <v/>
          </cell>
          <cell r="AQ734" t="str">
            <v/>
          </cell>
          <cell r="AR734" t="str">
            <v/>
          </cell>
          <cell r="AS734" t="str">
            <v/>
          </cell>
          <cell r="AT734" t="str">
            <v/>
          </cell>
          <cell r="AU734" t="str">
            <v/>
          </cell>
          <cell r="AV734" t="str">
            <v/>
          </cell>
          <cell r="AW734" t="str">
            <v/>
          </cell>
          <cell r="AX734" t="str">
            <v/>
          </cell>
          <cell r="AY734" t="str">
            <v/>
          </cell>
          <cell r="AZ734" t="str">
            <v/>
          </cell>
          <cell r="BA734" t="str">
            <v/>
          </cell>
          <cell r="BB734" t="str">
            <v/>
          </cell>
          <cell r="BC734" t="str">
            <v/>
          </cell>
          <cell r="BD734" t="str">
            <v/>
          </cell>
          <cell r="BE734" t="str">
            <v/>
          </cell>
          <cell r="BF734" t="str">
            <v/>
          </cell>
          <cell r="BG734" t="str">
            <v/>
          </cell>
          <cell r="BH734" t="str">
            <v/>
          </cell>
          <cell r="BI734" t="str">
            <v/>
          </cell>
          <cell r="BJ734" t="str">
            <v/>
          </cell>
          <cell r="BK734" t="str">
            <v/>
          </cell>
          <cell r="BL734" t="str">
            <v/>
          </cell>
          <cell r="BM734" t="str">
            <v/>
          </cell>
          <cell r="BN734" t="str">
            <v/>
          </cell>
          <cell r="BO734" t="str">
            <v/>
          </cell>
          <cell r="BP734">
            <v>0</v>
          </cell>
        </row>
        <row r="735">
          <cell r="A735" t="str">
            <v>Silverstar (Dragon Mag)</v>
          </cell>
          <cell r="B735" t="str">
            <v>.</v>
          </cell>
          <cell r="C735">
            <v>0</v>
          </cell>
          <cell r="D735" t="str">
            <v>]Light, Medium, Heavy Armor[</v>
          </cell>
          <cell r="E735" t="str">
            <v>]Shield Use[</v>
          </cell>
          <cell r="F735" t="str">
            <v>]Simple Weapons[</v>
          </cell>
          <cell r="G735" t="str">
            <v>1st:]Moon Spells[Can pray for any spell on the Moon domain list as a spell of equal level.</v>
          </cell>
          <cell r="H735" t="str">
            <v>2nd:]Lunar Sight (Ex)[Low-light vision 60'</v>
          </cell>
          <cell r="I735" t="str">
            <v>3rd:]Moon's Hand (Su)[When wielding a heavy mace, can strike DR up to +2. +3 at 9th level.</v>
          </cell>
          <cell r="J735" t="str">
            <v>4th:]Tear's of Selûne (Sp)[Dancing Lights as a wizard of equal character level 1/day. 2/day at 9th level.</v>
          </cell>
          <cell r="K735" t="str">
            <v>5th:]Prophet's Sight (Su)[True Seeing as if cast by a cleric of equal character level 1/day. 2/day at 8th level.</v>
          </cell>
          <cell r="L735" t="str">
            <v>6th:]Selûnite Lycanthrope[Can control their lycanthropy if they become infected.</v>
          </cell>
          <cell r="M735" t="str">
            <v>7th:]Moonshield (Su)[+1 bonus to saves vs. Enchantment, Illusion, &amp; Necromancy spells.</v>
          </cell>
          <cell r="N735" t="str">
            <v>][+1 bonus to saves vs. spells with the Darkness descriptor.</v>
          </cell>
          <cell r="O735" t="str">
            <v>10th:]Moonfire (Sp)[Moonfire 1/day as a 17th level cleric.</v>
          </cell>
          <cell r="AK735" t="str">
            <v/>
          </cell>
          <cell r="AL735" t="str">
            <v/>
          </cell>
          <cell r="AM735" t="str">
            <v/>
          </cell>
          <cell r="AN735" t="str">
            <v/>
          </cell>
          <cell r="AO735" t="str">
            <v/>
          </cell>
          <cell r="AP735" t="str">
            <v/>
          </cell>
          <cell r="AQ735" t="str">
            <v/>
          </cell>
          <cell r="AR735" t="str">
            <v/>
          </cell>
          <cell r="AS735" t="str">
            <v/>
          </cell>
          <cell r="AT735" t="str">
            <v/>
          </cell>
          <cell r="AU735" t="str">
            <v/>
          </cell>
          <cell r="AV735" t="str">
            <v/>
          </cell>
          <cell r="AW735" t="str">
            <v/>
          </cell>
          <cell r="AX735" t="str">
            <v/>
          </cell>
          <cell r="AY735" t="str">
            <v/>
          </cell>
          <cell r="AZ735" t="str">
            <v/>
          </cell>
          <cell r="BA735" t="str">
            <v/>
          </cell>
          <cell r="BB735" t="str">
            <v/>
          </cell>
          <cell r="BC735" t="str">
            <v/>
          </cell>
          <cell r="BD735" t="str">
            <v/>
          </cell>
          <cell r="BE735" t="str">
            <v/>
          </cell>
          <cell r="BF735" t="str">
            <v/>
          </cell>
          <cell r="BG735" t="str">
            <v/>
          </cell>
          <cell r="BH735" t="str">
            <v/>
          </cell>
          <cell r="BI735" t="str">
            <v/>
          </cell>
          <cell r="BJ735" t="str">
            <v/>
          </cell>
          <cell r="BK735" t="str">
            <v/>
          </cell>
          <cell r="BL735" t="str">
            <v/>
          </cell>
          <cell r="BM735" t="str">
            <v/>
          </cell>
          <cell r="BN735" t="str">
            <v/>
          </cell>
          <cell r="BO735" t="str">
            <v/>
          </cell>
          <cell r="BP735">
            <v>0</v>
          </cell>
        </row>
        <row r="736">
          <cell r="A736" t="str">
            <v>Silverstar (FnP)</v>
          </cell>
          <cell r="C736">
            <v>0</v>
          </cell>
          <cell r="AK736" t="str">
            <v/>
          </cell>
          <cell r="AL736" t="str">
            <v/>
          </cell>
          <cell r="AM736" t="str">
            <v/>
          </cell>
          <cell r="AN736" t="str">
            <v/>
          </cell>
          <cell r="AO736" t="str">
            <v/>
          </cell>
          <cell r="AP736" t="str">
            <v/>
          </cell>
          <cell r="AQ736" t="str">
            <v/>
          </cell>
          <cell r="AR736" t="str">
            <v/>
          </cell>
          <cell r="AS736" t="str">
            <v/>
          </cell>
          <cell r="AT736" t="str">
            <v/>
          </cell>
          <cell r="AU736" t="str">
            <v/>
          </cell>
          <cell r="AV736" t="str">
            <v/>
          </cell>
          <cell r="AW736" t="str">
            <v/>
          </cell>
          <cell r="AX736" t="str">
            <v/>
          </cell>
          <cell r="AY736" t="str">
            <v/>
          </cell>
          <cell r="AZ736" t="str">
            <v/>
          </cell>
          <cell r="BA736" t="str">
            <v/>
          </cell>
          <cell r="BB736" t="str">
            <v/>
          </cell>
          <cell r="BC736" t="str">
            <v/>
          </cell>
          <cell r="BD736" t="str">
            <v/>
          </cell>
          <cell r="BE736" t="str">
            <v/>
          </cell>
          <cell r="BF736" t="str">
            <v/>
          </cell>
          <cell r="BG736" t="str">
            <v/>
          </cell>
          <cell r="BH736" t="str">
            <v/>
          </cell>
          <cell r="BI736" t="str">
            <v/>
          </cell>
          <cell r="BJ736" t="str">
            <v/>
          </cell>
          <cell r="BK736" t="str">
            <v/>
          </cell>
          <cell r="BL736" t="str">
            <v/>
          </cell>
          <cell r="BM736" t="str">
            <v/>
          </cell>
          <cell r="BN736" t="str">
            <v/>
          </cell>
          <cell r="BO736" t="str">
            <v/>
          </cell>
          <cell r="BP736">
            <v>0</v>
          </cell>
        </row>
        <row r="737">
          <cell r="A737" t="str">
            <v>Singh Rager</v>
          </cell>
          <cell r="C737">
            <v>0</v>
          </cell>
          <cell r="AK737" t="str">
            <v/>
          </cell>
          <cell r="AL737" t="str">
            <v/>
          </cell>
          <cell r="AM737" t="str">
            <v/>
          </cell>
          <cell r="AN737" t="str">
            <v/>
          </cell>
          <cell r="AO737" t="str">
            <v/>
          </cell>
          <cell r="AP737" t="str">
            <v/>
          </cell>
          <cell r="AQ737" t="str">
            <v/>
          </cell>
          <cell r="AR737" t="str">
            <v/>
          </cell>
          <cell r="AS737" t="str">
            <v/>
          </cell>
          <cell r="AT737" t="str">
            <v/>
          </cell>
          <cell r="AU737" t="str">
            <v/>
          </cell>
          <cell r="AV737" t="str">
            <v/>
          </cell>
          <cell r="AW737" t="str">
            <v/>
          </cell>
          <cell r="AX737" t="str">
            <v/>
          </cell>
          <cell r="AY737" t="str">
            <v/>
          </cell>
          <cell r="AZ737" t="str">
            <v/>
          </cell>
          <cell r="BA737" t="str">
            <v/>
          </cell>
          <cell r="BB737" t="str">
            <v/>
          </cell>
          <cell r="BC737" t="str">
            <v/>
          </cell>
          <cell r="BD737" t="str">
            <v/>
          </cell>
          <cell r="BE737" t="str">
            <v/>
          </cell>
          <cell r="BF737" t="str">
            <v/>
          </cell>
          <cell r="BG737" t="str">
            <v/>
          </cell>
          <cell r="BH737" t="str">
            <v/>
          </cell>
          <cell r="BI737" t="str">
            <v/>
          </cell>
          <cell r="BJ737" t="str">
            <v/>
          </cell>
          <cell r="BK737" t="str">
            <v/>
          </cell>
          <cell r="BL737" t="str">
            <v/>
          </cell>
          <cell r="BM737" t="str">
            <v/>
          </cell>
          <cell r="BN737" t="str">
            <v/>
          </cell>
          <cell r="BO737" t="str">
            <v/>
          </cell>
          <cell r="BP737">
            <v>0</v>
          </cell>
        </row>
        <row r="738">
          <cell r="A738" t="str">
            <v>Sinker</v>
          </cell>
          <cell r="B738" t="str">
            <v>.</v>
          </cell>
          <cell r="C738">
            <v>0</v>
          </cell>
          <cell r="D738" t="str">
            <v>]Light, Medium, Heavy Armor[</v>
          </cell>
          <cell r="E738" t="str">
            <v>]Shield Use[</v>
          </cell>
          <cell r="F738" t="str">
            <v>]Simple, Martial Weapons[</v>
          </cell>
          <cell r="G738" t="str">
            <v>1st:]Entropic Blow (Su)[Add CHA bonus to attack &amp; 2 points of damage per class level.</v>
          </cell>
          <cell r="H738" t="str">
            <v>][4 points of damage per class level against non-living targets.</v>
          </cell>
          <cell r="I738" t="str">
            <v>][1/day at 1st level.  Addition time/day every odd class level.</v>
          </cell>
          <cell r="J738" t="str">
            <v>2nd:]Sifting (Su)[Determine how something was destroyed. See description p49-50.</v>
          </cell>
          <cell r="K738" t="str">
            <v>3rd:]Destructive Expertise[+10 insight bonus to Disable Device &amp; Knowledge (Architecture &amp; Engineering)</v>
          </cell>
          <cell r="L738" t="str">
            <v>][if attempting harm to the object studied.  Can take 10 on these checks.</v>
          </cell>
          <cell r="M738" t="str">
            <v>10th:]Disintegrate (Sp)[Disintegrate as a sorcerer of equal character level 1/day.</v>
          </cell>
          <cell r="AK738" t="str">
            <v/>
          </cell>
          <cell r="AL738" t="str">
            <v/>
          </cell>
          <cell r="AM738" t="str">
            <v/>
          </cell>
          <cell r="AN738" t="str">
            <v/>
          </cell>
          <cell r="AO738" t="str">
            <v/>
          </cell>
          <cell r="AP738" t="str">
            <v/>
          </cell>
          <cell r="AQ738" t="str">
            <v/>
          </cell>
          <cell r="AR738" t="str">
            <v/>
          </cell>
          <cell r="AS738" t="str">
            <v/>
          </cell>
          <cell r="AT738" t="str">
            <v/>
          </cell>
          <cell r="AU738" t="str">
            <v/>
          </cell>
          <cell r="AV738" t="str">
            <v/>
          </cell>
          <cell r="AW738" t="str">
            <v/>
          </cell>
          <cell r="AX738" t="str">
            <v/>
          </cell>
          <cell r="AY738" t="str">
            <v/>
          </cell>
          <cell r="AZ738" t="str">
            <v/>
          </cell>
          <cell r="BA738" t="str">
            <v/>
          </cell>
          <cell r="BB738" t="str">
            <v/>
          </cell>
          <cell r="BC738" t="str">
            <v/>
          </cell>
          <cell r="BD738" t="str">
            <v/>
          </cell>
          <cell r="BE738" t="str">
            <v/>
          </cell>
          <cell r="BF738" t="str">
            <v/>
          </cell>
          <cell r="BG738" t="str">
            <v/>
          </cell>
          <cell r="BH738" t="str">
            <v/>
          </cell>
          <cell r="BI738" t="str">
            <v/>
          </cell>
          <cell r="BJ738" t="str">
            <v/>
          </cell>
          <cell r="BK738" t="str">
            <v/>
          </cell>
          <cell r="BL738" t="str">
            <v/>
          </cell>
          <cell r="BM738" t="str">
            <v/>
          </cell>
          <cell r="BN738" t="str">
            <v/>
          </cell>
          <cell r="BO738" t="str">
            <v/>
          </cell>
          <cell r="BP738">
            <v>0</v>
          </cell>
        </row>
        <row r="739">
          <cell r="A739" t="str">
            <v>Sohei</v>
          </cell>
          <cell r="B739" t="str">
            <v>.</v>
          </cell>
          <cell r="C739">
            <v>0</v>
          </cell>
          <cell r="D739" t="str">
            <v>]Light, Medium, Heavy Armor[</v>
          </cell>
          <cell r="F739" t="str">
            <v>]Simple, Martial Weapons[</v>
          </cell>
          <cell r="G739" t="str">
            <v>1st:]Ki Frenzy (Ex)[1/day +2 Str &amp; Dex, +10 move, &amp; can flurry for 4 rounds.</v>
          </cell>
          <cell r="H739" t="str">
            <v>][Cannot use skills that require concentration during this time.</v>
          </cell>
          <cell r="I739" t="str">
            <v>][Winded (-2 Str &amp; Dex, can't charge or run) for remainder of encounter.</v>
          </cell>
          <cell r="J739" t="str">
            <v>1st:]Weapon Focus (Ex)[Per the feat.</v>
          </cell>
          <cell r="K739" t="str">
            <v>3rd:]Deflect Arrows (Ex)[Per the feat.</v>
          </cell>
          <cell r="L739" t="str">
            <v>4th:]Divine Spells (Sp)[Wisdom determines DC &amp; bonus spells.</v>
          </cell>
          <cell r="M739" t="str">
            <v>5th:]Remain Conscious (Ex)[Per the feat.</v>
          </cell>
          <cell r="N739" t="str">
            <v>5th:]Strength of Mind (Ex)[Immune to stunning &amp; sleep spells/effects.</v>
          </cell>
          <cell r="O739" t="str">
            <v>7th:]Defensive Strike (Ex)[Per the feat.</v>
          </cell>
          <cell r="P739" t="str">
            <v>10th:]Mettle (Ex)[Successful will or fortitude save that reduces the spells effect, the effect is negated.</v>
          </cell>
          <cell r="Q739" t="str">
            <v>11th]Damage Reduction 0/0 (Ex)[</v>
          </cell>
          <cell r="AK739" t="str">
            <v/>
          </cell>
          <cell r="AL739" t="str">
            <v/>
          </cell>
          <cell r="AM739" t="str">
            <v/>
          </cell>
          <cell r="AN739" t="str">
            <v/>
          </cell>
          <cell r="AO739" t="str">
            <v/>
          </cell>
          <cell r="AP739" t="str">
            <v/>
          </cell>
          <cell r="AQ739" t="str">
            <v/>
          </cell>
          <cell r="AR739" t="str">
            <v/>
          </cell>
          <cell r="AS739" t="str">
            <v/>
          </cell>
          <cell r="AT739" t="str">
            <v/>
          </cell>
          <cell r="AU739" t="str">
            <v/>
          </cell>
          <cell r="AV739" t="str">
            <v/>
          </cell>
          <cell r="AW739" t="str">
            <v/>
          </cell>
          <cell r="AX739" t="str">
            <v/>
          </cell>
          <cell r="AY739" t="str">
            <v/>
          </cell>
          <cell r="AZ739" t="str">
            <v/>
          </cell>
          <cell r="BA739" t="str">
            <v/>
          </cell>
          <cell r="BB739" t="str">
            <v/>
          </cell>
          <cell r="BC739" t="str">
            <v/>
          </cell>
          <cell r="BD739" t="str">
            <v/>
          </cell>
          <cell r="BE739" t="str">
            <v/>
          </cell>
          <cell r="BF739" t="str">
            <v/>
          </cell>
          <cell r="BG739" t="str">
            <v/>
          </cell>
          <cell r="BH739" t="str">
            <v/>
          </cell>
          <cell r="BI739" t="str">
            <v/>
          </cell>
          <cell r="BJ739" t="str">
            <v/>
          </cell>
          <cell r="BK739" t="str">
            <v/>
          </cell>
          <cell r="BL739" t="str">
            <v/>
          </cell>
          <cell r="BM739" t="str">
            <v/>
          </cell>
          <cell r="BN739" t="str">
            <v/>
          </cell>
          <cell r="BO739" t="str">
            <v/>
          </cell>
          <cell r="BP739">
            <v>0</v>
          </cell>
        </row>
        <row r="740">
          <cell r="A740" t="str">
            <v>Song Mage</v>
          </cell>
          <cell r="C740">
            <v>0</v>
          </cell>
          <cell r="AK740" t="str">
            <v/>
          </cell>
          <cell r="AL740" t="str">
            <v/>
          </cell>
          <cell r="AM740" t="str">
            <v/>
          </cell>
          <cell r="AN740" t="str">
            <v/>
          </cell>
          <cell r="AO740" t="str">
            <v/>
          </cell>
          <cell r="AP740" t="str">
            <v/>
          </cell>
          <cell r="AQ740" t="str">
            <v/>
          </cell>
          <cell r="AR740" t="str">
            <v/>
          </cell>
          <cell r="AS740" t="str">
            <v/>
          </cell>
          <cell r="AT740" t="str">
            <v/>
          </cell>
          <cell r="AU740" t="str">
            <v/>
          </cell>
          <cell r="AV740" t="str">
            <v/>
          </cell>
          <cell r="AW740" t="str">
            <v/>
          </cell>
          <cell r="AX740" t="str">
            <v/>
          </cell>
          <cell r="AY740" t="str">
            <v/>
          </cell>
          <cell r="AZ740" t="str">
            <v/>
          </cell>
          <cell r="BA740" t="str">
            <v/>
          </cell>
          <cell r="BB740" t="str">
            <v/>
          </cell>
          <cell r="BC740" t="str">
            <v/>
          </cell>
          <cell r="BD740" t="str">
            <v/>
          </cell>
          <cell r="BE740" t="str">
            <v/>
          </cell>
          <cell r="BF740" t="str">
            <v/>
          </cell>
          <cell r="BG740" t="str">
            <v/>
          </cell>
          <cell r="BH740" t="str">
            <v/>
          </cell>
          <cell r="BI740" t="str">
            <v/>
          </cell>
          <cell r="BJ740" t="str">
            <v/>
          </cell>
          <cell r="BK740" t="str">
            <v/>
          </cell>
          <cell r="BL740" t="str">
            <v/>
          </cell>
          <cell r="BM740" t="str">
            <v/>
          </cell>
          <cell r="BN740" t="str">
            <v/>
          </cell>
          <cell r="BO740" t="str">
            <v/>
          </cell>
          <cell r="BP740">
            <v>0</v>
          </cell>
        </row>
        <row r="741">
          <cell r="A741" t="str">
            <v>Sorcerer (Monte Cook)</v>
          </cell>
          <cell r="C741">
            <v>0</v>
          </cell>
          <cell r="AK741" t="str">
            <v/>
          </cell>
          <cell r="AL741" t="str">
            <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t="str">
            <v/>
          </cell>
          <cell r="AY741" t="str">
            <v/>
          </cell>
          <cell r="AZ741" t="str">
            <v/>
          </cell>
          <cell r="BA741" t="str">
            <v/>
          </cell>
          <cell r="BB741" t="str">
            <v/>
          </cell>
          <cell r="BC741" t="str">
            <v/>
          </cell>
          <cell r="BD741" t="str">
            <v/>
          </cell>
          <cell r="BE741" t="str">
            <v/>
          </cell>
          <cell r="BF741" t="str">
            <v/>
          </cell>
          <cell r="BG741" t="str">
            <v/>
          </cell>
          <cell r="BH741" t="str">
            <v/>
          </cell>
          <cell r="BI741" t="str">
            <v/>
          </cell>
          <cell r="BJ741" t="str">
            <v/>
          </cell>
          <cell r="BK741" t="str">
            <v/>
          </cell>
          <cell r="BL741" t="str">
            <v/>
          </cell>
          <cell r="BM741" t="str">
            <v/>
          </cell>
          <cell r="BN741" t="str">
            <v/>
          </cell>
          <cell r="BO741" t="str">
            <v/>
          </cell>
          <cell r="BP741">
            <v>0</v>
          </cell>
        </row>
        <row r="742">
          <cell r="A742" t="str">
            <v>Sorcerer (WotC)</v>
          </cell>
          <cell r="B742" t="str">
            <v>Sor</v>
          </cell>
          <cell r="C742">
            <v>2</v>
          </cell>
          <cell r="F742" t="str">
            <v>]Simple Weapons[</v>
          </cell>
          <cell r="G742" t="str">
            <v>1st:]Arcane Spells (Sp)[Charisma determines DC, Bonus Spells.</v>
          </cell>
          <cell r="H742" t="str">
            <v>1st:]Summon Familiar (Su)[</v>
          </cell>
          <cell r="AK742" t="b">
            <v>1</v>
          </cell>
          <cell r="AL742">
            <v>1</v>
          </cell>
          <cell r="AM742">
            <v>1</v>
          </cell>
          <cell r="AN742" t="str">
            <v/>
          </cell>
          <cell r="AO742" t="str">
            <v/>
          </cell>
          <cell r="AP742" t="str">
            <v/>
          </cell>
          <cell r="AQ742" t="str">
            <v/>
          </cell>
          <cell r="AR742" t="str">
            <v/>
          </cell>
          <cell r="AS742" t="str">
            <v/>
          </cell>
          <cell r="AT742" t="str">
            <v/>
          </cell>
          <cell r="AU742" t="str">
            <v/>
          </cell>
          <cell r="AV742" t="str">
            <v/>
          </cell>
          <cell r="AW742" t="str">
            <v/>
          </cell>
          <cell r="AX742" t="str">
            <v/>
          </cell>
          <cell r="AY742" t="str">
            <v/>
          </cell>
          <cell r="AZ742" t="str">
            <v/>
          </cell>
          <cell r="BA742" t="str">
            <v/>
          </cell>
          <cell r="BB742" t="str">
            <v/>
          </cell>
          <cell r="BC742" t="str">
            <v/>
          </cell>
          <cell r="BD742" t="str">
            <v/>
          </cell>
          <cell r="BE742" t="str">
            <v/>
          </cell>
          <cell r="BF742" t="str">
            <v/>
          </cell>
          <cell r="BG742" t="str">
            <v/>
          </cell>
          <cell r="BH742" t="str">
            <v/>
          </cell>
          <cell r="BI742" t="str">
            <v/>
          </cell>
          <cell r="BJ742" t="str">
            <v/>
          </cell>
          <cell r="BK742" t="str">
            <v/>
          </cell>
          <cell r="BL742" t="str">
            <v/>
          </cell>
          <cell r="BM742" t="str">
            <v/>
          </cell>
          <cell r="BN742" t="str">
            <v/>
          </cell>
          <cell r="BO742" t="str">
            <v/>
          </cell>
          <cell r="BP742">
            <v>2</v>
          </cell>
        </row>
        <row r="743">
          <cell r="A743" t="str">
            <v>Spell Addict</v>
          </cell>
          <cell r="B743" t="str">
            <v>Spa</v>
          </cell>
          <cell r="C743">
            <v>0</v>
          </cell>
          <cell r="G743" t="str">
            <v>1st:]Wild Casting (Ex)[Must make concentration check (DC 12+2*spell level) or loose any spell cast.</v>
          </cell>
          <cell r="H743" t="str">
            <v>][Caster takes dmg = spell level if fails by 5 or more.</v>
          </cell>
          <cell r="I743" t="str">
            <v>2nd:]Crippling Casting (Ex)[Can volunteer to take dmg = spell level to keep from fizzling.</v>
          </cell>
          <cell r="J743" t="str">
            <v>3rd:]Engorged Spell (Ex)[Sacrifice another spell to make current harder to dispell.</v>
          </cell>
          <cell r="K743" t="str">
            <v>4th:]Bonus Feat (Ex)[Gain 1 wizard bonus feat.</v>
          </cell>
          <cell r="L743" t="str">
            <v>5th:]Power Casting (Ex)[Can sacrifice another spell of equal level to keep from fizzling.</v>
          </cell>
          <cell r="AK743" t="str">
            <v/>
          </cell>
          <cell r="AL743" t="str">
            <v/>
          </cell>
          <cell r="AM743" t="str">
            <v/>
          </cell>
          <cell r="AN743" t="str">
            <v/>
          </cell>
          <cell r="AO743" t="str">
            <v/>
          </cell>
          <cell r="AP743" t="str">
            <v/>
          </cell>
          <cell r="AQ743" t="str">
            <v/>
          </cell>
          <cell r="AR743" t="str">
            <v/>
          </cell>
          <cell r="AS743" t="str">
            <v/>
          </cell>
          <cell r="AT743" t="str">
            <v/>
          </cell>
          <cell r="AU743" t="str">
            <v/>
          </cell>
          <cell r="AV743" t="str">
            <v/>
          </cell>
          <cell r="AW743" t="str">
            <v/>
          </cell>
          <cell r="AX743" t="str">
            <v/>
          </cell>
          <cell r="AY743" t="str">
            <v/>
          </cell>
          <cell r="AZ743" t="str">
            <v/>
          </cell>
          <cell r="BA743" t="str">
            <v/>
          </cell>
          <cell r="BB743" t="str">
            <v/>
          </cell>
          <cell r="BC743" t="str">
            <v/>
          </cell>
          <cell r="BD743" t="str">
            <v/>
          </cell>
          <cell r="BE743" t="str">
            <v/>
          </cell>
          <cell r="BF743" t="str">
            <v/>
          </cell>
          <cell r="BG743" t="str">
            <v/>
          </cell>
          <cell r="BH743" t="str">
            <v/>
          </cell>
          <cell r="BI743" t="str">
            <v/>
          </cell>
          <cell r="BJ743" t="str">
            <v/>
          </cell>
          <cell r="BK743" t="str">
            <v/>
          </cell>
          <cell r="BL743" t="str">
            <v/>
          </cell>
          <cell r="BM743" t="str">
            <v/>
          </cell>
          <cell r="BN743" t="str">
            <v/>
          </cell>
          <cell r="BO743" t="str">
            <v/>
          </cell>
          <cell r="BP743">
            <v>0</v>
          </cell>
        </row>
        <row r="744">
          <cell r="A744" t="str">
            <v>Spellbreaker</v>
          </cell>
          <cell r="B744" t="str">
            <v>.</v>
          </cell>
          <cell r="C744">
            <v>0</v>
          </cell>
          <cell r="D744" t="str">
            <v>]Light, Medium, Heavy Armor[</v>
          </cell>
          <cell r="E744" t="str">
            <v>]Shield Use[</v>
          </cell>
          <cell r="F744" t="str">
            <v>]Simple, Martial Weapons[</v>
          </cell>
          <cell r="G744" t="str">
            <v>1st:]Neutralize Magic (Sp)[0/day cast dispell magic as a level 0 scorcorer.  Can use to counter spells being cast.</v>
          </cell>
          <cell r="H744" t="str">
            <v>2nd:]Disrupt Spellcaster (Ex)[Ready an action to disrupt a spell.  Spellcraft check DC 15.  2 uses:</v>
          </cell>
          <cell r="I744" t="str">
            <v>][Standard attack:  Caster's concentration check as if 2x damage was done.</v>
          </cell>
          <cell r="J744" t="str">
            <v>][Touch attack:  No damage done, concentration check as if 1d3+-1 damage was delt.</v>
          </cell>
          <cell r="K744" t="str">
            <v>4th:]Empty Mind (Sp)[Self only.  Immunity to mind-influecing effects &amp; gains +2  bonus to Reflex &amp; Will saves.  Lasts 10 rounds.</v>
          </cell>
          <cell r="L744" t="str">
            <v>6th:]Disrupting Strike (Ex)[Ready an action to disrupt a spell.  Spellcraft check DC 15.  2 uses:</v>
          </cell>
          <cell r="M744" t="str">
            <v>][Standard attack:  Caster's concentration check as if 3x damage was done.</v>
          </cell>
          <cell r="N744" t="str">
            <v>][Touch attack:  No damage done, concentration check as if 1d6+-2 damage was delt.</v>
          </cell>
          <cell r="O744" t="str">
            <v>8th:]Disruptive Fist (Sp)[1/day can opt to make a magical item inert as if with a rod of cancellation.</v>
          </cell>
          <cell r="P744" t="str">
            <v>10th:]Shattering Strike (Ex)[Ready an action to disrupt a spell.  Spellcraft check DC 15.  2 uses:</v>
          </cell>
          <cell r="Q744" t="str">
            <v>][Standard attack:  Caster's concentration check as if 4x damage was done.</v>
          </cell>
          <cell r="R744" t="str">
            <v>][Touch attack:  No damage done, concentration check as if 1d8+-3 damage was delt.</v>
          </cell>
          <cell r="AK744" t="str">
            <v/>
          </cell>
          <cell r="AL744" t="str">
            <v/>
          </cell>
          <cell r="AM744" t="str">
            <v/>
          </cell>
          <cell r="AN744" t="str">
            <v/>
          </cell>
          <cell r="AO744" t="str">
            <v/>
          </cell>
          <cell r="AP744" t="str">
            <v/>
          </cell>
          <cell r="AQ744" t="str">
            <v/>
          </cell>
          <cell r="AR744" t="str">
            <v/>
          </cell>
          <cell r="AS744" t="str">
            <v/>
          </cell>
          <cell r="AT744" t="str">
            <v/>
          </cell>
          <cell r="AU744" t="str">
            <v/>
          </cell>
          <cell r="AV744" t="str">
            <v/>
          </cell>
          <cell r="AW744" t="str">
            <v/>
          </cell>
          <cell r="AX744" t="str">
            <v/>
          </cell>
          <cell r="AY744" t="str">
            <v/>
          </cell>
          <cell r="AZ744" t="str">
            <v/>
          </cell>
          <cell r="BA744" t="str">
            <v/>
          </cell>
          <cell r="BB744" t="str">
            <v/>
          </cell>
          <cell r="BC744" t="str">
            <v/>
          </cell>
          <cell r="BD744" t="str">
            <v/>
          </cell>
          <cell r="BE744" t="str">
            <v/>
          </cell>
          <cell r="BF744" t="str">
            <v/>
          </cell>
          <cell r="BG744" t="str">
            <v/>
          </cell>
          <cell r="BH744" t="str">
            <v/>
          </cell>
          <cell r="BI744" t="str">
            <v/>
          </cell>
          <cell r="BJ744" t="str">
            <v/>
          </cell>
          <cell r="BK744" t="str">
            <v/>
          </cell>
          <cell r="BL744" t="str">
            <v/>
          </cell>
          <cell r="BM744" t="str">
            <v/>
          </cell>
          <cell r="BN744" t="str">
            <v/>
          </cell>
          <cell r="BO744" t="str">
            <v/>
          </cell>
          <cell r="BP744">
            <v>0</v>
          </cell>
        </row>
        <row r="745">
          <cell r="A745" t="str">
            <v>Spelldancer</v>
          </cell>
          <cell r="B745" t="str">
            <v>.</v>
          </cell>
          <cell r="C745">
            <v>0</v>
          </cell>
          <cell r="F745" t="str">
            <v>]Simple Weapons[</v>
          </cell>
          <cell r="G745" t="str">
            <v>1st:]Spells per day[+1 spellcasting level per Spelldancer level.</v>
          </cell>
          <cell r="H745" t="str">
            <v xml:space="preserve">1st:]Spelldance[Adds metamagic feats to spell to be cast </v>
          </cell>
          <cell r="I745" t="str">
            <v xml:space="preserve">][(non Nec/Evo); dances one round per added spell level; perform </v>
          </cell>
          <cell r="J745" t="str">
            <v xml:space="preserve">][check DC 10 + total metamagicked Spell Level or spell fails.  </v>
          </cell>
          <cell r="K745" t="str">
            <v xml:space="preserve">][Most move half movement each round dancing.  Can dance </v>
          </cell>
          <cell r="L745" t="str">
            <v xml:space="preserve">][(Con mod plus Spelldancer lvl) rounds per day; if she dances </v>
          </cell>
          <cell r="M745" t="str">
            <v>][more than that, she possibly suffers possible fatigue / exhaustion.</v>
          </cell>
          <cell r="N745" t="str">
            <v>2nd:]Enthralling Dance (Sp)(1/day)[Dance identical to Enthrall spell;</v>
          </cell>
          <cell r="O745" t="str">
            <v>][DC 10 + Spelldancer lvl + CHA mod; lasts for length of dance.</v>
          </cell>
          <cell r="P745" t="str">
            <v>2nd:]Evasion (Ex)[No damage on successful Reflex save.</v>
          </cell>
          <cell r="Q745" t="str">
            <v>3rd:]Cooperative Dance (Ex)[Can dance with another to lessen total</v>
          </cell>
          <cell r="R745" t="str">
            <v>][number of rounds dancing per day.  See Magic of Faerun p. 38.</v>
          </cell>
          <cell r="S745" t="str">
            <v>4th:]Enthralling Dance (Sp)(2/day)[Dance identical to Enthrall spell;</v>
          </cell>
          <cell r="T745" t="str">
            <v>][DC 10 + Spelldancer lvl + CHA mod; lasts for length of dance.</v>
          </cell>
          <cell r="U745" t="str">
            <v>4th:]Sleep Dance (Sp)(1/day)[Requires one full round of spelldance;</v>
          </cell>
          <cell r="V745" t="str">
            <v>][creatures in 30' radius emanation fall asleep (Will negates; DC 10+</v>
          </cell>
          <cell r="W745" t="str">
            <v>][Spelldancer lvl + CHA mod; lasts 1 minute per Spelldancer level.</v>
          </cell>
          <cell r="X745" t="str">
            <v>5th:]Confusing Dance (Sp)(1/day)[Requires one full rnd of spelldance;</v>
          </cell>
          <cell r="Y745" t="str">
            <v xml:space="preserve">][creatures in 15' radius affected by Confusion spell (Will negates; </v>
          </cell>
          <cell r="Z745" t="str">
            <v>][DC 10+ Spelldancer lvl + CHA mod; lasts 1 rnd per Spelldancer level.</v>
          </cell>
          <cell r="AK745" t="str">
            <v/>
          </cell>
          <cell r="AL745" t="str">
            <v/>
          </cell>
          <cell r="AM745" t="str">
            <v/>
          </cell>
          <cell r="AN745" t="str">
            <v/>
          </cell>
          <cell r="AO745" t="str">
            <v/>
          </cell>
          <cell r="AP745" t="str">
            <v/>
          </cell>
          <cell r="AQ745" t="str">
            <v/>
          </cell>
          <cell r="AR745" t="str">
            <v/>
          </cell>
          <cell r="AS745" t="str">
            <v/>
          </cell>
          <cell r="AT745" t="str">
            <v/>
          </cell>
          <cell r="AU745" t="str">
            <v/>
          </cell>
          <cell r="AV745" t="str">
            <v/>
          </cell>
          <cell r="AW745" t="str">
            <v/>
          </cell>
          <cell r="AX745" t="str">
            <v/>
          </cell>
          <cell r="AY745" t="str">
            <v/>
          </cell>
          <cell r="AZ745" t="str">
            <v/>
          </cell>
          <cell r="BA745" t="str">
            <v/>
          </cell>
          <cell r="BB745" t="str">
            <v/>
          </cell>
          <cell r="BC745" t="str">
            <v/>
          </cell>
          <cell r="BD745" t="str">
            <v/>
          </cell>
          <cell r="BE745" t="str">
            <v/>
          </cell>
          <cell r="BF745" t="str">
            <v/>
          </cell>
          <cell r="BG745" t="str">
            <v/>
          </cell>
          <cell r="BH745" t="str">
            <v/>
          </cell>
          <cell r="BI745" t="str">
            <v/>
          </cell>
          <cell r="BJ745" t="str">
            <v/>
          </cell>
          <cell r="BK745" t="str">
            <v/>
          </cell>
          <cell r="BL745" t="str">
            <v/>
          </cell>
          <cell r="BM745" t="str">
            <v/>
          </cell>
          <cell r="BN745" t="str">
            <v/>
          </cell>
          <cell r="BO745" t="str">
            <v/>
          </cell>
          <cell r="BP745">
            <v>0</v>
          </cell>
        </row>
        <row r="746">
          <cell r="A746" t="str">
            <v>Spellfire Channeler</v>
          </cell>
          <cell r="B746" t="str">
            <v>.</v>
          </cell>
          <cell r="C746">
            <v>0</v>
          </cell>
          <cell r="F746" t="str">
            <v>]Simple Weapons[</v>
          </cell>
          <cell r="G746" t="str">
            <v>1st:]Drain Charged Item (Sp)[Std action; object touched drained one</v>
          </cell>
          <cell r="H746" t="str">
            <v>][usage, converting energy into a single Spellfire energy level.</v>
          </cell>
          <cell r="I746" t="str">
            <v xml:space="preserve">][Creature can make a Will save (DC10) to avoid a held or </v>
          </cell>
          <cell r="J746" t="str">
            <v>][carried item from being drained.</v>
          </cell>
          <cell r="K746" t="str">
            <v>1st:]Increased Storage[x5 xapacity for storing Spellfire energy.</v>
          </cell>
          <cell r="L746" t="str">
            <v>][Excess dangerous, with different side effects.  See Magic of Faerun p. 39.</v>
          </cell>
          <cell r="M746" t="str">
            <v>2nd:]Improved Healing (Su)[Heals d4+1 per Spellfire energy level.</v>
          </cell>
          <cell r="N746" t="str">
            <v>3rd:]Weapon Focus (Spellfire)[</v>
          </cell>
          <cell r="O746" t="str">
            <v>4th:]Rapid Blast (Su)[As Std action, release 1 blasts of spellfire</v>
          </cell>
          <cell r="P746" t="str">
            <v>][with a -2 cumulative penalty per extra blast.</v>
          </cell>
          <cell r="Q746" t="str">
            <v xml:space="preserve">5th:]Drain Permanent Item (Sp)[Std action; object touched drained </v>
          </cell>
          <cell r="R746" t="str">
            <v xml:space="preserve">][of magic for 24 hours, converting energy into (1/2 caster level </v>
          </cell>
          <cell r="S746" t="str">
            <v xml:space="preserve">][to create) Spellfire energy levels.  Creature can make a Will save </v>
          </cell>
          <cell r="T746" t="str">
            <v>][(DC10) to avoid a held or carried item from being drained.</v>
          </cell>
          <cell r="U746" t="str">
            <v>6th:]Flight (Su)[Each Spellfire energy level allows 1 min. flight.</v>
          </cell>
          <cell r="V746" t="str">
            <v>7th:]Deflect Arrows (Su)[Per the feat. 1 energy level per use.</v>
          </cell>
          <cell r="W746" t="str">
            <v>9th:]Crown of Fire (Su)[Expend 10 spellfire energy levels / round;</v>
          </cell>
          <cell r="X746" t="str">
            <v>][Halo around head (as bright as Daylight spell); DR 10/+1;</v>
          </cell>
          <cell r="Y746" t="str">
            <v>][nonmagical weapons that strike automatically melt; grants SR 32.</v>
          </cell>
          <cell r="Z746" t="str">
            <v xml:space="preserve">10th:]Maelstrom of Fire (Su)[Spellfire energy expended in 20' radius </v>
          </cell>
          <cell r="AA746" t="str">
            <v>][spread; deals d6 damage per spellfire energy level to all in area</v>
          </cell>
          <cell r="AB746" t="str">
            <v>][(Reflex half; DC 10 + class level + CHA modifier.)</v>
          </cell>
          <cell r="AK746" t="str">
            <v/>
          </cell>
          <cell r="AL746" t="str">
            <v/>
          </cell>
          <cell r="AM746" t="str">
            <v/>
          </cell>
          <cell r="AN746" t="str">
            <v/>
          </cell>
          <cell r="AO746" t="str">
            <v/>
          </cell>
          <cell r="AP746" t="str">
            <v/>
          </cell>
          <cell r="AQ746" t="str">
            <v/>
          </cell>
          <cell r="AR746" t="str">
            <v/>
          </cell>
          <cell r="AS746" t="str">
            <v/>
          </cell>
          <cell r="AT746" t="str">
            <v/>
          </cell>
          <cell r="AU746" t="str">
            <v/>
          </cell>
          <cell r="AV746" t="str">
            <v/>
          </cell>
          <cell r="AW746" t="str">
            <v/>
          </cell>
          <cell r="AX746" t="str">
            <v/>
          </cell>
          <cell r="AY746" t="str">
            <v/>
          </cell>
          <cell r="AZ746" t="str">
            <v/>
          </cell>
          <cell r="BA746" t="str">
            <v/>
          </cell>
          <cell r="BB746" t="str">
            <v/>
          </cell>
          <cell r="BC746" t="str">
            <v/>
          </cell>
          <cell r="BD746" t="str">
            <v/>
          </cell>
          <cell r="BE746" t="str">
            <v/>
          </cell>
          <cell r="BF746" t="str">
            <v/>
          </cell>
          <cell r="BG746" t="str">
            <v/>
          </cell>
          <cell r="BH746" t="str">
            <v/>
          </cell>
          <cell r="BI746" t="str">
            <v/>
          </cell>
          <cell r="BJ746" t="str">
            <v/>
          </cell>
          <cell r="BK746" t="str">
            <v/>
          </cell>
          <cell r="BL746" t="str">
            <v/>
          </cell>
          <cell r="BM746" t="str">
            <v/>
          </cell>
          <cell r="BN746" t="str">
            <v/>
          </cell>
          <cell r="BO746" t="str">
            <v/>
          </cell>
          <cell r="BP746">
            <v>0</v>
          </cell>
        </row>
        <row r="747">
          <cell r="A747" t="str">
            <v>Spellsword</v>
          </cell>
          <cell r="B747" t="str">
            <v>Spsw</v>
          </cell>
          <cell r="C747">
            <v>0</v>
          </cell>
          <cell r="G747" t="str">
            <v>1st:]Channel Spell I (Su) (1/day)[Cast spell through weapon.</v>
          </cell>
          <cell r="H747" t="str">
            <v>][Spell must specify a target.  Can cast up to a 1st level spell through weapon.</v>
          </cell>
          <cell r="I747" t="str">
            <v>2nd:]Ignore Spell Failure (Ex)[Ignore 10% of spell failure.</v>
          </cell>
          <cell r="J747" t="str">
            <v>2nd:]Spells per day[+1 level per even level of Spellsword.</v>
          </cell>
          <cell r="K747" t="str">
            <v>3rd:]Ignore Spell Failure (Ex)[Ignore 15% of spell failure.</v>
          </cell>
          <cell r="L747" t="str">
            <v>4th:]Channel Spell II (Su) (1/day)[Cast spell through weapon.</v>
          </cell>
          <cell r="M747" t="str">
            <v>][Spell must specify a target.  Can cast up to a 2nd level spell through weapon.</v>
          </cell>
          <cell r="N747" t="str">
            <v>5th:]Ignore Spell Failure (Ex)[Ignore 20% of spell failure.</v>
          </cell>
          <cell r="O747" t="str">
            <v>6th:]Spellsword Cache[Weapon can "store" spells, like a potion.</v>
          </cell>
          <cell r="P747" t="str">
            <v>][Spellsword uses Std. Action to call spell (draws AOO).  Can touch</v>
          </cell>
          <cell r="Q747" t="str">
            <v>][weapon to another willing individual for them to be affected.  Can</v>
          </cell>
          <cell r="R747" t="str">
            <v>][store Spellsword's Level + Intelligence score 'potions' in weapon.</v>
          </cell>
          <cell r="S747" t="str">
            <v>7th:]Ignore Spell Failure (Ex)[Ignore 25% of spell failure.</v>
          </cell>
          <cell r="T747" t="str">
            <v>8th:]Bonus Feat[Bonus Fighter or Metamagic feat.</v>
          </cell>
          <cell r="U747" t="str">
            <v>9th:]Ignore Spell Failure (Ex)[Ignore 30% of spell failure.</v>
          </cell>
          <cell r="V747" t="str">
            <v>10th:]Channel Spell III (Su) (1/day)[Cast spell through weapon.</v>
          </cell>
          <cell r="W747" t="str">
            <v>][Spell must specify a target.  Can cast up to a 3rd level spell through weapon.</v>
          </cell>
          <cell r="AK747" t="str">
            <v/>
          </cell>
          <cell r="AL747" t="str">
            <v/>
          </cell>
          <cell r="AM747" t="str">
            <v/>
          </cell>
          <cell r="AN747" t="str">
            <v/>
          </cell>
          <cell r="AO747" t="str">
            <v/>
          </cell>
          <cell r="AP747" t="str">
            <v/>
          </cell>
          <cell r="AQ747" t="str">
            <v/>
          </cell>
          <cell r="AR747" t="str">
            <v/>
          </cell>
          <cell r="AS747" t="str">
            <v/>
          </cell>
          <cell r="AT747" t="str">
            <v/>
          </cell>
          <cell r="AU747" t="str">
            <v/>
          </cell>
          <cell r="AV747" t="str">
            <v/>
          </cell>
          <cell r="AW747" t="str">
            <v/>
          </cell>
          <cell r="AX747" t="str">
            <v/>
          </cell>
          <cell r="AY747" t="str">
            <v/>
          </cell>
          <cell r="AZ747" t="str">
            <v/>
          </cell>
          <cell r="BA747" t="str">
            <v/>
          </cell>
          <cell r="BB747" t="str">
            <v/>
          </cell>
          <cell r="BC747" t="str">
            <v/>
          </cell>
          <cell r="BD747" t="str">
            <v/>
          </cell>
          <cell r="BE747" t="str">
            <v/>
          </cell>
          <cell r="BF747" t="str">
            <v/>
          </cell>
          <cell r="BG747" t="str">
            <v/>
          </cell>
          <cell r="BH747" t="str">
            <v/>
          </cell>
          <cell r="BI747" t="str">
            <v/>
          </cell>
          <cell r="BJ747" t="str">
            <v/>
          </cell>
          <cell r="BK747" t="str">
            <v/>
          </cell>
          <cell r="BL747" t="str">
            <v/>
          </cell>
          <cell r="BM747" t="str">
            <v/>
          </cell>
          <cell r="BN747" t="str">
            <v/>
          </cell>
          <cell r="BO747" t="str">
            <v/>
          </cell>
          <cell r="BP747">
            <v>0</v>
          </cell>
        </row>
        <row r="748">
          <cell r="A748" t="str">
            <v>Spirit Stone Defiler</v>
          </cell>
          <cell r="B748" t="str">
            <v>Ssd</v>
          </cell>
          <cell r="C748">
            <v>0</v>
          </cell>
          <cell r="G748" t="str">
            <v>1st:]Flesh and Stone (Su)[Melee touch attack does 1d10 dmg to undead.</v>
          </cell>
          <cell r="H748" t="str">
            <v>2nd:]Spirit Stone Servants (Su)[Advance undead summoned by 0HD/20gp of spirit stone consumed during casting.</v>
          </cell>
          <cell r="I748" t="str">
            <v>3rd:]Spirit Stone Conduit (Su)[Can Heighten a spell 1 level if 100gp of spirit stone is consumed during casting.</v>
          </cell>
          <cell r="J748" t="str">
            <v>4th:]Spirit Stone Binding (Su)[Full Action to use 100gp/HD of spirit stone to control undead.</v>
          </cell>
          <cell r="K748" t="str">
            <v>][Will save (DC 8) or affected per dominate monster for 0 weeks.</v>
          </cell>
          <cell r="L748" t="str">
            <v>5th:]Memory Consumption (Su)[-2/day can melee touch attack that deals 1d6 permanent Int drain.</v>
          </cell>
          <cell r="M748" t="str">
            <v>][Within 1 day, make 10gp of 'spirit stone' per point of Int drained.</v>
          </cell>
          <cell r="N748" t="str">
            <v>][Can keep upto -200gp of 'spirit stone' created in this way.</v>
          </cell>
          <cell r="AK748" t="str">
            <v/>
          </cell>
          <cell r="AL748" t="str">
            <v/>
          </cell>
          <cell r="AM748" t="str">
            <v/>
          </cell>
          <cell r="AN748" t="str">
            <v/>
          </cell>
          <cell r="AO748" t="str">
            <v/>
          </cell>
          <cell r="AP748" t="str">
            <v/>
          </cell>
          <cell r="AQ748" t="str">
            <v/>
          </cell>
          <cell r="AR748" t="str">
            <v/>
          </cell>
          <cell r="AS748" t="str">
            <v/>
          </cell>
          <cell r="AT748" t="str">
            <v/>
          </cell>
          <cell r="AU748" t="str">
            <v/>
          </cell>
          <cell r="AV748" t="str">
            <v/>
          </cell>
          <cell r="AW748" t="str">
            <v/>
          </cell>
          <cell r="AX748" t="str">
            <v/>
          </cell>
          <cell r="AY748" t="str">
            <v/>
          </cell>
          <cell r="AZ748" t="str">
            <v/>
          </cell>
          <cell r="BA748" t="str">
            <v/>
          </cell>
          <cell r="BB748" t="str">
            <v/>
          </cell>
          <cell r="BC748" t="str">
            <v/>
          </cell>
          <cell r="BD748" t="str">
            <v/>
          </cell>
          <cell r="BE748" t="str">
            <v/>
          </cell>
          <cell r="BF748" t="str">
            <v/>
          </cell>
          <cell r="BG748" t="str">
            <v/>
          </cell>
          <cell r="BH748" t="str">
            <v/>
          </cell>
          <cell r="BI748" t="str">
            <v/>
          </cell>
          <cell r="BJ748" t="str">
            <v/>
          </cell>
          <cell r="BK748" t="str">
            <v/>
          </cell>
          <cell r="BL748" t="str">
            <v/>
          </cell>
          <cell r="BM748" t="str">
            <v/>
          </cell>
          <cell r="BN748" t="str">
            <v/>
          </cell>
          <cell r="BO748" t="str">
            <v/>
          </cell>
          <cell r="BP748">
            <v>0</v>
          </cell>
        </row>
        <row r="749">
          <cell r="A749" t="str">
            <v>Spur Lord</v>
          </cell>
          <cell r="B749" t="str">
            <v>.</v>
          </cell>
          <cell r="C749">
            <v>0</v>
          </cell>
          <cell r="F749" t="str">
            <v>]Longsword, one other simple, martial weapon[</v>
          </cell>
          <cell r="G749" t="str">
            <v>1st:]Dark Bond (Su)[Immune to any spell, spell-like ability, or supernatural ability</v>
          </cell>
          <cell r="H749" t="str">
            <v>][that originates from the powers of Cyric.</v>
          </cell>
          <cell r="I749" t="str">
            <v>2nd:]Secret Blade (Su)[Hide an item as if wearing gloves of storing.</v>
          </cell>
          <cell r="J749" t="str">
            <v>3rd:]Dark Flames (Su)[Negative energy ranged touch attack (10') that deals 0d6 damage.</v>
          </cell>
          <cell r="K749" t="str">
            <v>][Heals rather than damages undead.  Can be used -1 time(s) per day.</v>
          </cell>
          <cell r="L749" t="str">
            <v>4th:]Cyric's Glory (Sp)[+4 bonus to CHA &amp; +2 bonus to Will Saves 1/day for -1 minutes.</v>
          </cell>
          <cell r="M749" t="str">
            <v xml:space="preserve">5th:]Flesh of the Prince (Su)[As Cyric's Glory, plus any weapon wielded becomes a +1 flaming weapon, </v>
          </cell>
          <cell r="N749" t="str">
            <v>][+2 natural armor bonus, &amp; +2 deflection bonus to AC.  Lasts for-1 rounds.</v>
          </cell>
          <cell r="O749" t="str">
            <v>][When done, the Spur Lord is fatigued until they are able to rest for 1 minute.</v>
          </cell>
          <cell r="AK749" t="str">
            <v/>
          </cell>
          <cell r="AL749" t="str">
            <v/>
          </cell>
          <cell r="AM749" t="str">
            <v/>
          </cell>
          <cell r="AN749" t="str">
            <v/>
          </cell>
          <cell r="AO749" t="str">
            <v/>
          </cell>
          <cell r="AP749" t="str">
            <v/>
          </cell>
          <cell r="AQ749" t="str">
            <v/>
          </cell>
          <cell r="AR749" t="str">
            <v/>
          </cell>
          <cell r="AS749" t="str">
            <v/>
          </cell>
          <cell r="AT749" t="str">
            <v/>
          </cell>
          <cell r="AU749" t="str">
            <v/>
          </cell>
          <cell r="AV749" t="str">
            <v/>
          </cell>
          <cell r="AW749" t="str">
            <v/>
          </cell>
          <cell r="AX749" t="str">
            <v/>
          </cell>
          <cell r="AY749" t="str">
            <v/>
          </cell>
          <cell r="AZ749" t="str">
            <v/>
          </cell>
          <cell r="BA749" t="str">
            <v/>
          </cell>
          <cell r="BB749" t="str">
            <v/>
          </cell>
          <cell r="BC749" t="str">
            <v/>
          </cell>
          <cell r="BD749" t="str">
            <v/>
          </cell>
          <cell r="BE749" t="str">
            <v/>
          </cell>
          <cell r="BF749" t="str">
            <v/>
          </cell>
          <cell r="BG749" t="str">
            <v/>
          </cell>
          <cell r="BH749" t="str">
            <v/>
          </cell>
          <cell r="BI749" t="str">
            <v/>
          </cell>
          <cell r="BJ749" t="str">
            <v/>
          </cell>
          <cell r="BK749" t="str">
            <v/>
          </cell>
          <cell r="BL749" t="str">
            <v/>
          </cell>
          <cell r="BM749" t="str">
            <v/>
          </cell>
          <cell r="BN749" t="str">
            <v/>
          </cell>
          <cell r="BO749" t="str">
            <v/>
          </cell>
          <cell r="BP749">
            <v>0</v>
          </cell>
        </row>
        <row r="750">
          <cell r="A750" t="str">
            <v>Spymaster</v>
          </cell>
          <cell r="C750">
            <v>0</v>
          </cell>
          <cell r="AK750" t="str">
            <v/>
          </cell>
          <cell r="AL750" t="str">
            <v/>
          </cell>
          <cell r="AM750" t="str">
            <v/>
          </cell>
          <cell r="AN750" t="str">
            <v/>
          </cell>
          <cell r="AO750" t="str">
            <v/>
          </cell>
          <cell r="AP750" t="str">
            <v/>
          </cell>
          <cell r="AQ750" t="str">
            <v/>
          </cell>
          <cell r="AR750" t="str">
            <v/>
          </cell>
          <cell r="AS750" t="str">
            <v/>
          </cell>
          <cell r="AT750" t="str">
            <v/>
          </cell>
          <cell r="AU750" t="str">
            <v/>
          </cell>
          <cell r="AV750" t="str">
            <v/>
          </cell>
          <cell r="AW750" t="str">
            <v/>
          </cell>
          <cell r="AX750" t="str">
            <v/>
          </cell>
          <cell r="AY750" t="str">
            <v/>
          </cell>
          <cell r="AZ750" t="str">
            <v/>
          </cell>
          <cell r="BA750" t="str">
            <v/>
          </cell>
          <cell r="BB750" t="str">
            <v/>
          </cell>
          <cell r="BC750" t="str">
            <v/>
          </cell>
          <cell r="BD750" t="str">
            <v/>
          </cell>
          <cell r="BE750" t="str">
            <v/>
          </cell>
          <cell r="BF750" t="str">
            <v/>
          </cell>
          <cell r="BG750" t="str">
            <v/>
          </cell>
          <cell r="BH750" t="str">
            <v/>
          </cell>
          <cell r="BI750" t="str">
            <v/>
          </cell>
          <cell r="BJ750" t="str">
            <v/>
          </cell>
          <cell r="BK750" t="str">
            <v/>
          </cell>
          <cell r="BL750" t="str">
            <v/>
          </cell>
          <cell r="BM750" t="str">
            <v/>
          </cell>
          <cell r="BN750" t="str">
            <v/>
          </cell>
          <cell r="BO750" t="str">
            <v/>
          </cell>
          <cell r="BP750">
            <v>0</v>
          </cell>
        </row>
        <row r="751">
          <cell r="A751" t="str">
            <v>Stalker of the Silent Path</v>
          </cell>
          <cell r="C751">
            <v>0</v>
          </cell>
          <cell r="AK751" t="str">
            <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t="str">
            <v/>
          </cell>
          <cell r="AY751" t="str">
            <v/>
          </cell>
          <cell r="AZ751" t="str">
            <v/>
          </cell>
          <cell r="BA751" t="str">
            <v/>
          </cell>
          <cell r="BB751" t="str">
            <v/>
          </cell>
          <cell r="BC751" t="str">
            <v/>
          </cell>
          <cell r="BD751" t="str">
            <v/>
          </cell>
          <cell r="BE751" t="str">
            <v/>
          </cell>
          <cell r="BF751" t="str">
            <v/>
          </cell>
          <cell r="BG751" t="str">
            <v/>
          </cell>
          <cell r="BH751" t="str">
            <v/>
          </cell>
          <cell r="BI751" t="str">
            <v/>
          </cell>
          <cell r="BJ751" t="str">
            <v/>
          </cell>
          <cell r="BK751" t="str">
            <v/>
          </cell>
          <cell r="BL751" t="str">
            <v/>
          </cell>
          <cell r="BM751" t="str">
            <v/>
          </cell>
          <cell r="BN751" t="str">
            <v/>
          </cell>
          <cell r="BO751" t="str">
            <v/>
          </cell>
          <cell r="BP751">
            <v>0</v>
          </cell>
        </row>
        <row r="752">
          <cell r="A752" t="str">
            <v>Stonehound</v>
          </cell>
          <cell r="B752" t="str">
            <v>Sth</v>
          </cell>
          <cell r="C752">
            <v>0</v>
          </cell>
          <cell r="D752" t="str">
            <v>]Light, Medium Armor[</v>
          </cell>
          <cell r="E752" t="str">
            <v>]Shield Use[</v>
          </cell>
          <cell r="F752" t="str">
            <v>]Simple, Martial Weapons[</v>
          </cell>
          <cell r="G752" t="str">
            <v>1st:]Stonelore (Ex)[+2 to Wilderness Lore while in any dugeon or underground environment.</v>
          </cell>
          <cell r="H752" t="str">
            <v>2nd:]Sneak Attack (Ex)[+0d6</v>
          </cell>
          <cell r="I752" t="str">
            <v>4th:]Improved Tracking (Ex)[Can move at full speed while tracking.</v>
          </cell>
          <cell r="J752" t="str">
            <v>8th:]Find the Path (Ex)[1/day cast find the path as a level 0 cleric.</v>
          </cell>
          <cell r="AK752" t="str">
            <v/>
          </cell>
          <cell r="AL752" t="str">
            <v/>
          </cell>
          <cell r="AM752" t="str">
            <v/>
          </cell>
          <cell r="AN752" t="str">
            <v/>
          </cell>
          <cell r="AO752" t="str">
            <v/>
          </cell>
          <cell r="AP752" t="str">
            <v/>
          </cell>
          <cell r="AQ752" t="str">
            <v/>
          </cell>
          <cell r="AR752" t="str">
            <v/>
          </cell>
          <cell r="AS752" t="str">
            <v/>
          </cell>
          <cell r="AT752" t="str">
            <v/>
          </cell>
          <cell r="AU752" t="str">
            <v/>
          </cell>
          <cell r="AV752" t="str">
            <v/>
          </cell>
          <cell r="AW752" t="str">
            <v/>
          </cell>
          <cell r="AX752" t="str">
            <v/>
          </cell>
          <cell r="AY752" t="str">
            <v/>
          </cell>
          <cell r="AZ752" t="str">
            <v/>
          </cell>
          <cell r="BA752" t="str">
            <v/>
          </cell>
          <cell r="BB752" t="str">
            <v/>
          </cell>
          <cell r="BC752" t="str">
            <v/>
          </cell>
          <cell r="BD752" t="str">
            <v/>
          </cell>
          <cell r="BE752" t="str">
            <v/>
          </cell>
          <cell r="BF752" t="str">
            <v/>
          </cell>
          <cell r="BG752" t="str">
            <v/>
          </cell>
          <cell r="BH752" t="str">
            <v/>
          </cell>
          <cell r="BI752" t="str">
            <v/>
          </cell>
          <cell r="BJ752" t="str">
            <v/>
          </cell>
          <cell r="BK752" t="str">
            <v/>
          </cell>
          <cell r="BL752" t="str">
            <v/>
          </cell>
          <cell r="BM752" t="str">
            <v/>
          </cell>
          <cell r="BN752" t="str">
            <v/>
          </cell>
          <cell r="BO752" t="str">
            <v/>
          </cell>
          <cell r="BP752">
            <v>0</v>
          </cell>
        </row>
        <row r="753">
          <cell r="A753" t="str">
            <v>Stonelord</v>
          </cell>
          <cell r="C753">
            <v>0</v>
          </cell>
          <cell r="AK753" t="str">
            <v/>
          </cell>
          <cell r="AL753" t="str">
            <v/>
          </cell>
          <cell r="AM753" t="str">
            <v/>
          </cell>
          <cell r="AN753" t="str">
            <v/>
          </cell>
          <cell r="AO753" t="str">
            <v/>
          </cell>
          <cell r="AP753" t="str">
            <v/>
          </cell>
          <cell r="AQ753" t="str">
            <v/>
          </cell>
          <cell r="AR753" t="str">
            <v/>
          </cell>
          <cell r="AS753" t="str">
            <v/>
          </cell>
          <cell r="AT753" t="str">
            <v/>
          </cell>
          <cell r="AU753" t="str">
            <v/>
          </cell>
          <cell r="AV753" t="str">
            <v/>
          </cell>
          <cell r="AW753" t="str">
            <v/>
          </cell>
          <cell r="AX753" t="str">
            <v/>
          </cell>
          <cell r="AY753" t="str">
            <v/>
          </cell>
          <cell r="AZ753" t="str">
            <v/>
          </cell>
          <cell r="BA753" t="str">
            <v/>
          </cell>
          <cell r="BB753" t="str">
            <v/>
          </cell>
          <cell r="BC753" t="str">
            <v/>
          </cell>
          <cell r="BD753" t="str">
            <v/>
          </cell>
          <cell r="BE753" t="str">
            <v/>
          </cell>
          <cell r="BF753" t="str">
            <v/>
          </cell>
          <cell r="BG753" t="str">
            <v/>
          </cell>
          <cell r="BH753" t="str">
            <v/>
          </cell>
          <cell r="BI753" t="str">
            <v/>
          </cell>
          <cell r="BJ753" t="str">
            <v/>
          </cell>
          <cell r="BK753" t="str">
            <v/>
          </cell>
          <cell r="BL753" t="str">
            <v/>
          </cell>
          <cell r="BM753" t="str">
            <v/>
          </cell>
          <cell r="BN753" t="str">
            <v/>
          </cell>
          <cell r="BO753" t="str">
            <v/>
          </cell>
          <cell r="BP753">
            <v>0</v>
          </cell>
        </row>
        <row r="754">
          <cell r="A754" t="str">
            <v>Stonesinger</v>
          </cell>
          <cell r="B754" t="str">
            <v>Sts</v>
          </cell>
          <cell r="C754">
            <v>0</v>
          </cell>
          <cell r="G754" t="str">
            <v>1st:]Stonesong - Guiding Song (Su)[11+ ranks in perfrom, increase ally's speed by 20' if on the ground.</v>
          </cell>
          <cell r="H754" t="str">
            <v>][Lasts for 5 rounds after sining stops.</v>
          </cell>
          <cell r="I754" t="str">
            <v>][All stonesongs have the following properties:</v>
          </cell>
          <cell r="J754" t="str">
            <v>][0 uses/day.  (Different songs all count toward this total.)</v>
          </cell>
          <cell r="K754" t="str">
            <v>][Can only sing while touching the groud &amp; only affects those who are touching it as well.</v>
          </cell>
          <cell r="L754" t="str">
            <v>2nd:]Stonesong - Stonefist Melody (Su)[12+ ranks in perfrom, grant allies +2 to hit &amp; damage.</v>
          </cell>
          <cell r="M754" t="str">
            <v>][Lasts for 5 rounds after sining stops.</v>
          </cell>
          <cell r="N754" t="str">
            <v>3rd:]Stonesong - Holdfast Dirge (Sp)[13+ ranks in perfrom, foes must save (Will DC 11) or have 1/2 move.</v>
          </cell>
          <cell r="O754" t="str">
            <v>][Ends immidiately after sining stops.</v>
          </cell>
          <cell r="P754" t="str">
            <v>4th:]Stonesong - Bolstering Oratory (Su)[14+ ranks in perfrom, grant allies +1 natural AC &amp; 1d10 temp hps.</v>
          </cell>
          <cell r="Q754" t="str">
            <v>][Lasts for 5 rounds after sining stops.</v>
          </cell>
          <cell r="R754" t="str">
            <v>5th:]Stonesong - Earthbending Melody (Sp)[15+ ranks in perfrom, dominate monster (earth subtype only) per the spell.</v>
          </cell>
          <cell r="S754" t="str">
            <v>][(DC 17)  Counts as 2 uses.</v>
          </cell>
          <cell r="T754" t="str">
            <v>6th:]Stonesong - Shaping Song (Sp)[16+ ranks in perfrom, stone shape as a level 0 sorcerer.  Counts as 3 uses.</v>
          </cell>
          <cell r="U754" t="str">
            <v>7th:]Stonesong - Song of Passage (Sp)[17+ ranks in perfrom, passwall as a level 0 sorcerer.  Counts as 3 uses.</v>
          </cell>
          <cell r="V754" t="str">
            <v>8th:]Stonesong - Child of the Earth Ballad (Su)[18+ ranks in perfrom, grant an ally +4 natural AC, DR 10/+2, 25% fortification.</v>
          </cell>
          <cell r="W754" t="str">
            <v>][Ends immidiately after sining stops.  Counts as 4 uses.</v>
          </cell>
          <cell r="X754" t="str">
            <v>9th:]Stonesong - Stoneheart Chant (Sp)[19+ ranks in perfrom, grant an ally DR 15/+3 &amp; 2d10 temp hps.</v>
          </cell>
          <cell r="Y754" t="str">
            <v>][Ends immidiately after sining stops.  Counts as 3 uses.</v>
          </cell>
          <cell r="Z754" t="str">
            <v>10th:]Stone Conduit (Su)[Creatures within 60' no longer have to hear the song to be affected.</v>
          </cell>
          <cell r="AA754" t="str">
            <v>10th:]Stonesong - Earthmoving Oratory (Sp)[20+ ranks in perfrom, summon greater eath elemental as 17th level sorcerer.</v>
          </cell>
          <cell r="AB754" t="str">
            <v>][Lasts 1 round per rank in perform.  Counts as 4 uses.</v>
          </cell>
          <cell r="AK754" t="str">
            <v/>
          </cell>
          <cell r="AL754" t="str">
            <v/>
          </cell>
          <cell r="AM754" t="str">
            <v/>
          </cell>
          <cell r="AN754" t="str">
            <v/>
          </cell>
          <cell r="AO754" t="str">
            <v/>
          </cell>
          <cell r="AP754" t="str">
            <v/>
          </cell>
          <cell r="AQ754" t="str">
            <v/>
          </cell>
          <cell r="AR754" t="str">
            <v/>
          </cell>
          <cell r="AS754" t="str">
            <v/>
          </cell>
          <cell r="AT754" t="str">
            <v/>
          </cell>
          <cell r="AU754" t="str">
            <v/>
          </cell>
          <cell r="AV754" t="str">
            <v/>
          </cell>
          <cell r="AW754" t="str">
            <v/>
          </cell>
          <cell r="AX754" t="str">
            <v/>
          </cell>
          <cell r="AY754" t="str">
            <v/>
          </cell>
          <cell r="AZ754" t="str">
            <v/>
          </cell>
          <cell r="BA754" t="str">
            <v/>
          </cell>
          <cell r="BB754" t="str">
            <v/>
          </cell>
          <cell r="BC754" t="str">
            <v/>
          </cell>
          <cell r="BD754" t="str">
            <v/>
          </cell>
          <cell r="BE754" t="str">
            <v/>
          </cell>
          <cell r="BF754" t="str">
            <v/>
          </cell>
          <cell r="BG754" t="str">
            <v/>
          </cell>
          <cell r="BH754" t="str">
            <v/>
          </cell>
          <cell r="BI754" t="str">
            <v/>
          </cell>
          <cell r="BJ754" t="str">
            <v/>
          </cell>
          <cell r="BK754" t="str">
            <v/>
          </cell>
          <cell r="BL754" t="str">
            <v/>
          </cell>
          <cell r="BM754" t="str">
            <v/>
          </cell>
          <cell r="BN754" t="str">
            <v/>
          </cell>
          <cell r="BO754" t="str">
            <v/>
          </cell>
          <cell r="BP754">
            <v>0</v>
          </cell>
        </row>
        <row r="755">
          <cell r="A755" t="str">
            <v>Storm Legion, The</v>
          </cell>
          <cell r="C755">
            <v>0</v>
          </cell>
          <cell r="AK755" t="str">
            <v/>
          </cell>
          <cell r="AL755" t="str">
            <v/>
          </cell>
          <cell r="AM755" t="str">
            <v/>
          </cell>
          <cell r="AN755" t="str">
            <v/>
          </cell>
          <cell r="AO755" t="str">
            <v/>
          </cell>
          <cell r="AP755" t="str">
            <v/>
          </cell>
          <cell r="AQ755" t="str">
            <v/>
          </cell>
          <cell r="AR755" t="str">
            <v/>
          </cell>
          <cell r="AS755" t="str">
            <v/>
          </cell>
          <cell r="AT755" t="str">
            <v/>
          </cell>
          <cell r="AU755" t="str">
            <v/>
          </cell>
          <cell r="AV755" t="str">
            <v/>
          </cell>
          <cell r="AW755" t="str">
            <v/>
          </cell>
          <cell r="AX755" t="str">
            <v/>
          </cell>
          <cell r="AY755" t="str">
            <v/>
          </cell>
          <cell r="AZ755" t="str">
            <v/>
          </cell>
          <cell r="BA755" t="str">
            <v/>
          </cell>
          <cell r="BB755" t="str">
            <v/>
          </cell>
          <cell r="BC755" t="str">
            <v/>
          </cell>
          <cell r="BD755" t="str">
            <v/>
          </cell>
          <cell r="BE755" t="str">
            <v/>
          </cell>
          <cell r="BF755" t="str">
            <v/>
          </cell>
          <cell r="BG755" t="str">
            <v/>
          </cell>
          <cell r="BH755" t="str">
            <v/>
          </cell>
          <cell r="BI755" t="str">
            <v/>
          </cell>
          <cell r="BJ755" t="str">
            <v/>
          </cell>
          <cell r="BK755" t="str">
            <v/>
          </cell>
          <cell r="BL755" t="str">
            <v/>
          </cell>
          <cell r="BM755" t="str">
            <v/>
          </cell>
          <cell r="BN755" t="str">
            <v/>
          </cell>
          <cell r="BO755" t="str">
            <v/>
          </cell>
          <cell r="BP755">
            <v>0</v>
          </cell>
        </row>
        <row r="756">
          <cell r="A756" t="str">
            <v>Stormhammer</v>
          </cell>
          <cell r="B756" t="str">
            <v>Sth</v>
          </cell>
          <cell r="C756">
            <v>0</v>
          </cell>
          <cell r="G756" t="str">
            <v>1st:]Throw Battlehammer (Ex)[Throw batttle hammer with 10' range increment.</v>
          </cell>
          <cell r="H756" t="str">
            <v>2nd:]Smite (Su)[1/day +4 to hit, +0 to damage.</v>
          </cell>
          <cell r="I756" t="str">
            <v>3rd:]Mighty Blow (Ex)[Power Attack (any weapon) &amp; Ranged Power Attack (battle hammer only) as per the feats.</v>
          </cell>
          <cell r="J756" t="str">
            <v>4th:]Turning Attack (Ex)[Standard Atction to turn &amp; attack simultaniously with battlehammer.  Target must be undead.</v>
          </cell>
          <cell r="K756" t="str">
            <v>5th:]Call Battlehammer (Su)[-2/day Free Action to call battlehammer from up to 1 mile away.</v>
          </cell>
          <cell r="L756" t="str">
            <v>][Appears at the beginning of the following round.</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t="str">
            <v/>
          </cell>
          <cell r="AY756" t="str">
            <v/>
          </cell>
          <cell r="AZ756" t="str">
            <v/>
          </cell>
          <cell r="BA756" t="str">
            <v/>
          </cell>
          <cell r="BB756" t="str">
            <v/>
          </cell>
          <cell r="BC756" t="str">
            <v/>
          </cell>
          <cell r="BD756" t="str">
            <v/>
          </cell>
          <cell r="BE756" t="str">
            <v/>
          </cell>
          <cell r="BF756" t="str">
            <v/>
          </cell>
          <cell r="BG756" t="str">
            <v/>
          </cell>
          <cell r="BH756" t="str">
            <v/>
          </cell>
          <cell r="BI756" t="str">
            <v/>
          </cell>
          <cell r="BJ756" t="str">
            <v/>
          </cell>
          <cell r="BK756" t="str">
            <v/>
          </cell>
          <cell r="BL756" t="str">
            <v/>
          </cell>
          <cell r="BM756" t="str">
            <v/>
          </cell>
          <cell r="BN756" t="str">
            <v/>
          </cell>
          <cell r="BO756" t="str">
            <v/>
          </cell>
          <cell r="BP756">
            <v>0</v>
          </cell>
        </row>
        <row r="757">
          <cell r="A757" t="str">
            <v>Stormlord</v>
          </cell>
          <cell r="C757">
            <v>0</v>
          </cell>
          <cell r="AK757" t="str">
            <v/>
          </cell>
          <cell r="AL757" t="str">
            <v/>
          </cell>
          <cell r="AM757" t="str">
            <v/>
          </cell>
          <cell r="AN757" t="str">
            <v/>
          </cell>
          <cell r="AO757" t="str">
            <v/>
          </cell>
          <cell r="AP757" t="str">
            <v/>
          </cell>
          <cell r="AQ757" t="str">
            <v/>
          </cell>
          <cell r="AR757" t="str">
            <v/>
          </cell>
          <cell r="AS757" t="str">
            <v/>
          </cell>
          <cell r="AT757" t="str">
            <v/>
          </cell>
          <cell r="AU757" t="str">
            <v/>
          </cell>
          <cell r="AV757" t="str">
            <v/>
          </cell>
          <cell r="AW757" t="str">
            <v/>
          </cell>
          <cell r="AX757" t="str">
            <v/>
          </cell>
          <cell r="AY757" t="str">
            <v/>
          </cell>
          <cell r="AZ757" t="str">
            <v/>
          </cell>
          <cell r="BA757" t="str">
            <v/>
          </cell>
          <cell r="BB757" t="str">
            <v/>
          </cell>
          <cell r="BC757" t="str">
            <v/>
          </cell>
          <cell r="BD757" t="str">
            <v/>
          </cell>
          <cell r="BE757" t="str">
            <v/>
          </cell>
          <cell r="BF757" t="str">
            <v/>
          </cell>
          <cell r="BG757" t="str">
            <v/>
          </cell>
          <cell r="BH757" t="str">
            <v/>
          </cell>
          <cell r="BI757" t="str">
            <v/>
          </cell>
          <cell r="BJ757" t="str">
            <v/>
          </cell>
          <cell r="BK757" t="str">
            <v/>
          </cell>
          <cell r="BL757" t="str">
            <v/>
          </cell>
          <cell r="BM757" t="str">
            <v/>
          </cell>
          <cell r="BN757" t="str">
            <v/>
          </cell>
          <cell r="BO757" t="str">
            <v/>
          </cell>
          <cell r="BP757">
            <v>0</v>
          </cell>
        </row>
        <row r="758">
          <cell r="A758" t="str">
            <v>Strifeleader</v>
          </cell>
          <cell r="C758">
            <v>0</v>
          </cell>
          <cell r="AK758" t="str">
            <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t="str">
            <v/>
          </cell>
          <cell r="AY758" t="str">
            <v/>
          </cell>
          <cell r="AZ758" t="str">
            <v/>
          </cell>
          <cell r="BA758" t="str">
            <v/>
          </cell>
          <cell r="BB758" t="str">
            <v/>
          </cell>
          <cell r="BC758" t="str">
            <v/>
          </cell>
          <cell r="BD758" t="str">
            <v/>
          </cell>
          <cell r="BE758" t="str">
            <v/>
          </cell>
          <cell r="BF758" t="str">
            <v/>
          </cell>
          <cell r="BG758" t="str">
            <v/>
          </cell>
          <cell r="BH758" t="str">
            <v/>
          </cell>
          <cell r="BI758" t="str">
            <v/>
          </cell>
          <cell r="BJ758" t="str">
            <v/>
          </cell>
          <cell r="BK758" t="str">
            <v/>
          </cell>
          <cell r="BL758" t="str">
            <v/>
          </cell>
          <cell r="BM758" t="str">
            <v/>
          </cell>
          <cell r="BN758" t="str">
            <v/>
          </cell>
          <cell r="BO758" t="str">
            <v/>
          </cell>
          <cell r="BP758">
            <v>0</v>
          </cell>
        </row>
        <row r="759">
          <cell r="A759" t="str">
            <v>Student of the Dragon</v>
          </cell>
          <cell r="B759" t="str">
            <v>.</v>
          </cell>
          <cell r="C759">
            <v>0</v>
          </cell>
          <cell r="G759" t="str">
            <v>1st:]Wings of the Dragon (Su)[Jumping distance no longer limited by height.  Can stop &amp; turn mid-jump.</v>
          </cell>
          <cell r="H759" t="str">
            <v>2nd:]Strength of the Dragon (Su)[2x unarmed damage against objects.</v>
          </cell>
          <cell r="I759" t="str">
            <v>3rd:]Eyes of the Dragon (Su)[Darkvision 60'</v>
          </cell>
          <cell r="J759" t="str">
            <v>4th:]Fist of the Dragon (Su)[Choose an energy type - acid, cold, electricity, fire.</v>
          </cell>
          <cell r="K759" t="str">
            <v>][+1 elemental damage to unarmed strikes.</v>
          </cell>
          <cell r="L759" t="str">
            <v>5th:]Tactics of the Dragon (Su)[Can attack while in mid-jump.</v>
          </cell>
          <cell r="M759" t="str">
            <v>6th:]Roar of the Dragon (Sp)[3/day 60' cone of fear as per cause fear.  (DC 10)</v>
          </cell>
          <cell r="N759" t="str">
            <v>7th:]Fury of the Dragon (Ex)[Unarmed crit multiplier increases by one step.  (3x to 4x, etc…)</v>
          </cell>
          <cell r="O759" t="str">
            <v>9th:]Thunder of the Dragon (Su)[3/day leap to attack opponent within 5'.  +4 to hit, 2x damage.</v>
          </cell>
          <cell r="P759" t="str">
            <v>][Upon ipact, creates a sound burst as a level 0 cleric.</v>
          </cell>
          <cell r="Q759" t="str">
            <v>10th:]Spirit of the Dragon (Su)[Fly at standard speed with perfect maneuverability.</v>
          </cell>
          <cell r="AK759" t="str">
            <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t="str">
            <v/>
          </cell>
          <cell r="AY759" t="str">
            <v/>
          </cell>
          <cell r="AZ759" t="str">
            <v/>
          </cell>
          <cell r="BA759" t="str">
            <v/>
          </cell>
          <cell r="BB759" t="str">
            <v/>
          </cell>
          <cell r="BC759" t="str">
            <v/>
          </cell>
          <cell r="BD759" t="str">
            <v/>
          </cell>
          <cell r="BE759" t="str">
            <v/>
          </cell>
          <cell r="BF759" t="str">
            <v/>
          </cell>
          <cell r="BG759" t="str">
            <v/>
          </cell>
          <cell r="BH759" t="str">
            <v/>
          </cell>
          <cell r="BI759" t="str">
            <v/>
          </cell>
          <cell r="BJ759" t="str">
            <v/>
          </cell>
          <cell r="BK759" t="str">
            <v/>
          </cell>
          <cell r="BL759" t="str">
            <v/>
          </cell>
          <cell r="BM759" t="str">
            <v/>
          </cell>
          <cell r="BN759" t="str">
            <v/>
          </cell>
          <cell r="BO759" t="str">
            <v/>
          </cell>
          <cell r="BP759">
            <v>0</v>
          </cell>
        </row>
        <row r="760">
          <cell r="A760" t="str">
            <v>Submissive</v>
          </cell>
          <cell r="C760">
            <v>0</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t="str">
            <v/>
          </cell>
          <cell r="AY760" t="str">
            <v/>
          </cell>
          <cell r="AZ760" t="str">
            <v/>
          </cell>
          <cell r="BA760" t="str">
            <v/>
          </cell>
          <cell r="BB760" t="str">
            <v/>
          </cell>
          <cell r="BC760" t="str">
            <v/>
          </cell>
          <cell r="BD760" t="str">
            <v/>
          </cell>
          <cell r="BE760" t="str">
            <v/>
          </cell>
          <cell r="BF760" t="str">
            <v/>
          </cell>
          <cell r="BG760" t="str">
            <v/>
          </cell>
          <cell r="BH760" t="str">
            <v/>
          </cell>
          <cell r="BI760" t="str">
            <v/>
          </cell>
          <cell r="BJ760" t="str">
            <v/>
          </cell>
          <cell r="BK760" t="str">
            <v/>
          </cell>
          <cell r="BL760" t="str">
            <v/>
          </cell>
          <cell r="BM760" t="str">
            <v/>
          </cell>
          <cell r="BN760" t="str">
            <v/>
          </cell>
          <cell r="BO760" t="str">
            <v/>
          </cell>
          <cell r="BP760">
            <v>0</v>
          </cell>
        </row>
        <row r="761">
          <cell r="A761" t="str">
            <v>Sunknight</v>
          </cell>
          <cell r="C761">
            <v>0</v>
          </cell>
          <cell r="AK761" t="str">
            <v/>
          </cell>
          <cell r="AL761" t="str">
            <v/>
          </cell>
          <cell r="AM761" t="str">
            <v/>
          </cell>
          <cell r="AN761" t="str">
            <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t="str">
            <v/>
          </cell>
          <cell r="BE761" t="str">
            <v/>
          </cell>
          <cell r="BF761" t="str">
            <v/>
          </cell>
          <cell r="BG761" t="str">
            <v/>
          </cell>
          <cell r="BH761" t="str">
            <v/>
          </cell>
          <cell r="BI761" t="str">
            <v/>
          </cell>
          <cell r="BJ761" t="str">
            <v/>
          </cell>
          <cell r="BK761" t="str">
            <v/>
          </cell>
          <cell r="BL761" t="str">
            <v/>
          </cell>
          <cell r="BM761" t="str">
            <v/>
          </cell>
          <cell r="BN761" t="str">
            <v/>
          </cell>
          <cell r="BO761" t="str">
            <v/>
          </cell>
          <cell r="BP761">
            <v>0</v>
          </cell>
        </row>
        <row r="762">
          <cell r="A762" t="str">
            <v>Sunlord</v>
          </cell>
          <cell r="C762">
            <v>0</v>
          </cell>
          <cell r="AK762" t="str">
            <v/>
          </cell>
          <cell r="AL762" t="str">
            <v/>
          </cell>
          <cell r="AM762" t="str">
            <v/>
          </cell>
          <cell r="AN762" t="str">
            <v/>
          </cell>
          <cell r="AO762" t="str">
            <v/>
          </cell>
          <cell r="AP762" t="str">
            <v/>
          </cell>
          <cell r="AQ762" t="str">
            <v/>
          </cell>
          <cell r="AR762" t="str">
            <v/>
          </cell>
          <cell r="AS762" t="str">
            <v/>
          </cell>
          <cell r="AT762" t="str">
            <v/>
          </cell>
          <cell r="AU762" t="str">
            <v/>
          </cell>
          <cell r="AV762" t="str">
            <v/>
          </cell>
          <cell r="AW762" t="str">
            <v/>
          </cell>
          <cell r="AX762" t="str">
            <v/>
          </cell>
          <cell r="AY762" t="str">
            <v/>
          </cell>
          <cell r="AZ762" t="str">
            <v/>
          </cell>
          <cell r="BA762" t="str">
            <v/>
          </cell>
          <cell r="BB762" t="str">
            <v/>
          </cell>
          <cell r="BC762" t="str">
            <v/>
          </cell>
          <cell r="BD762" t="str">
            <v/>
          </cell>
          <cell r="BE762" t="str">
            <v/>
          </cell>
          <cell r="BF762" t="str">
            <v/>
          </cell>
          <cell r="BG762" t="str">
            <v/>
          </cell>
          <cell r="BH762" t="str">
            <v/>
          </cell>
          <cell r="BI762" t="str">
            <v/>
          </cell>
          <cell r="BJ762" t="str">
            <v/>
          </cell>
          <cell r="BK762" t="str">
            <v/>
          </cell>
          <cell r="BL762" t="str">
            <v/>
          </cell>
          <cell r="BM762" t="str">
            <v/>
          </cell>
          <cell r="BN762" t="str">
            <v/>
          </cell>
          <cell r="BO762" t="str">
            <v/>
          </cell>
          <cell r="BP762">
            <v>0</v>
          </cell>
        </row>
        <row r="763">
          <cell r="A763" t="str">
            <v>Sword Dancer</v>
          </cell>
          <cell r="C763">
            <v>0</v>
          </cell>
          <cell r="AK763" t="str">
            <v/>
          </cell>
          <cell r="AL763" t="str">
            <v/>
          </cell>
          <cell r="AM763" t="str">
            <v/>
          </cell>
          <cell r="AN763" t="str">
            <v/>
          </cell>
          <cell r="AO763" t="str">
            <v/>
          </cell>
          <cell r="AP763" t="str">
            <v/>
          </cell>
          <cell r="AQ763" t="str">
            <v/>
          </cell>
          <cell r="AR763" t="str">
            <v/>
          </cell>
          <cell r="AS763" t="str">
            <v/>
          </cell>
          <cell r="AT763" t="str">
            <v/>
          </cell>
          <cell r="AU763" t="str">
            <v/>
          </cell>
          <cell r="AV763" t="str">
            <v/>
          </cell>
          <cell r="AW763" t="str">
            <v/>
          </cell>
          <cell r="AX763" t="str">
            <v/>
          </cell>
          <cell r="AY763" t="str">
            <v/>
          </cell>
          <cell r="AZ763" t="str">
            <v/>
          </cell>
          <cell r="BA763" t="str">
            <v/>
          </cell>
          <cell r="BB763" t="str">
            <v/>
          </cell>
          <cell r="BC763" t="str">
            <v/>
          </cell>
          <cell r="BD763" t="str">
            <v/>
          </cell>
          <cell r="BE763" t="str">
            <v/>
          </cell>
          <cell r="BF763" t="str">
            <v/>
          </cell>
          <cell r="BG763" t="str">
            <v/>
          </cell>
          <cell r="BH763" t="str">
            <v/>
          </cell>
          <cell r="BI763" t="str">
            <v/>
          </cell>
          <cell r="BJ763" t="str">
            <v/>
          </cell>
          <cell r="BK763" t="str">
            <v/>
          </cell>
          <cell r="BL763" t="str">
            <v/>
          </cell>
          <cell r="BM763" t="str">
            <v/>
          </cell>
          <cell r="BN763" t="str">
            <v/>
          </cell>
          <cell r="BO763" t="str">
            <v/>
          </cell>
          <cell r="BP763">
            <v>0</v>
          </cell>
        </row>
        <row r="764">
          <cell r="A764" t="str">
            <v>Sword of Yotsu, The</v>
          </cell>
          <cell r="C764">
            <v>0</v>
          </cell>
          <cell r="AK764" t="str">
            <v/>
          </cell>
          <cell r="AL764" t="str">
            <v/>
          </cell>
          <cell r="AM764" t="str">
            <v/>
          </cell>
          <cell r="AN764" t="str">
            <v/>
          </cell>
          <cell r="AO764" t="str">
            <v/>
          </cell>
          <cell r="AP764" t="str">
            <v/>
          </cell>
          <cell r="AQ764" t="str">
            <v/>
          </cell>
          <cell r="AR764" t="str">
            <v/>
          </cell>
          <cell r="AS764" t="str">
            <v/>
          </cell>
          <cell r="AT764" t="str">
            <v/>
          </cell>
          <cell r="AU764" t="str">
            <v/>
          </cell>
          <cell r="AV764" t="str">
            <v/>
          </cell>
          <cell r="AW764" t="str">
            <v/>
          </cell>
          <cell r="AX764" t="str">
            <v/>
          </cell>
          <cell r="AY764" t="str">
            <v/>
          </cell>
          <cell r="AZ764" t="str">
            <v/>
          </cell>
          <cell r="BA764" t="str">
            <v/>
          </cell>
          <cell r="BB764" t="str">
            <v/>
          </cell>
          <cell r="BC764" t="str">
            <v/>
          </cell>
          <cell r="BD764" t="str">
            <v/>
          </cell>
          <cell r="BE764" t="str">
            <v/>
          </cell>
          <cell r="BF764" t="str">
            <v/>
          </cell>
          <cell r="BG764" t="str">
            <v/>
          </cell>
          <cell r="BH764" t="str">
            <v/>
          </cell>
          <cell r="BI764" t="str">
            <v/>
          </cell>
          <cell r="BJ764" t="str">
            <v/>
          </cell>
          <cell r="BK764" t="str">
            <v/>
          </cell>
          <cell r="BL764" t="str">
            <v/>
          </cell>
          <cell r="BM764" t="str">
            <v/>
          </cell>
          <cell r="BN764" t="str">
            <v/>
          </cell>
          <cell r="BO764" t="str">
            <v/>
          </cell>
          <cell r="BP764">
            <v>0</v>
          </cell>
        </row>
        <row r="765">
          <cell r="A765" t="str">
            <v>Tainted Spellcaster</v>
          </cell>
          <cell r="C765">
            <v>0</v>
          </cell>
          <cell r="AK765" t="str">
            <v/>
          </cell>
          <cell r="AL765" t="str">
            <v/>
          </cell>
          <cell r="AM765" t="str">
            <v/>
          </cell>
          <cell r="AN765" t="str">
            <v/>
          </cell>
          <cell r="AO765" t="str">
            <v/>
          </cell>
          <cell r="AP765" t="str">
            <v/>
          </cell>
          <cell r="AQ765" t="str">
            <v/>
          </cell>
          <cell r="AR765" t="str">
            <v/>
          </cell>
          <cell r="AS765" t="str">
            <v/>
          </cell>
          <cell r="AT765" t="str">
            <v/>
          </cell>
          <cell r="AU765" t="str">
            <v/>
          </cell>
          <cell r="AV765" t="str">
            <v/>
          </cell>
          <cell r="AW765" t="str">
            <v/>
          </cell>
          <cell r="AX765" t="str">
            <v/>
          </cell>
          <cell r="AY765" t="str">
            <v/>
          </cell>
          <cell r="AZ765" t="str">
            <v/>
          </cell>
          <cell r="BA765" t="str">
            <v/>
          </cell>
          <cell r="BB765" t="str">
            <v/>
          </cell>
          <cell r="BC765" t="str">
            <v/>
          </cell>
          <cell r="BD765" t="str">
            <v/>
          </cell>
          <cell r="BE765" t="str">
            <v/>
          </cell>
          <cell r="BF765" t="str">
            <v/>
          </cell>
          <cell r="BG765" t="str">
            <v/>
          </cell>
          <cell r="BH765" t="str">
            <v/>
          </cell>
          <cell r="BI765" t="str">
            <v/>
          </cell>
          <cell r="BJ765" t="str">
            <v/>
          </cell>
          <cell r="BK765" t="str">
            <v/>
          </cell>
          <cell r="BL765" t="str">
            <v/>
          </cell>
          <cell r="BM765" t="str">
            <v/>
          </cell>
          <cell r="BN765" t="str">
            <v/>
          </cell>
          <cell r="BO765" t="str">
            <v/>
          </cell>
          <cell r="BP765">
            <v>0</v>
          </cell>
        </row>
        <row r="766">
          <cell r="A766" t="str">
            <v>Tainted Warrior</v>
          </cell>
          <cell r="C766">
            <v>0</v>
          </cell>
          <cell r="AK766" t="str">
            <v/>
          </cell>
          <cell r="AL766" t="str">
            <v/>
          </cell>
          <cell r="AM766" t="str">
            <v/>
          </cell>
          <cell r="AN766" t="str">
            <v/>
          </cell>
          <cell r="AO766" t="str">
            <v/>
          </cell>
          <cell r="AP766" t="str">
            <v/>
          </cell>
          <cell r="AQ766" t="str">
            <v/>
          </cell>
          <cell r="AR766" t="str">
            <v/>
          </cell>
          <cell r="AS766" t="str">
            <v/>
          </cell>
          <cell r="AT766" t="str">
            <v/>
          </cell>
          <cell r="AU766" t="str">
            <v/>
          </cell>
          <cell r="AV766" t="str">
            <v/>
          </cell>
          <cell r="AW766" t="str">
            <v/>
          </cell>
          <cell r="AX766" t="str">
            <v/>
          </cell>
          <cell r="AY766" t="str">
            <v/>
          </cell>
          <cell r="AZ766" t="str">
            <v/>
          </cell>
          <cell r="BA766" t="str">
            <v/>
          </cell>
          <cell r="BB766" t="str">
            <v/>
          </cell>
          <cell r="BC766" t="str">
            <v/>
          </cell>
          <cell r="BD766" t="str">
            <v/>
          </cell>
          <cell r="BE766" t="str">
            <v/>
          </cell>
          <cell r="BF766" t="str">
            <v/>
          </cell>
          <cell r="BG766" t="str">
            <v/>
          </cell>
          <cell r="BH766" t="str">
            <v/>
          </cell>
          <cell r="BI766" t="str">
            <v/>
          </cell>
          <cell r="BJ766" t="str">
            <v/>
          </cell>
          <cell r="BK766" t="str">
            <v/>
          </cell>
          <cell r="BL766" t="str">
            <v/>
          </cell>
          <cell r="BM766" t="str">
            <v/>
          </cell>
          <cell r="BN766" t="str">
            <v/>
          </cell>
          <cell r="BO766" t="str">
            <v/>
          </cell>
          <cell r="BP766">
            <v>0</v>
          </cell>
        </row>
        <row r="767">
          <cell r="A767" t="str">
            <v>Taker</v>
          </cell>
          <cell r="B767" t="str">
            <v>.</v>
          </cell>
          <cell r="C767">
            <v>0</v>
          </cell>
          <cell r="D767" t="str">
            <v>]Light, Medium, Heavy Armor[</v>
          </cell>
          <cell r="E767" t="str">
            <v>]Shield Use[</v>
          </cell>
          <cell r="F767" t="str">
            <v>]Simple Weapons[</v>
          </cell>
          <cell r="G767" t="str">
            <v>1st:]Survival Skill[Gain a competence bonus equal to taker class level in any</v>
          </cell>
          <cell r="H767" t="str">
            <v>][non-exclusive skill. Choose another every other level.</v>
          </cell>
          <cell r="I767" t="str">
            <v>2nd:]Larger Than Life (Sp)[Righteous Might 1/day as a cleric of equal character level.</v>
          </cell>
          <cell r="J767" t="str">
            <v>][2/day at 6th level. 3/day at 10th level.</v>
          </cell>
          <cell r="K767" t="str">
            <v>4th:]Aura of Confidence (Sp)[Prayer 1/day as a cleric of equal character level.</v>
          </cell>
          <cell r="L767" t="str">
            <v>][2/day at 8th level.</v>
          </cell>
          <cell r="M767" t="str">
            <v>5h:]Charisma increases by 1. Increases by 1 again at 10th level.</v>
          </cell>
          <cell r="N767" t="str">
            <v>10th:]Supreme Confidence (Ex)[Moral bonus to attack &amp; saves equal to CHA bonus.</v>
          </cell>
          <cell r="AK767" t="str">
            <v/>
          </cell>
          <cell r="AL767" t="str">
            <v/>
          </cell>
          <cell r="AM767" t="str">
            <v/>
          </cell>
          <cell r="AN767" t="str">
            <v/>
          </cell>
          <cell r="AO767" t="str">
            <v/>
          </cell>
          <cell r="AP767" t="str">
            <v/>
          </cell>
          <cell r="AQ767" t="str">
            <v/>
          </cell>
          <cell r="AR767" t="str">
            <v/>
          </cell>
          <cell r="AS767" t="str">
            <v/>
          </cell>
          <cell r="AT767" t="str">
            <v/>
          </cell>
          <cell r="AU767" t="str">
            <v/>
          </cell>
          <cell r="AV767" t="str">
            <v/>
          </cell>
          <cell r="AW767" t="str">
            <v/>
          </cell>
          <cell r="AX767" t="str">
            <v/>
          </cell>
          <cell r="AY767" t="str">
            <v/>
          </cell>
          <cell r="AZ767" t="str">
            <v/>
          </cell>
          <cell r="BA767" t="str">
            <v/>
          </cell>
          <cell r="BB767" t="str">
            <v/>
          </cell>
          <cell r="BC767" t="str">
            <v/>
          </cell>
          <cell r="BD767" t="str">
            <v/>
          </cell>
          <cell r="BE767" t="str">
            <v/>
          </cell>
          <cell r="BF767" t="str">
            <v/>
          </cell>
          <cell r="BG767" t="str">
            <v/>
          </cell>
          <cell r="BH767" t="str">
            <v/>
          </cell>
          <cell r="BI767" t="str">
            <v/>
          </cell>
          <cell r="BJ767" t="str">
            <v/>
          </cell>
          <cell r="BK767" t="str">
            <v/>
          </cell>
          <cell r="BL767" t="str">
            <v/>
          </cell>
          <cell r="BM767" t="str">
            <v/>
          </cell>
          <cell r="BN767" t="str">
            <v/>
          </cell>
          <cell r="BO767" t="str">
            <v/>
          </cell>
          <cell r="BP767">
            <v>0</v>
          </cell>
        </row>
        <row r="768">
          <cell r="A768" t="str">
            <v>Talion Apostle</v>
          </cell>
          <cell r="C768">
            <v>0</v>
          </cell>
          <cell r="AK768" t="str">
            <v/>
          </cell>
          <cell r="AL768" t="str">
            <v/>
          </cell>
          <cell r="AM768" t="str">
            <v/>
          </cell>
          <cell r="AN768" t="str">
            <v/>
          </cell>
          <cell r="AO768" t="str">
            <v/>
          </cell>
          <cell r="AP768" t="str">
            <v/>
          </cell>
          <cell r="AQ768" t="str">
            <v/>
          </cell>
          <cell r="AR768" t="str">
            <v/>
          </cell>
          <cell r="AS768" t="str">
            <v/>
          </cell>
          <cell r="AT768" t="str">
            <v/>
          </cell>
          <cell r="AU768" t="str">
            <v/>
          </cell>
          <cell r="AV768" t="str">
            <v/>
          </cell>
          <cell r="AW768" t="str">
            <v/>
          </cell>
          <cell r="AX768" t="str">
            <v/>
          </cell>
          <cell r="AY768" t="str">
            <v/>
          </cell>
          <cell r="AZ768" t="str">
            <v/>
          </cell>
          <cell r="BA768" t="str">
            <v/>
          </cell>
          <cell r="BB768" t="str">
            <v/>
          </cell>
          <cell r="BC768" t="str">
            <v/>
          </cell>
          <cell r="BD768" t="str">
            <v/>
          </cell>
          <cell r="BE768" t="str">
            <v/>
          </cell>
          <cell r="BF768" t="str">
            <v/>
          </cell>
          <cell r="BG768" t="str">
            <v/>
          </cell>
          <cell r="BH768" t="str">
            <v/>
          </cell>
          <cell r="BI768" t="str">
            <v/>
          </cell>
          <cell r="BJ768" t="str">
            <v/>
          </cell>
          <cell r="BK768" t="str">
            <v/>
          </cell>
          <cell r="BL768" t="str">
            <v/>
          </cell>
          <cell r="BM768" t="str">
            <v/>
          </cell>
          <cell r="BN768" t="str">
            <v/>
          </cell>
          <cell r="BO768" t="str">
            <v/>
          </cell>
          <cell r="BP768">
            <v>0</v>
          </cell>
        </row>
        <row r="769">
          <cell r="A769" t="str">
            <v>Tattoo Mage</v>
          </cell>
          <cell r="B769" t="str">
            <v>.</v>
          </cell>
          <cell r="C769">
            <v>0</v>
          </cell>
          <cell r="F769" t="str">
            <v>]Wizardly Weapons[Club, dagger, heavy &amp; light crossbow, heavy &amp; light mace, quarterstaff, sling, 1 of choice</v>
          </cell>
          <cell r="G769" t="str">
            <v>1st:]Arcane Tattoos (Sp)[Wisdom determines DC, Bonus Spells.</v>
          </cell>
          <cell r="H769" t="str">
            <v>3rd:]Bonus Feats (Ex)[0 earned so far.</v>
          </cell>
          <cell r="I769" t="str">
            <v>10th:]Touch of the Master (Sp)[Can use Conjuration (Healing) tattoos on others.</v>
          </cell>
          <cell r="J769" t="str">
            <v>16th:]Heart of the Master (Su)[Immunity to all poison &amp; natural diseases.</v>
          </cell>
          <cell r="K769" t="str">
            <v>][+2 Natural AC bonus.</v>
          </cell>
          <cell r="L769" t="str">
            <v>][Receives max HPs when advancing as Tattoo Mage or Monk.</v>
          </cell>
          <cell r="M769" t="str">
            <v>20th:]Tattoo Master (Sp)[May tattoo others.  See p.48</v>
          </cell>
          <cell r="AK769" t="str">
            <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t="str">
            <v/>
          </cell>
          <cell r="AY769" t="str">
            <v/>
          </cell>
          <cell r="AZ769" t="str">
            <v/>
          </cell>
          <cell r="BA769" t="str">
            <v/>
          </cell>
          <cell r="BB769" t="str">
            <v/>
          </cell>
          <cell r="BC769" t="str">
            <v/>
          </cell>
          <cell r="BD769" t="str">
            <v/>
          </cell>
          <cell r="BE769" t="str">
            <v/>
          </cell>
          <cell r="BF769" t="str">
            <v/>
          </cell>
          <cell r="BG769" t="str">
            <v/>
          </cell>
          <cell r="BH769" t="str">
            <v/>
          </cell>
          <cell r="BI769" t="str">
            <v/>
          </cell>
          <cell r="BJ769" t="str">
            <v/>
          </cell>
          <cell r="BK769" t="str">
            <v/>
          </cell>
          <cell r="BL769" t="str">
            <v/>
          </cell>
          <cell r="BM769" t="str">
            <v/>
          </cell>
          <cell r="BN769" t="str">
            <v/>
          </cell>
          <cell r="BO769" t="str">
            <v/>
          </cell>
          <cell r="BP769">
            <v>0</v>
          </cell>
        </row>
        <row r="770">
          <cell r="A770" t="str">
            <v>Tattooed Monk</v>
          </cell>
          <cell r="C770">
            <v>0</v>
          </cell>
          <cell r="AK770" t="str">
            <v/>
          </cell>
          <cell r="AL770" t="str">
            <v/>
          </cell>
          <cell r="AM770" t="str">
            <v/>
          </cell>
          <cell r="AN770" t="str">
            <v/>
          </cell>
          <cell r="AO770" t="str">
            <v/>
          </cell>
          <cell r="AP770" t="str">
            <v/>
          </cell>
          <cell r="AQ770" t="str">
            <v/>
          </cell>
          <cell r="AR770" t="str">
            <v/>
          </cell>
          <cell r="AS770" t="str">
            <v/>
          </cell>
          <cell r="AT770" t="str">
            <v/>
          </cell>
          <cell r="AU770" t="str">
            <v/>
          </cell>
          <cell r="AV770" t="str">
            <v/>
          </cell>
          <cell r="AW770" t="str">
            <v/>
          </cell>
          <cell r="AX770" t="str">
            <v/>
          </cell>
          <cell r="AY770" t="str">
            <v/>
          </cell>
          <cell r="AZ770" t="str">
            <v/>
          </cell>
          <cell r="BA770" t="str">
            <v/>
          </cell>
          <cell r="BB770" t="str">
            <v/>
          </cell>
          <cell r="BC770" t="str">
            <v/>
          </cell>
          <cell r="BD770" t="str">
            <v/>
          </cell>
          <cell r="BE770" t="str">
            <v/>
          </cell>
          <cell r="BF770" t="str">
            <v/>
          </cell>
          <cell r="BG770" t="str">
            <v/>
          </cell>
          <cell r="BH770" t="str">
            <v/>
          </cell>
          <cell r="BI770" t="str">
            <v/>
          </cell>
          <cell r="BJ770" t="str">
            <v/>
          </cell>
          <cell r="BK770" t="str">
            <v/>
          </cell>
          <cell r="BL770" t="str">
            <v/>
          </cell>
          <cell r="BM770" t="str">
            <v/>
          </cell>
          <cell r="BN770" t="str">
            <v/>
          </cell>
          <cell r="BO770" t="str">
            <v/>
          </cell>
          <cell r="BP770">
            <v>0</v>
          </cell>
        </row>
        <row r="771">
          <cell r="A771" t="str">
            <v>Techsmith</v>
          </cell>
          <cell r="C771">
            <v>0</v>
          </cell>
          <cell r="AK771" t="str">
            <v/>
          </cell>
          <cell r="AL771" t="str">
            <v/>
          </cell>
          <cell r="AM771" t="str">
            <v/>
          </cell>
          <cell r="AN771" t="str">
            <v/>
          </cell>
          <cell r="AO771" t="str">
            <v/>
          </cell>
          <cell r="AP771" t="str">
            <v/>
          </cell>
          <cell r="AQ771" t="str">
            <v/>
          </cell>
          <cell r="AR771" t="str">
            <v/>
          </cell>
          <cell r="AS771" t="str">
            <v/>
          </cell>
          <cell r="AT771" t="str">
            <v/>
          </cell>
          <cell r="AU771" t="str">
            <v/>
          </cell>
          <cell r="AV771" t="str">
            <v/>
          </cell>
          <cell r="AW771" t="str">
            <v/>
          </cell>
          <cell r="AX771" t="str">
            <v/>
          </cell>
          <cell r="AY771" t="str">
            <v/>
          </cell>
          <cell r="AZ771" t="str">
            <v/>
          </cell>
          <cell r="BA771" t="str">
            <v/>
          </cell>
          <cell r="BB771" t="str">
            <v/>
          </cell>
          <cell r="BC771" t="str">
            <v/>
          </cell>
          <cell r="BD771" t="str">
            <v/>
          </cell>
          <cell r="BE771" t="str">
            <v/>
          </cell>
          <cell r="BF771" t="str">
            <v/>
          </cell>
          <cell r="BG771" t="str">
            <v/>
          </cell>
          <cell r="BH771" t="str">
            <v/>
          </cell>
          <cell r="BI771" t="str">
            <v/>
          </cell>
          <cell r="BJ771" t="str">
            <v/>
          </cell>
          <cell r="BK771" t="str">
            <v/>
          </cell>
          <cell r="BL771" t="str">
            <v/>
          </cell>
          <cell r="BM771" t="str">
            <v/>
          </cell>
          <cell r="BN771" t="str">
            <v/>
          </cell>
          <cell r="BO771" t="str">
            <v/>
          </cell>
          <cell r="BP771">
            <v>0</v>
          </cell>
        </row>
        <row r="772">
          <cell r="A772" t="str">
            <v>Tempest</v>
          </cell>
          <cell r="C772">
            <v>0</v>
          </cell>
          <cell r="AK772" t="str">
            <v/>
          </cell>
          <cell r="AL772" t="str">
            <v/>
          </cell>
          <cell r="AM772" t="str">
            <v/>
          </cell>
          <cell r="AN772" t="str">
            <v/>
          </cell>
          <cell r="AO772" t="str">
            <v/>
          </cell>
          <cell r="AP772" t="str">
            <v/>
          </cell>
          <cell r="AQ772" t="str">
            <v/>
          </cell>
          <cell r="AR772" t="str">
            <v/>
          </cell>
          <cell r="AS772" t="str">
            <v/>
          </cell>
          <cell r="AT772" t="str">
            <v/>
          </cell>
          <cell r="AU772" t="str">
            <v/>
          </cell>
          <cell r="AV772" t="str">
            <v/>
          </cell>
          <cell r="AW772" t="str">
            <v/>
          </cell>
          <cell r="AX772" t="str">
            <v/>
          </cell>
          <cell r="AY772" t="str">
            <v/>
          </cell>
          <cell r="AZ772" t="str">
            <v/>
          </cell>
          <cell r="BA772" t="str">
            <v/>
          </cell>
          <cell r="BB772" t="str">
            <v/>
          </cell>
          <cell r="BC772" t="str">
            <v/>
          </cell>
          <cell r="BD772" t="str">
            <v/>
          </cell>
          <cell r="BE772" t="str">
            <v/>
          </cell>
          <cell r="BF772" t="str">
            <v/>
          </cell>
          <cell r="BG772" t="str">
            <v/>
          </cell>
          <cell r="BH772" t="str">
            <v/>
          </cell>
          <cell r="BI772" t="str">
            <v/>
          </cell>
          <cell r="BJ772" t="str">
            <v/>
          </cell>
          <cell r="BK772" t="str">
            <v/>
          </cell>
          <cell r="BL772" t="str">
            <v/>
          </cell>
          <cell r="BM772" t="str">
            <v/>
          </cell>
          <cell r="BN772" t="str">
            <v/>
          </cell>
          <cell r="BO772" t="str">
            <v/>
          </cell>
          <cell r="BP772">
            <v>0</v>
          </cell>
        </row>
        <row r="773">
          <cell r="A773" t="str">
            <v>Templar</v>
          </cell>
          <cell r="B773" t="str">
            <v>Tpl</v>
          </cell>
          <cell r="C773">
            <v>0</v>
          </cell>
          <cell r="D773" t="str">
            <v>]Light, Medium, Heavy Armor[</v>
          </cell>
          <cell r="E773" t="str">
            <v>]Shield Use[</v>
          </cell>
          <cell r="F773" t="str">
            <v>]Simple, Martial Weapons[</v>
          </cell>
          <cell r="G773" t="str">
            <v>1st:]Divine Spells (Sp)[Wisdom determines bonus spells, DC</v>
          </cell>
          <cell r="H773" t="str">
            <v>1st:]Mettle (Su)[If makes a successful Will or Fortitude save</v>
          </cell>
          <cell r="I773" t="str">
            <v>][that would normally reduce effect, suffers no effect from the spell</v>
          </cell>
          <cell r="J773" t="str">
            <v>][(Only "Will Partial, Fortitude Half", or similar saving throw desc. apply)</v>
          </cell>
          <cell r="K773" t="str">
            <v>1st:]Weapon Specialization (Ex)[With diety's favored weapon</v>
          </cell>
          <cell r="L773" t="str">
            <v>2nd:]Smite (Su)[0/day +4 to hit, +0 to damage</v>
          </cell>
          <cell r="M773" t="str">
            <v>3rd:]Damage Reduction (Ex)[0/--</v>
          </cell>
          <cell r="N773" t="str">
            <v>4th:]Bonus Feat (Ex)[0 earned so far.  See list, DotF p. 73</v>
          </cell>
          <cell r="AK773" t="str">
            <v/>
          </cell>
          <cell r="AL773" t="str">
            <v/>
          </cell>
          <cell r="AM773" t="str">
            <v/>
          </cell>
          <cell r="AN773" t="str">
            <v/>
          </cell>
          <cell r="AO773" t="str">
            <v/>
          </cell>
          <cell r="AP773" t="str">
            <v/>
          </cell>
          <cell r="AQ773" t="str">
            <v/>
          </cell>
          <cell r="AR773" t="str">
            <v/>
          </cell>
          <cell r="AS773" t="str">
            <v/>
          </cell>
          <cell r="AT773" t="str">
            <v/>
          </cell>
          <cell r="AU773" t="str">
            <v/>
          </cell>
          <cell r="AV773" t="str">
            <v/>
          </cell>
          <cell r="AW773" t="str">
            <v/>
          </cell>
          <cell r="AX773" t="str">
            <v/>
          </cell>
          <cell r="AY773" t="str">
            <v/>
          </cell>
          <cell r="AZ773" t="str">
            <v/>
          </cell>
          <cell r="BA773" t="str">
            <v/>
          </cell>
          <cell r="BB773" t="str">
            <v/>
          </cell>
          <cell r="BC773" t="str">
            <v/>
          </cell>
          <cell r="BD773" t="str">
            <v/>
          </cell>
          <cell r="BE773" t="str">
            <v/>
          </cell>
          <cell r="BF773" t="str">
            <v/>
          </cell>
          <cell r="BG773" t="str">
            <v/>
          </cell>
          <cell r="BH773" t="str">
            <v/>
          </cell>
          <cell r="BI773" t="str">
            <v/>
          </cell>
          <cell r="BJ773" t="str">
            <v/>
          </cell>
          <cell r="BK773" t="str">
            <v/>
          </cell>
          <cell r="BL773" t="str">
            <v/>
          </cell>
          <cell r="BM773" t="str">
            <v/>
          </cell>
          <cell r="BN773" t="str">
            <v/>
          </cell>
          <cell r="BO773" t="str">
            <v/>
          </cell>
          <cell r="BP773">
            <v>0</v>
          </cell>
        </row>
        <row r="774">
          <cell r="A774" t="str">
            <v>Temple Raider of Oldammara</v>
          </cell>
          <cell r="C774">
            <v>0</v>
          </cell>
          <cell r="AK774" t="str">
            <v/>
          </cell>
          <cell r="AL774" t="str">
            <v/>
          </cell>
          <cell r="AM774" t="str">
            <v/>
          </cell>
          <cell r="AN774" t="str">
            <v/>
          </cell>
          <cell r="AO774" t="str">
            <v/>
          </cell>
          <cell r="AP774" t="str">
            <v/>
          </cell>
          <cell r="AQ774" t="str">
            <v/>
          </cell>
          <cell r="AR774" t="str">
            <v/>
          </cell>
          <cell r="AS774" t="str">
            <v/>
          </cell>
          <cell r="AT774" t="str">
            <v/>
          </cell>
          <cell r="AU774" t="str">
            <v/>
          </cell>
          <cell r="AV774" t="str">
            <v/>
          </cell>
          <cell r="AW774" t="str">
            <v/>
          </cell>
          <cell r="AX774" t="str">
            <v/>
          </cell>
          <cell r="AY774" t="str">
            <v/>
          </cell>
          <cell r="AZ774" t="str">
            <v/>
          </cell>
          <cell r="BA774" t="str">
            <v/>
          </cell>
          <cell r="BB774" t="str">
            <v/>
          </cell>
          <cell r="BC774" t="str">
            <v/>
          </cell>
          <cell r="BD774" t="str">
            <v/>
          </cell>
          <cell r="BE774" t="str">
            <v/>
          </cell>
          <cell r="BF774" t="str">
            <v/>
          </cell>
          <cell r="BG774" t="str">
            <v/>
          </cell>
          <cell r="BH774" t="str">
            <v/>
          </cell>
          <cell r="BI774" t="str">
            <v/>
          </cell>
          <cell r="BJ774" t="str">
            <v/>
          </cell>
          <cell r="BK774" t="str">
            <v/>
          </cell>
          <cell r="BL774" t="str">
            <v/>
          </cell>
          <cell r="BM774" t="str">
            <v/>
          </cell>
          <cell r="BN774" t="str">
            <v/>
          </cell>
          <cell r="BO774" t="str">
            <v/>
          </cell>
          <cell r="BP774">
            <v>0</v>
          </cell>
        </row>
        <row r="775">
          <cell r="A775" t="str">
            <v>Thaumaturge</v>
          </cell>
          <cell r="B775" t="str">
            <v>.</v>
          </cell>
          <cell r="C775">
            <v>0</v>
          </cell>
          <cell r="F775" t="str">
            <v>]Simple Weapons[</v>
          </cell>
          <cell r="G775" t="str">
            <v>1st:]Divine Spells (Sp)[Charisma determines DC &amp; bonus spells.</v>
          </cell>
          <cell r="H775" t="str">
            <v>1st:]Soulbound (Su)[Upon death, the soul travels to the Abyss to serve their master.</v>
          </cell>
          <cell r="I775" t="str">
            <v>1st:]Familiar (Ex)[</v>
          </cell>
          <cell r="J775" t="str">
            <v>3rd:]Corruptions (Su)[Body's exposure to chaos shapes it.  See pp. 10-11.</v>
          </cell>
          <cell r="AK775" t="str">
            <v/>
          </cell>
          <cell r="AL775" t="str">
            <v/>
          </cell>
          <cell r="AM775" t="str">
            <v/>
          </cell>
          <cell r="AN775" t="str">
            <v/>
          </cell>
          <cell r="AO775" t="str">
            <v/>
          </cell>
          <cell r="AP775" t="str">
            <v/>
          </cell>
          <cell r="AQ775" t="str">
            <v/>
          </cell>
          <cell r="AR775" t="str">
            <v/>
          </cell>
          <cell r="AS775" t="str">
            <v/>
          </cell>
          <cell r="AT775" t="str">
            <v/>
          </cell>
          <cell r="AU775" t="str">
            <v/>
          </cell>
          <cell r="AV775" t="str">
            <v/>
          </cell>
          <cell r="AW775" t="str">
            <v/>
          </cell>
          <cell r="AX775" t="str">
            <v/>
          </cell>
          <cell r="AY775" t="str">
            <v/>
          </cell>
          <cell r="AZ775" t="str">
            <v/>
          </cell>
          <cell r="BA775" t="str">
            <v/>
          </cell>
          <cell r="BB775" t="str">
            <v/>
          </cell>
          <cell r="BC775" t="str">
            <v/>
          </cell>
          <cell r="BD775" t="str">
            <v/>
          </cell>
          <cell r="BE775" t="str">
            <v/>
          </cell>
          <cell r="BF775" t="str">
            <v/>
          </cell>
          <cell r="BG775" t="str">
            <v/>
          </cell>
          <cell r="BH775" t="str">
            <v/>
          </cell>
          <cell r="BI775" t="str">
            <v/>
          </cell>
          <cell r="BJ775" t="str">
            <v/>
          </cell>
          <cell r="BK775" t="str">
            <v/>
          </cell>
          <cell r="BL775" t="str">
            <v/>
          </cell>
          <cell r="BM775" t="str">
            <v/>
          </cell>
          <cell r="BN775" t="str">
            <v/>
          </cell>
          <cell r="BO775" t="str">
            <v/>
          </cell>
          <cell r="BP775">
            <v>0</v>
          </cell>
        </row>
        <row r="776">
          <cell r="A776" t="str">
            <v>Thayan Knight</v>
          </cell>
          <cell r="B776" t="str">
            <v>.</v>
          </cell>
          <cell r="C776">
            <v>0</v>
          </cell>
          <cell r="D776" t="str">
            <v>]Light, Medium, Heavy Armor[</v>
          </cell>
          <cell r="F776" t="str">
            <v>]Simple, Martial Weapons[</v>
          </cell>
          <cell r="G776" t="str">
            <v>1st:]Horrors of Thay (Ex)[Morale save bonus of +0 vs. fear effects &amp; +0 vs. charm effects.</v>
          </cell>
          <cell r="H776" t="str">
            <v>1st:]Zulkir's Favor (Su)[Magical tattoo grants +2 to reflex saves &amp; intimidate checks (if visible).</v>
          </cell>
          <cell r="I776" t="str">
            <v>][Automatically makes the bearer fail any mind-affecting spells cast by a Red Wizard.</v>
          </cell>
          <cell r="J776" t="str">
            <v>2nd:]Zulkir's Defender (Ex)[+2 morale bonus on attacks &amp; damage against creatures who attack a Red Wizard.</v>
          </cell>
          <cell r="K776" t="str">
            <v>3rd:]Bonus Fighter Feat (Ex)[</v>
          </cell>
          <cell r="L776" t="str">
            <v>4th:]Final Stand (Su)[Inspire troops within 10'.  Grants 2d10 temporary hps.</v>
          </cell>
          <cell r="M776" t="str">
            <v>][Affects -2 allies for -2 rounds.</v>
          </cell>
          <cell r="N776" t="str">
            <v>5th:]Zulkir's Champion (Su)[Magical tattoo grants +2 to luck save (can be taken after the roll) 1/day.</v>
          </cell>
          <cell r="Q776" t="str">
            <v>][Grants +4 morale bonus to intimidate checks (if visible).</v>
          </cell>
          <cell r="AK776" t="str">
            <v/>
          </cell>
          <cell r="AL776" t="str">
            <v/>
          </cell>
          <cell r="AM776" t="str">
            <v/>
          </cell>
          <cell r="AN776" t="str">
            <v/>
          </cell>
          <cell r="AO776" t="str">
            <v/>
          </cell>
          <cell r="AP776" t="str">
            <v/>
          </cell>
          <cell r="AQ776" t="str">
            <v/>
          </cell>
          <cell r="AR776" t="str">
            <v/>
          </cell>
          <cell r="AS776" t="str">
            <v/>
          </cell>
          <cell r="AT776" t="str">
            <v/>
          </cell>
          <cell r="AU776" t="str">
            <v/>
          </cell>
          <cell r="AV776" t="str">
            <v/>
          </cell>
          <cell r="AW776" t="str">
            <v/>
          </cell>
          <cell r="AX776" t="str">
            <v/>
          </cell>
          <cell r="AY776" t="str">
            <v/>
          </cell>
          <cell r="AZ776" t="str">
            <v/>
          </cell>
          <cell r="BA776" t="str">
            <v/>
          </cell>
          <cell r="BB776" t="str">
            <v/>
          </cell>
          <cell r="BC776" t="str">
            <v/>
          </cell>
          <cell r="BD776" t="str">
            <v/>
          </cell>
          <cell r="BE776" t="str">
            <v/>
          </cell>
          <cell r="BF776" t="str">
            <v/>
          </cell>
          <cell r="BG776" t="str">
            <v/>
          </cell>
          <cell r="BH776" t="str">
            <v/>
          </cell>
          <cell r="BI776" t="str">
            <v/>
          </cell>
          <cell r="BJ776" t="str">
            <v/>
          </cell>
          <cell r="BK776" t="str">
            <v/>
          </cell>
          <cell r="BL776" t="str">
            <v/>
          </cell>
          <cell r="BM776" t="str">
            <v/>
          </cell>
          <cell r="BN776" t="str">
            <v/>
          </cell>
          <cell r="BO776" t="str">
            <v/>
          </cell>
          <cell r="BP776">
            <v>0</v>
          </cell>
        </row>
        <row r="777">
          <cell r="A777" t="str">
            <v>Thief-Acrobat</v>
          </cell>
          <cell r="C777">
            <v>0</v>
          </cell>
          <cell r="AK777" t="str">
            <v/>
          </cell>
          <cell r="AL777" t="str">
            <v/>
          </cell>
          <cell r="AM777" t="str">
            <v/>
          </cell>
          <cell r="AN777" t="str">
            <v/>
          </cell>
          <cell r="AO777" t="str">
            <v/>
          </cell>
          <cell r="AP777" t="str">
            <v/>
          </cell>
          <cell r="AQ777" t="str">
            <v/>
          </cell>
          <cell r="AR777" t="str">
            <v/>
          </cell>
          <cell r="AS777" t="str">
            <v/>
          </cell>
          <cell r="AT777" t="str">
            <v/>
          </cell>
          <cell r="AU777" t="str">
            <v/>
          </cell>
          <cell r="AV777" t="str">
            <v/>
          </cell>
          <cell r="AW777" t="str">
            <v/>
          </cell>
          <cell r="AX777" t="str">
            <v/>
          </cell>
          <cell r="AY777" t="str">
            <v/>
          </cell>
          <cell r="AZ777" t="str">
            <v/>
          </cell>
          <cell r="BA777" t="str">
            <v/>
          </cell>
          <cell r="BB777" t="str">
            <v/>
          </cell>
          <cell r="BC777" t="str">
            <v/>
          </cell>
          <cell r="BD777" t="str">
            <v/>
          </cell>
          <cell r="BE777" t="str">
            <v/>
          </cell>
          <cell r="BF777" t="str">
            <v/>
          </cell>
          <cell r="BG777" t="str">
            <v/>
          </cell>
          <cell r="BH777" t="str">
            <v/>
          </cell>
          <cell r="BI777" t="str">
            <v/>
          </cell>
          <cell r="BJ777" t="str">
            <v/>
          </cell>
          <cell r="BK777" t="str">
            <v/>
          </cell>
          <cell r="BL777" t="str">
            <v/>
          </cell>
          <cell r="BM777" t="str">
            <v/>
          </cell>
          <cell r="BN777" t="str">
            <v/>
          </cell>
          <cell r="BO777" t="str">
            <v/>
          </cell>
          <cell r="BP777">
            <v>0</v>
          </cell>
        </row>
        <row r="778">
          <cell r="A778" t="str">
            <v>Thunderthrower</v>
          </cell>
          <cell r="B778" t="str">
            <v>Tht</v>
          </cell>
          <cell r="C778">
            <v>0</v>
          </cell>
          <cell r="G778" t="str">
            <v>1st:]Power Throw (Ex)[May use Str instead of Dex on to hit roll.</v>
          </cell>
          <cell r="H778" t="str">
            <v>2nd:]Distance Throw (Ex)[Double range increment for all thrown weapons.  Stacks with Far Shot.</v>
          </cell>
          <cell r="I778" t="str">
            <v>3rd:]Catch Thrown Weapon (Ex)[Free Action to catch weapons thrown at you.  Must have 1 hand free.</v>
          </cell>
          <cell r="J778" t="str">
            <v>][Reflex save DC 20 to catch.</v>
          </cell>
          <cell r="K778" t="str">
            <v>4th:]Combat Throw (Ex)[Doesn't provoke AoO by throwing weapons in melee.</v>
          </cell>
          <cell r="L778" t="str">
            <v>5th:]Returning Throw (Su)[Any missed throw returns on the following round.</v>
          </cell>
          <cell r="M778" t="str">
            <v>6th:]Arcing Throw (Ex)[Targets within 2 range increments only gave 1/2 their normal cover.</v>
          </cell>
          <cell r="N778" t="str">
            <v>7th:]Tumbling Throw (Ex)[Throws causing more than 10 dmg can knock target over.  Opposed Str.</v>
          </cell>
          <cell r="O778" t="str">
            <v>8th:]Double Throw (Ex)[Throw a weapon from each hand simultaneously at -2 to hit.</v>
          </cell>
          <cell r="P778" t="str">
            <v>9th:]Return Thrown Weapon (Ex)[After catching a weapon, can immediately throw back.</v>
          </cell>
          <cell r="Q778" t="str">
            <v>][Can do a number of times as can make AoO's.</v>
          </cell>
          <cell r="R778" t="str">
            <v>10th:]Heroic Throw (Su)[1/day can make a throw that ignores penalties for range (6x max), cover, &amp; concealment.</v>
          </cell>
          <cell r="AK778" t="str">
            <v/>
          </cell>
          <cell r="AL778" t="str">
            <v/>
          </cell>
          <cell r="AM778" t="str">
            <v/>
          </cell>
          <cell r="AN778" t="str">
            <v/>
          </cell>
          <cell r="AO778" t="str">
            <v/>
          </cell>
          <cell r="AP778" t="str">
            <v/>
          </cell>
          <cell r="AQ778" t="str">
            <v/>
          </cell>
          <cell r="AR778" t="str">
            <v/>
          </cell>
          <cell r="AS778" t="str">
            <v/>
          </cell>
          <cell r="AT778" t="str">
            <v/>
          </cell>
          <cell r="AU778" t="str">
            <v/>
          </cell>
          <cell r="AV778" t="str">
            <v/>
          </cell>
          <cell r="AW778" t="str">
            <v/>
          </cell>
          <cell r="AX778" t="str">
            <v/>
          </cell>
          <cell r="AY778" t="str">
            <v/>
          </cell>
          <cell r="AZ778" t="str">
            <v/>
          </cell>
          <cell r="BA778" t="str">
            <v/>
          </cell>
          <cell r="BB778" t="str">
            <v/>
          </cell>
          <cell r="BC778" t="str">
            <v/>
          </cell>
          <cell r="BD778" t="str">
            <v/>
          </cell>
          <cell r="BE778" t="str">
            <v/>
          </cell>
          <cell r="BF778" t="str">
            <v/>
          </cell>
          <cell r="BG778" t="str">
            <v/>
          </cell>
          <cell r="BH778" t="str">
            <v/>
          </cell>
          <cell r="BI778" t="str">
            <v/>
          </cell>
          <cell r="BJ778" t="str">
            <v/>
          </cell>
          <cell r="BK778" t="str">
            <v/>
          </cell>
          <cell r="BL778" t="str">
            <v/>
          </cell>
          <cell r="BM778" t="str">
            <v/>
          </cell>
          <cell r="BN778" t="str">
            <v/>
          </cell>
          <cell r="BO778" t="str">
            <v/>
          </cell>
          <cell r="BP778">
            <v>0</v>
          </cell>
        </row>
        <row r="779">
          <cell r="A779" t="str">
            <v>Transmorph</v>
          </cell>
          <cell r="C779">
            <v>0</v>
          </cell>
          <cell r="AK779" t="str">
            <v/>
          </cell>
          <cell r="AL779" t="str">
            <v/>
          </cell>
          <cell r="AM779" t="str">
            <v/>
          </cell>
          <cell r="AN779" t="str">
            <v/>
          </cell>
          <cell r="AO779" t="str">
            <v/>
          </cell>
          <cell r="AP779" t="str">
            <v/>
          </cell>
          <cell r="AQ779" t="str">
            <v/>
          </cell>
          <cell r="AR779" t="str">
            <v/>
          </cell>
          <cell r="AS779" t="str">
            <v/>
          </cell>
          <cell r="AT779" t="str">
            <v/>
          </cell>
          <cell r="AU779" t="str">
            <v/>
          </cell>
          <cell r="AV779" t="str">
            <v/>
          </cell>
          <cell r="AW779" t="str">
            <v/>
          </cell>
          <cell r="AX779" t="str">
            <v/>
          </cell>
          <cell r="AY779" t="str">
            <v/>
          </cell>
          <cell r="AZ779" t="str">
            <v/>
          </cell>
          <cell r="BA779" t="str">
            <v/>
          </cell>
          <cell r="BB779" t="str">
            <v/>
          </cell>
          <cell r="BC779" t="str">
            <v/>
          </cell>
          <cell r="BD779" t="str">
            <v/>
          </cell>
          <cell r="BE779" t="str">
            <v/>
          </cell>
          <cell r="BF779" t="str">
            <v/>
          </cell>
          <cell r="BG779" t="str">
            <v/>
          </cell>
          <cell r="BH779" t="str">
            <v/>
          </cell>
          <cell r="BI779" t="str">
            <v/>
          </cell>
          <cell r="BJ779" t="str">
            <v/>
          </cell>
          <cell r="BK779" t="str">
            <v/>
          </cell>
          <cell r="BL779" t="str">
            <v/>
          </cell>
          <cell r="BM779" t="str">
            <v/>
          </cell>
          <cell r="BN779" t="str">
            <v/>
          </cell>
          <cell r="BO779" t="str">
            <v/>
          </cell>
          <cell r="BP779">
            <v>0</v>
          </cell>
        </row>
        <row r="780">
          <cell r="A780" t="str">
            <v>Transmuter</v>
          </cell>
          <cell r="B780" t="str">
            <v>.</v>
          </cell>
          <cell r="C780">
            <v>0</v>
          </cell>
          <cell r="F780" t="str">
            <v>]Wizardly Weapons[Club, dagger, heavy &amp; light crossbow, quarterstaff</v>
          </cell>
          <cell r="G780" t="str">
            <v>]Bonus Language[May take Draconic as a bonus language.</v>
          </cell>
          <cell r="H780" t="str">
            <v>1st:]Arcane Spells (Sp)[Intelligence determines DC, Bonus Spells.</v>
          </cell>
          <cell r="I780" t="str">
            <v>1st:]Familiar (Ex)[</v>
          </cell>
          <cell r="J780" t="str">
            <v>1st:]Scribe Scroll (Ex)[Per the feat.</v>
          </cell>
          <cell r="K780" t="str">
            <v xml:space="preserve">1st:]Spellbook (Ex)[Starts with all 0 level spells and any three 1st level spells, </v>
          </cell>
          <cell r="L780" t="str">
            <v>][plus one spell per point of Intelligence bonus.  Add 2 spells per class level.</v>
          </cell>
          <cell r="M780" t="str">
            <v>1st:]Spell Mastery (Sp)[Read Magic</v>
          </cell>
          <cell r="N780" t="str">
            <v>1st:]Bonus Metamagic Feat (Ex)[1 feat(s) earned.</v>
          </cell>
          <cell r="O780" t="str">
            <v>1st:]School Specialization (Ex)[</v>
          </cell>
          <cell r="AK780" t="str">
            <v/>
          </cell>
          <cell r="AL780" t="str">
            <v/>
          </cell>
          <cell r="AM780" t="str">
            <v/>
          </cell>
          <cell r="AN780" t="str">
            <v/>
          </cell>
          <cell r="AO780" t="str">
            <v/>
          </cell>
          <cell r="AP780" t="str">
            <v/>
          </cell>
          <cell r="AQ780" t="str">
            <v/>
          </cell>
          <cell r="AR780" t="str">
            <v/>
          </cell>
          <cell r="AS780" t="str">
            <v/>
          </cell>
          <cell r="AT780" t="str">
            <v/>
          </cell>
          <cell r="AU780" t="str">
            <v/>
          </cell>
          <cell r="AV780" t="str">
            <v/>
          </cell>
          <cell r="AW780" t="str">
            <v/>
          </cell>
          <cell r="AX780" t="str">
            <v/>
          </cell>
          <cell r="AY780" t="str">
            <v/>
          </cell>
          <cell r="AZ780" t="str">
            <v/>
          </cell>
          <cell r="BA780" t="str">
            <v/>
          </cell>
          <cell r="BB780" t="str">
            <v/>
          </cell>
          <cell r="BC780" t="str">
            <v/>
          </cell>
          <cell r="BD780" t="str">
            <v/>
          </cell>
          <cell r="BE780" t="str">
            <v/>
          </cell>
          <cell r="BF780" t="str">
            <v/>
          </cell>
          <cell r="BG780" t="str">
            <v/>
          </cell>
          <cell r="BH780" t="str">
            <v/>
          </cell>
          <cell r="BI780" t="str">
            <v/>
          </cell>
          <cell r="BJ780" t="str">
            <v/>
          </cell>
          <cell r="BK780" t="str">
            <v/>
          </cell>
          <cell r="BL780" t="str">
            <v/>
          </cell>
          <cell r="BM780" t="str">
            <v/>
          </cell>
          <cell r="BN780" t="str">
            <v/>
          </cell>
          <cell r="BO780" t="str">
            <v/>
          </cell>
          <cell r="BP780">
            <v>0</v>
          </cell>
        </row>
        <row r="781">
          <cell r="A781" t="str">
            <v>Treasure Hunter</v>
          </cell>
          <cell r="C781">
            <v>0</v>
          </cell>
          <cell r="AK781" t="str">
            <v/>
          </cell>
          <cell r="AL781" t="str">
            <v/>
          </cell>
          <cell r="AM781" t="str">
            <v/>
          </cell>
          <cell r="AN781" t="str">
            <v/>
          </cell>
          <cell r="AO781" t="str">
            <v/>
          </cell>
          <cell r="AP781" t="str">
            <v/>
          </cell>
          <cell r="AQ781" t="str">
            <v/>
          </cell>
          <cell r="AR781" t="str">
            <v/>
          </cell>
          <cell r="AS781" t="str">
            <v/>
          </cell>
          <cell r="AT781" t="str">
            <v/>
          </cell>
          <cell r="AU781" t="str">
            <v/>
          </cell>
          <cell r="AV781" t="str">
            <v/>
          </cell>
          <cell r="AW781" t="str">
            <v/>
          </cell>
          <cell r="AX781" t="str">
            <v/>
          </cell>
          <cell r="AY781" t="str">
            <v/>
          </cell>
          <cell r="AZ781" t="str">
            <v/>
          </cell>
          <cell r="BA781" t="str">
            <v/>
          </cell>
          <cell r="BB781" t="str">
            <v/>
          </cell>
          <cell r="BC781" t="str">
            <v/>
          </cell>
          <cell r="BD781" t="str">
            <v/>
          </cell>
          <cell r="BE781" t="str">
            <v/>
          </cell>
          <cell r="BF781" t="str">
            <v/>
          </cell>
          <cell r="BG781" t="str">
            <v/>
          </cell>
          <cell r="BH781" t="str">
            <v/>
          </cell>
          <cell r="BI781" t="str">
            <v/>
          </cell>
          <cell r="BJ781" t="str">
            <v/>
          </cell>
          <cell r="BK781" t="str">
            <v/>
          </cell>
          <cell r="BL781" t="str">
            <v/>
          </cell>
          <cell r="BM781" t="str">
            <v/>
          </cell>
          <cell r="BN781" t="str">
            <v/>
          </cell>
          <cell r="BO781" t="str">
            <v/>
          </cell>
          <cell r="BP781">
            <v>0</v>
          </cell>
        </row>
        <row r="782">
          <cell r="A782" t="str">
            <v>Tribal Protector</v>
          </cell>
          <cell r="B782" t="str">
            <v>Trp</v>
          </cell>
          <cell r="C782">
            <v>0</v>
          </cell>
          <cell r="D782" t="str">
            <v>]Light, Medium, Heavy Armor[</v>
          </cell>
          <cell r="E782" t="str">
            <v>]Shield Use[</v>
          </cell>
          <cell r="F782" t="str">
            <v>]Simple, Martial Weapons[</v>
          </cell>
          <cell r="G782" t="str">
            <v>1st:]Bonus Feat[(as per Fighter)</v>
          </cell>
          <cell r="H782" t="str">
            <v>1st:]Tribal Enemy[+3 to Bluff, Sense Motive.  +3 damage</v>
          </cell>
          <cell r="I782" t="str">
            <v>][vs. tribal enemy (ranged: within 30').  Stacks with Ranger.</v>
          </cell>
          <cell r="J782" t="str">
            <v>1st:]Homeland[+2 to Hide, Intuit Direction, Move Silent, Wild Lore</v>
          </cell>
          <cell r="K782" t="str">
            <v>2nd:]Wild Fighting (Ex)[One extra attack; all attacks at -2.</v>
          </cell>
          <cell r="L782" t="str">
            <v>3rd:]Terrain AC Bonus +2[When in homeland, Deflection bonus to AC.</v>
          </cell>
          <cell r="M782" t="str">
            <v>4th:]Smite (Su) (1/day)[vs. tribal enemy, +2 to hit, +lvl to dmg.</v>
          </cell>
          <cell r="N782" t="str">
            <v>5th:]Bonus Feat[(as per Fighter)</v>
          </cell>
          <cell r="O782" t="str">
            <v>6th:]Terrain AC Bonus +3[When in homeland, Deflection bonus to AC.</v>
          </cell>
          <cell r="P782" t="str">
            <v>7th:]Smite (Su) (2/day)[vs. tribal enemy, +2 to hit, +lvl to dmg.</v>
          </cell>
          <cell r="Q782" t="str">
            <v>8th:]Terrain AC Bonus +4[When in homeland, Deflection bonus to AC.</v>
          </cell>
          <cell r="R782" t="str">
            <v>9th:]Bonus Feat[(as per Fighter)</v>
          </cell>
          <cell r="S782" t="str">
            <v>10th:]Smite (Su) (3/day)[vs. tribal enemy, +2 to hit, +lvl to dmg.</v>
          </cell>
          <cell r="AK782" t="str">
            <v/>
          </cell>
          <cell r="AL782" t="str">
            <v/>
          </cell>
          <cell r="AM782" t="str">
            <v/>
          </cell>
          <cell r="AN782" t="str">
            <v/>
          </cell>
          <cell r="AO782" t="str">
            <v/>
          </cell>
          <cell r="AP782" t="str">
            <v/>
          </cell>
          <cell r="AQ782" t="str">
            <v/>
          </cell>
          <cell r="AR782" t="str">
            <v/>
          </cell>
          <cell r="AS782" t="str">
            <v/>
          </cell>
          <cell r="AT782" t="str">
            <v/>
          </cell>
          <cell r="AU782" t="str">
            <v/>
          </cell>
          <cell r="AV782" t="str">
            <v/>
          </cell>
          <cell r="AW782" t="str">
            <v/>
          </cell>
          <cell r="AX782" t="str">
            <v/>
          </cell>
          <cell r="AY782" t="str">
            <v/>
          </cell>
          <cell r="AZ782" t="str">
            <v/>
          </cell>
          <cell r="BA782" t="str">
            <v/>
          </cell>
          <cell r="BB782" t="str">
            <v/>
          </cell>
          <cell r="BC782" t="str">
            <v/>
          </cell>
          <cell r="BD782" t="str">
            <v/>
          </cell>
          <cell r="BE782" t="str">
            <v/>
          </cell>
          <cell r="BF782" t="str">
            <v/>
          </cell>
          <cell r="BG782" t="str">
            <v/>
          </cell>
          <cell r="BH782" t="str">
            <v/>
          </cell>
          <cell r="BI782" t="str">
            <v/>
          </cell>
          <cell r="BJ782" t="str">
            <v/>
          </cell>
          <cell r="BK782" t="str">
            <v/>
          </cell>
          <cell r="BL782" t="str">
            <v/>
          </cell>
          <cell r="BM782" t="str">
            <v/>
          </cell>
          <cell r="BN782" t="str">
            <v/>
          </cell>
          <cell r="BO782" t="str">
            <v/>
          </cell>
          <cell r="BP782">
            <v>0</v>
          </cell>
        </row>
        <row r="783">
          <cell r="A783" t="str">
            <v>True Necromancer</v>
          </cell>
          <cell r="B783" t="str">
            <v>Tnc</v>
          </cell>
          <cell r="C783">
            <v>0</v>
          </cell>
          <cell r="G783" t="str">
            <v>1st:]Necromancer[When casting spells from the school of</v>
          </cell>
          <cell r="H783" t="str">
            <v>][necromancy or domain of Death, the True Necromancer levels</v>
          </cell>
          <cell r="I783" t="str">
            <v>][stack for purposes of determining effect.</v>
          </cell>
          <cell r="J783" t="str">
            <v>1st:]Rebuke (Su)[Whenever the True Necromancer gains a</v>
          </cell>
          <cell r="K783" t="str">
            <v>][level, gain an effective level to turn / rebuke undead.</v>
          </cell>
          <cell r="L783" t="str">
            <v>1st:]Spells per day[+1 level per level of True Necromancer.</v>
          </cell>
          <cell r="M783" t="str">
            <v>2nd:]Zone of Desecration (Su)[20' radius area of negative energy</v>
          </cell>
          <cell r="N783" t="str">
            <v>][(otherwise identical to the Desecrate spell)</v>
          </cell>
          <cell r="O783" t="str">
            <v>4th:]Create Undead (Sp)[Once per day, as spell.</v>
          </cell>
          <cell r="P783" t="str">
            <v>5th:]Major Desecration (Su)[Zone of Desecration now extends</v>
          </cell>
          <cell r="Q783" t="str">
            <v>][10' per True Necromancer level.</v>
          </cell>
          <cell r="R783" t="str">
            <v>7th:]Create Greater Undead (Sp)[Once per day, as spell.</v>
          </cell>
          <cell r="S783" t="str">
            <v>10th:]Energy Drain (Sp)[Once per day, as spell.</v>
          </cell>
          <cell r="AK783" t="str">
            <v/>
          </cell>
          <cell r="AL783" t="str">
            <v/>
          </cell>
          <cell r="AM783" t="str">
            <v/>
          </cell>
          <cell r="AN783" t="str">
            <v/>
          </cell>
          <cell r="AO783" t="str">
            <v/>
          </cell>
          <cell r="AP783" t="str">
            <v/>
          </cell>
          <cell r="AQ783" t="str">
            <v/>
          </cell>
          <cell r="AR783" t="str">
            <v/>
          </cell>
          <cell r="AS783" t="str">
            <v/>
          </cell>
          <cell r="AT783" t="str">
            <v/>
          </cell>
          <cell r="AU783" t="str">
            <v/>
          </cell>
          <cell r="AV783" t="str">
            <v/>
          </cell>
          <cell r="AW783" t="str">
            <v/>
          </cell>
          <cell r="AX783" t="str">
            <v/>
          </cell>
          <cell r="AY783" t="str">
            <v/>
          </cell>
          <cell r="AZ783" t="str">
            <v/>
          </cell>
          <cell r="BA783" t="str">
            <v/>
          </cell>
          <cell r="BB783" t="str">
            <v/>
          </cell>
          <cell r="BC783" t="str">
            <v/>
          </cell>
          <cell r="BD783" t="str">
            <v/>
          </cell>
          <cell r="BE783" t="str">
            <v/>
          </cell>
          <cell r="BF783" t="str">
            <v/>
          </cell>
          <cell r="BG783" t="str">
            <v/>
          </cell>
          <cell r="BH783" t="str">
            <v/>
          </cell>
          <cell r="BI783" t="str">
            <v/>
          </cell>
          <cell r="BJ783" t="str">
            <v/>
          </cell>
          <cell r="BK783" t="str">
            <v/>
          </cell>
          <cell r="BL783" t="str">
            <v/>
          </cell>
          <cell r="BM783" t="str">
            <v/>
          </cell>
          <cell r="BN783" t="str">
            <v/>
          </cell>
          <cell r="BO783" t="str">
            <v/>
          </cell>
          <cell r="BP783">
            <v>0</v>
          </cell>
        </row>
        <row r="784">
          <cell r="A784" t="str">
            <v>Truth Seeker (Arcane)</v>
          </cell>
          <cell r="C784">
            <v>0</v>
          </cell>
          <cell r="AK784" t="str">
            <v/>
          </cell>
          <cell r="AL784" t="str">
            <v/>
          </cell>
          <cell r="AM784" t="str">
            <v/>
          </cell>
          <cell r="AN784" t="str">
            <v/>
          </cell>
          <cell r="AO784" t="str">
            <v/>
          </cell>
          <cell r="AP784" t="str">
            <v/>
          </cell>
          <cell r="AQ784" t="str">
            <v/>
          </cell>
          <cell r="AR784" t="str">
            <v/>
          </cell>
          <cell r="AS784" t="str">
            <v/>
          </cell>
          <cell r="AT784" t="str">
            <v/>
          </cell>
          <cell r="AU784" t="str">
            <v/>
          </cell>
          <cell r="AV784" t="str">
            <v/>
          </cell>
          <cell r="AW784" t="str">
            <v/>
          </cell>
          <cell r="AX784" t="str">
            <v/>
          </cell>
          <cell r="AY784" t="str">
            <v/>
          </cell>
          <cell r="AZ784" t="str">
            <v/>
          </cell>
          <cell r="BA784" t="str">
            <v/>
          </cell>
          <cell r="BB784" t="str">
            <v/>
          </cell>
          <cell r="BC784" t="str">
            <v/>
          </cell>
          <cell r="BD784" t="str">
            <v/>
          </cell>
          <cell r="BE784" t="str">
            <v/>
          </cell>
          <cell r="BF784" t="str">
            <v/>
          </cell>
          <cell r="BG784" t="str">
            <v/>
          </cell>
          <cell r="BH784" t="str">
            <v/>
          </cell>
          <cell r="BI784" t="str">
            <v/>
          </cell>
          <cell r="BJ784" t="str">
            <v/>
          </cell>
          <cell r="BK784" t="str">
            <v/>
          </cell>
          <cell r="BL784" t="str">
            <v/>
          </cell>
          <cell r="BM784" t="str">
            <v/>
          </cell>
          <cell r="BN784" t="str">
            <v/>
          </cell>
          <cell r="BO784" t="str">
            <v/>
          </cell>
          <cell r="BP784">
            <v>0</v>
          </cell>
        </row>
        <row r="785">
          <cell r="A785" t="str">
            <v>Truth Seeker (Psionic)</v>
          </cell>
          <cell r="C785">
            <v>0</v>
          </cell>
          <cell r="AK785" t="str">
            <v/>
          </cell>
          <cell r="AL785" t="str">
            <v/>
          </cell>
          <cell r="AM785" t="str">
            <v/>
          </cell>
          <cell r="AN785" t="str">
            <v/>
          </cell>
          <cell r="AO785" t="str">
            <v/>
          </cell>
          <cell r="AP785" t="str">
            <v/>
          </cell>
          <cell r="AQ785" t="str">
            <v/>
          </cell>
          <cell r="AR785" t="str">
            <v/>
          </cell>
          <cell r="AS785" t="str">
            <v/>
          </cell>
          <cell r="AT785" t="str">
            <v/>
          </cell>
          <cell r="AU785" t="str">
            <v/>
          </cell>
          <cell r="AV785" t="str">
            <v/>
          </cell>
          <cell r="AW785" t="str">
            <v/>
          </cell>
          <cell r="AX785" t="str">
            <v/>
          </cell>
          <cell r="AY785" t="str">
            <v/>
          </cell>
          <cell r="AZ785" t="str">
            <v/>
          </cell>
          <cell r="BA785" t="str">
            <v/>
          </cell>
          <cell r="BB785" t="str">
            <v/>
          </cell>
          <cell r="BC785" t="str">
            <v/>
          </cell>
          <cell r="BD785" t="str">
            <v/>
          </cell>
          <cell r="BE785" t="str">
            <v/>
          </cell>
          <cell r="BF785" t="str">
            <v/>
          </cell>
          <cell r="BG785" t="str">
            <v/>
          </cell>
          <cell r="BH785" t="str">
            <v/>
          </cell>
          <cell r="BI785" t="str">
            <v/>
          </cell>
          <cell r="BJ785" t="str">
            <v/>
          </cell>
          <cell r="BK785" t="str">
            <v/>
          </cell>
          <cell r="BL785" t="str">
            <v/>
          </cell>
          <cell r="BM785" t="str">
            <v/>
          </cell>
          <cell r="BN785" t="str">
            <v/>
          </cell>
          <cell r="BO785" t="str">
            <v/>
          </cell>
          <cell r="BP785">
            <v>0</v>
          </cell>
        </row>
        <row r="786">
          <cell r="A786" t="str">
            <v>Tsuno Bushi</v>
          </cell>
          <cell r="C786">
            <v>0</v>
          </cell>
          <cell r="AK786" t="str">
            <v/>
          </cell>
          <cell r="AL786" t="str">
            <v/>
          </cell>
          <cell r="AM786" t="str">
            <v/>
          </cell>
          <cell r="AN786" t="str">
            <v/>
          </cell>
          <cell r="AO786" t="str">
            <v/>
          </cell>
          <cell r="AP786" t="str">
            <v/>
          </cell>
          <cell r="AQ786" t="str">
            <v/>
          </cell>
          <cell r="AR786" t="str">
            <v/>
          </cell>
          <cell r="AS786" t="str">
            <v/>
          </cell>
          <cell r="AT786" t="str">
            <v/>
          </cell>
          <cell r="AU786" t="str">
            <v/>
          </cell>
          <cell r="AV786" t="str">
            <v/>
          </cell>
          <cell r="AW786" t="str">
            <v/>
          </cell>
          <cell r="AX786" t="str">
            <v/>
          </cell>
          <cell r="AY786" t="str">
            <v/>
          </cell>
          <cell r="AZ786" t="str">
            <v/>
          </cell>
          <cell r="BA786" t="str">
            <v/>
          </cell>
          <cell r="BB786" t="str">
            <v/>
          </cell>
          <cell r="BC786" t="str">
            <v/>
          </cell>
          <cell r="BD786" t="str">
            <v/>
          </cell>
          <cell r="BE786" t="str">
            <v/>
          </cell>
          <cell r="BF786" t="str">
            <v/>
          </cell>
          <cell r="BG786" t="str">
            <v/>
          </cell>
          <cell r="BH786" t="str">
            <v/>
          </cell>
          <cell r="BI786" t="str">
            <v/>
          </cell>
          <cell r="BJ786" t="str">
            <v/>
          </cell>
          <cell r="BK786" t="str">
            <v/>
          </cell>
          <cell r="BL786" t="str">
            <v/>
          </cell>
          <cell r="BM786" t="str">
            <v/>
          </cell>
          <cell r="BN786" t="str">
            <v/>
          </cell>
          <cell r="BO786" t="str">
            <v/>
          </cell>
          <cell r="BP786">
            <v>0</v>
          </cell>
        </row>
        <row r="787">
          <cell r="A787" t="str">
            <v>Tsuruchi's Legion</v>
          </cell>
          <cell r="C787">
            <v>0</v>
          </cell>
          <cell r="AK787" t="str">
            <v/>
          </cell>
          <cell r="AL787" t="str">
            <v/>
          </cell>
          <cell r="AM787" t="str">
            <v/>
          </cell>
          <cell r="AN787" t="str">
            <v/>
          </cell>
          <cell r="AO787" t="str">
            <v/>
          </cell>
          <cell r="AP787" t="str">
            <v/>
          </cell>
          <cell r="AQ787" t="str">
            <v/>
          </cell>
          <cell r="AR787" t="str">
            <v/>
          </cell>
          <cell r="AS787" t="str">
            <v/>
          </cell>
          <cell r="AT787" t="str">
            <v/>
          </cell>
          <cell r="AU787" t="str">
            <v/>
          </cell>
          <cell r="AV787" t="str">
            <v/>
          </cell>
          <cell r="AW787" t="str">
            <v/>
          </cell>
          <cell r="AX787" t="str">
            <v/>
          </cell>
          <cell r="AY787" t="str">
            <v/>
          </cell>
          <cell r="AZ787" t="str">
            <v/>
          </cell>
          <cell r="BA787" t="str">
            <v/>
          </cell>
          <cell r="BB787" t="str">
            <v/>
          </cell>
          <cell r="BC787" t="str">
            <v/>
          </cell>
          <cell r="BD787" t="str">
            <v/>
          </cell>
          <cell r="BE787" t="str">
            <v/>
          </cell>
          <cell r="BF787" t="str">
            <v/>
          </cell>
          <cell r="BG787" t="str">
            <v/>
          </cell>
          <cell r="BH787" t="str">
            <v/>
          </cell>
          <cell r="BI787" t="str">
            <v/>
          </cell>
          <cell r="BJ787" t="str">
            <v/>
          </cell>
          <cell r="BK787" t="str">
            <v/>
          </cell>
          <cell r="BL787" t="str">
            <v/>
          </cell>
          <cell r="BM787" t="str">
            <v/>
          </cell>
          <cell r="BN787" t="str">
            <v/>
          </cell>
          <cell r="BO787" t="str">
            <v/>
          </cell>
          <cell r="BP787">
            <v>0</v>
          </cell>
        </row>
        <row r="788">
          <cell r="A788" t="str">
            <v>Tundrin</v>
          </cell>
          <cell r="B788" t="str">
            <v>Tun</v>
          </cell>
          <cell r="C788">
            <v>0</v>
          </cell>
          <cell r="G788" t="str">
            <v>1st:]Body of Ice (Su)[+2 on Intimidate checks.</v>
          </cell>
          <cell r="H788" t="str">
            <v>1st:]Ice Armor (Sp)[Free Action 0/day per the spell cast by a level 0 sorcerer.</v>
          </cell>
          <cell r="I788" t="str">
            <v>2nd:]Elemental Form (Su)[1/day for 1 rounds can polymorph into a huge water elemental.</v>
          </cell>
          <cell r="J788" t="str">
            <v>3rd:]Ice Hammer (Su)[Standard Action to produce a battlehammer of ice.</v>
          </cell>
          <cell r="K788" t="str">
            <v>][Functions as a +1 icy burst dwarven battlehammer.</v>
          </cell>
          <cell r="L788" t="str">
            <v>4th:]Ice Shard (Su)[Ranged touch attack dealing 1d6 dmg.  10' range increment, 10' max range.</v>
          </cell>
          <cell r="M788" t="str">
            <v>5th:]Paragon of Ice (Su)[1/day polymorph into a greater ice elemental.</v>
          </cell>
          <cell r="AK788" t="str">
            <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t="str">
            <v/>
          </cell>
          <cell r="AY788" t="str">
            <v/>
          </cell>
          <cell r="AZ788" t="str">
            <v/>
          </cell>
          <cell r="BA788" t="str">
            <v/>
          </cell>
          <cell r="BB788" t="str">
            <v/>
          </cell>
          <cell r="BC788" t="str">
            <v/>
          </cell>
          <cell r="BD788" t="str">
            <v/>
          </cell>
          <cell r="BE788" t="str">
            <v/>
          </cell>
          <cell r="BF788" t="str">
            <v/>
          </cell>
          <cell r="BG788" t="str">
            <v/>
          </cell>
          <cell r="BH788" t="str">
            <v/>
          </cell>
          <cell r="BI788" t="str">
            <v/>
          </cell>
          <cell r="BJ788" t="str">
            <v/>
          </cell>
          <cell r="BK788" t="str">
            <v/>
          </cell>
          <cell r="BL788" t="str">
            <v/>
          </cell>
          <cell r="BM788" t="str">
            <v/>
          </cell>
          <cell r="BN788" t="str">
            <v/>
          </cell>
          <cell r="BO788" t="str">
            <v/>
          </cell>
          <cell r="BP788">
            <v>0</v>
          </cell>
        </row>
        <row r="789">
          <cell r="A789" t="str">
            <v>Unbeating Heart</v>
          </cell>
          <cell r="C789">
            <v>0</v>
          </cell>
          <cell r="AK789" t="str">
            <v/>
          </cell>
          <cell r="AL789" t="str">
            <v/>
          </cell>
          <cell r="AM789" t="str">
            <v/>
          </cell>
          <cell r="AN789" t="str">
            <v/>
          </cell>
          <cell r="AO789" t="str">
            <v/>
          </cell>
          <cell r="AP789" t="str">
            <v/>
          </cell>
          <cell r="AQ789" t="str">
            <v/>
          </cell>
          <cell r="AR789" t="str">
            <v/>
          </cell>
          <cell r="AS789" t="str">
            <v/>
          </cell>
          <cell r="AT789" t="str">
            <v/>
          </cell>
          <cell r="AU789" t="str">
            <v/>
          </cell>
          <cell r="AV789" t="str">
            <v/>
          </cell>
          <cell r="AW789" t="str">
            <v/>
          </cell>
          <cell r="AX789" t="str">
            <v/>
          </cell>
          <cell r="AY789" t="str">
            <v/>
          </cell>
          <cell r="AZ789" t="str">
            <v/>
          </cell>
          <cell r="BA789" t="str">
            <v/>
          </cell>
          <cell r="BB789" t="str">
            <v/>
          </cell>
          <cell r="BC789" t="str">
            <v/>
          </cell>
          <cell r="BD789" t="str">
            <v/>
          </cell>
          <cell r="BE789" t="str">
            <v/>
          </cell>
          <cell r="BF789" t="str">
            <v/>
          </cell>
          <cell r="BG789" t="str">
            <v/>
          </cell>
          <cell r="BH789" t="str">
            <v/>
          </cell>
          <cell r="BI789" t="str">
            <v/>
          </cell>
          <cell r="BJ789" t="str">
            <v/>
          </cell>
          <cell r="BK789" t="str">
            <v/>
          </cell>
          <cell r="BL789" t="str">
            <v/>
          </cell>
          <cell r="BM789" t="str">
            <v/>
          </cell>
          <cell r="BN789" t="str">
            <v/>
          </cell>
          <cell r="BO789" t="str">
            <v/>
          </cell>
          <cell r="BP789">
            <v>0</v>
          </cell>
        </row>
        <row r="790">
          <cell r="A790" t="str">
            <v>Unseen Sniper</v>
          </cell>
          <cell r="C790">
            <v>0</v>
          </cell>
          <cell r="AK790" t="str">
            <v/>
          </cell>
          <cell r="AL790" t="str">
            <v/>
          </cell>
          <cell r="AM790" t="str">
            <v/>
          </cell>
          <cell r="AN790" t="str">
            <v/>
          </cell>
          <cell r="AO790" t="str">
            <v/>
          </cell>
          <cell r="AP790" t="str">
            <v/>
          </cell>
          <cell r="AQ790" t="str">
            <v/>
          </cell>
          <cell r="AR790" t="str">
            <v/>
          </cell>
          <cell r="AS790" t="str">
            <v/>
          </cell>
          <cell r="AT790" t="str">
            <v/>
          </cell>
          <cell r="AU790" t="str">
            <v/>
          </cell>
          <cell r="AV790" t="str">
            <v/>
          </cell>
          <cell r="AW790" t="str">
            <v/>
          </cell>
          <cell r="AX790" t="str">
            <v/>
          </cell>
          <cell r="AY790" t="str">
            <v/>
          </cell>
          <cell r="AZ790" t="str">
            <v/>
          </cell>
          <cell r="BA790" t="str">
            <v/>
          </cell>
          <cell r="BB790" t="str">
            <v/>
          </cell>
          <cell r="BC790" t="str">
            <v/>
          </cell>
          <cell r="BD790" t="str">
            <v/>
          </cell>
          <cell r="BE790" t="str">
            <v/>
          </cell>
          <cell r="BF790" t="str">
            <v/>
          </cell>
          <cell r="BG790" t="str">
            <v/>
          </cell>
          <cell r="BH790" t="str">
            <v/>
          </cell>
          <cell r="BI790" t="str">
            <v/>
          </cell>
          <cell r="BJ790" t="str">
            <v/>
          </cell>
          <cell r="BK790" t="str">
            <v/>
          </cell>
          <cell r="BL790" t="str">
            <v/>
          </cell>
          <cell r="BM790" t="str">
            <v/>
          </cell>
          <cell r="BN790" t="str">
            <v/>
          </cell>
          <cell r="BO790" t="str">
            <v/>
          </cell>
          <cell r="BP790">
            <v>0</v>
          </cell>
        </row>
        <row r="791">
          <cell r="A791" t="str">
            <v>Vermin Outrider</v>
          </cell>
          <cell r="C791">
            <v>0</v>
          </cell>
          <cell r="AK791" t="str">
            <v/>
          </cell>
          <cell r="AL791" t="str">
            <v/>
          </cell>
          <cell r="AM791" t="str">
            <v/>
          </cell>
          <cell r="AN791" t="str">
            <v/>
          </cell>
          <cell r="AO791" t="str">
            <v/>
          </cell>
          <cell r="AP791" t="str">
            <v/>
          </cell>
          <cell r="AQ791" t="str">
            <v/>
          </cell>
          <cell r="AR791" t="str">
            <v/>
          </cell>
          <cell r="AS791" t="str">
            <v/>
          </cell>
          <cell r="AT791" t="str">
            <v/>
          </cell>
          <cell r="AU791" t="str">
            <v/>
          </cell>
          <cell r="AV791" t="str">
            <v/>
          </cell>
          <cell r="AW791" t="str">
            <v/>
          </cell>
          <cell r="AX791" t="str">
            <v/>
          </cell>
          <cell r="AY791" t="str">
            <v/>
          </cell>
          <cell r="AZ791" t="str">
            <v/>
          </cell>
          <cell r="BA791" t="str">
            <v/>
          </cell>
          <cell r="BB791" t="str">
            <v/>
          </cell>
          <cell r="BC791" t="str">
            <v/>
          </cell>
          <cell r="BD791" t="str">
            <v/>
          </cell>
          <cell r="BE791" t="str">
            <v/>
          </cell>
          <cell r="BF791" t="str">
            <v/>
          </cell>
          <cell r="BG791" t="str">
            <v/>
          </cell>
          <cell r="BH791" t="str">
            <v/>
          </cell>
          <cell r="BI791" t="str">
            <v/>
          </cell>
          <cell r="BJ791" t="str">
            <v/>
          </cell>
          <cell r="BK791" t="str">
            <v/>
          </cell>
          <cell r="BL791" t="str">
            <v/>
          </cell>
          <cell r="BM791" t="str">
            <v/>
          </cell>
          <cell r="BN791" t="str">
            <v/>
          </cell>
          <cell r="BO791" t="str">
            <v/>
          </cell>
          <cell r="BP791">
            <v>0</v>
          </cell>
        </row>
        <row r="792">
          <cell r="A792" t="str">
            <v>Vigilante</v>
          </cell>
          <cell r="C792">
            <v>0</v>
          </cell>
          <cell r="AK792" t="str">
            <v/>
          </cell>
          <cell r="AL792" t="str">
            <v/>
          </cell>
          <cell r="AM792" t="str">
            <v/>
          </cell>
          <cell r="AN792" t="str">
            <v/>
          </cell>
          <cell r="AO792" t="str">
            <v/>
          </cell>
          <cell r="AP792" t="str">
            <v/>
          </cell>
          <cell r="AQ792" t="str">
            <v/>
          </cell>
          <cell r="AR792" t="str">
            <v/>
          </cell>
          <cell r="AS792" t="str">
            <v/>
          </cell>
          <cell r="AT792" t="str">
            <v/>
          </cell>
          <cell r="AU792" t="str">
            <v/>
          </cell>
          <cell r="AV792" t="str">
            <v/>
          </cell>
          <cell r="AW792" t="str">
            <v/>
          </cell>
          <cell r="AX792" t="str">
            <v/>
          </cell>
          <cell r="AY792" t="str">
            <v/>
          </cell>
          <cell r="AZ792" t="str">
            <v/>
          </cell>
          <cell r="BA792" t="str">
            <v/>
          </cell>
          <cell r="BB792" t="str">
            <v/>
          </cell>
          <cell r="BC792" t="str">
            <v/>
          </cell>
          <cell r="BD792" t="str">
            <v/>
          </cell>
          <cell r="BE792" t="str">
            <v/>
          </cell>
          <cell r="BF792" t="str">
            <v/>
          </cell>
          <cell r="BG792" t="str">
            <v/>
          </cell>
          <cell r="BH792" t="str">
            <v/>
          </cell>
          <cell r="BI792" t="str">
            <v/>
          </cell>
          <cell r="BJ792" t="str">
            <v/>
          </cell>
          <cell r="BK792" t="str">
            <v/>
          </cell>
          <cell r="BL792" t="str">
            <v/>
          </cell>
          <cell r="BM792" t="str">
            <v/>
          </cell>
          <cell r="BN792" t="str">
            <v/>
          </cell>
          <cell r="BO792" t="str">
            <v/>
          </cell>
          <cell r="BP792">
            <v>0</v>
          </cell>
        </row>
        <row r="793">
          <cell r="A793" t="str">
            <v>Vile Tormentor</v>
          </cell>
          <cell r="C793">
            <v>0</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t="str">
            <v/>
          </cell>
          <cell r="AY793" t="str">
            <v/>
          </cell>
          <cell r="AZ793" t="str">
            <v/>
          </cell>
          <cell r="BA793" t="str">
            <v/>
          </cell>
          <cell r="BB793" t="str">
            <v/>
          </cell>
          <cell r="BC793" t="str">
            <v/>
          </cell>
          <cell r="BD793" t="str">
            <v/>
          </cell>
          <cell r="BE793" t="str">
            <v/>
          </cell>
          <cell r="BF793" t="str">
            <v/>
          </cell>
          <cell r="BG793" t="str">
            <v/>
          </cell>
          <cell r="BH793" t="str">
            <v/>
          </cell>
          <cell r="BI793" t="str">
            <v/>
          </cell>
          <cell r="BJ793" t="str">
            <v/>
          </cell>
          <cell r="BK793" t="str">
            <v/>
          </cell>
          <cell r="BL793" t="str">
            <v/>
          </cell>
          <cell r="BM793" t="str">
            <v/>
          </cell>
          <cell r="BN793" t="str">
            <v/>
          </cell>
          <cell r="BO793" t="str">
            <v/>
          </cell>
          <cell r="BP793">
            <v>0</v>
          </cell>
        </row>
        <row r="794">
          <cell r="A794" t="str">
            <v>Virtuoso</v>
          </cell>
          <cell r="C794">
            <v>0</v>
          </cell>
          <cell r="AK794" t="str">
            <v/>
          </cell>
          <cell r="AL794" t="str">
            <v/>
          </cell>
          <cell r="AM794" t="str">
            <v/>
          </cell>
          <cell r="AN794" t="str">
            <v/>
          </cell>
          <cell r="AO794" t="str">
            <v/>
          </cell>
          <cell r="AP794" t="str">
            <v/>
          </cell>
          <cell r="AQ794" t="str">
            <v/>
          </cell>
          <cell r="AR794" t="str">
            <v/>
          </cell>
          <cell r="AS794" t="str">
            <v/>
          </cell>
          <cell r="AT794" t="str">
            <v/>
          </cell>
          <cell r="AU794" t="str">
            <v/>
          </cell>
          <cell r="AV794" t="str">
            <v/>
          </cell>
          <cell r="AW794" t="str">
            <v/>
          </cell>
          <cell r="AX794" t="str">
            <v/>
          </cell>
          <cell r="AY794" t="str">
            <v/>
          </cell>
          <cell r="AZ794" t="str">
            <v/>
          </cell>
          <cell r="BA794" t="str">
            <v/>
          </cell>
          <cell r="BB794" t="str">
            <v/>
          </cell>
          <cell r="BC794" t="str">
            <v/>
          </cell>
          <cell r="BD794" t="str">
            <v/>
          </cell>
          <cell r="BE794" t="str">
            <v/>
          </cell>
          <cell r="BF794" t="str">
            <v/>
          </cell>
          <cell r="BG794" t="str">
            <v/>
          </cell>
          <cell r="BH794" t="str">
            <v/>
          </cell>
          <cell r="BI794" t="str">
            <v/>
          </cell>
          <cell r="BJ794" t="str">
            <v/>
          </cell>
          <cell r="BK794" t="str">
            <v/>
          </cell>
          <cell r="BL794" t="str">
            <v/>
          </cell>
          <cell r="BM794" t="str">
            <v/>
          </cell>
          <cell r="BN794" t="str">
            <v/>
          </cell>
          <cell r="BO794" t="str">
            <v/>
          </cell>
          <cell r="BP794">
            <v>0</v>
          </cell>
        </row>
        <row r="795">
          <cell r="A795" t="str">
            <v>Void Disciple</v>
          </cell>
          <cell r="C795">
            <v>0</v>
          </cell>
          <cell r="AK795" t="str">
            <v/>
          </cell>
          <cell r="AL795" t="str">
            <v/>
          </cell>
          <cell r="AM795" t="str">
            <v/>
          </cell>
          <cell r="AN795" t="str">
            <v/>
          </cell>
          <cell r="AO795" t="str">
            <v/>
          </cell>
          <cell r="AP795" t="str">
            <v/>
          </cell>
          <cell r="AQ795" t="str">
            <v/>
          </cell>
          <cell r="AR795" t="str">
            <v/>
          </cell>
          <cell r="AS795" t="str">
            <v/>
          </cell>
          <cell r="AT795" t="str">
            <v/>
          </cell>
          <cell r="AU795" t="str">
            <v/>
          </cell>
          <cell r="AV795" t="str">
            <v/>
          </cell>
          <cell r="AW795" t="str">
            <v/>
          </cell>
          <cell r="AX795" t="str">
            <v/>
          </cell>
          <cell r="AY795" t="str">
            <v/>
          </cell>
          <cell r="AZ795" t="str">
            <v/>
          </cell>
          <cell r="BA795" t="str">
            <v/>
          </cell>
          <cell r="BB795" t="str">
            <v/>
          </cell>
          <cell r="BC795" t="str">
            <v/>
          </cell>
          <cell r="BD795" t="str">
            <v/>
          </cell>
          <cell r="BE795" t="str">
            <v/>
          </cell>
          <cell r="BF795" t="str">
            <v/>
          </cell>
          <cell r="BG795" t="str">
            <v/>
          </cell>
          <cell r="BH795" t="str">
            <v/>
          </cell>
          <cell r="BI795" t="str">
            <v/>
          </cell>
          <cell r="BJ795" t="str">
            <v/>
          </cell>
          <cell r="BK795" t="str">
            <v/>
          </cell>
          <cell r="BL795" t="str">
            <v/>
          </cell>
          <cell r="BM795" t="str">
            <v/>
          </cell>
          <cell r="BN795" t="str">
            <v/>
          </cell>
          <cell r="BO795" t="str">
            <v/>
          </cell>
          <cell r="BP795">
            <v>0</v>
          </cell>
        </row>
        <row r="796">
          <cell r="A796" t="str">
            <v>Wandering Squire</v>
          </cell>
          <cell r="B796" t="str">
            <v>.</v>
          </cell>
          <cell r="C796">
            <v>0</v>
          </cell>
          <cell r="D796" t="str">
            <v>]Light, Medium Armor[</v>
          </cell>
          <cell r="E796" t="str">
            <v>]Shield Use[</v>
          </cell>
          <cell r="F796" t="str">
            <v>]Simple, Martial Weapons[</v>
          </cell>
          <cell r="G796" t="str">
            <v>1st:]Expertise (Ex)[Per the feat, but only while wielding a quarterstaff.</v>
          </cell>
          <cell r="H796" t="str">
            <v>1st:]Staff Expert (Ex)[+2  bonus to Intimidate &amp; Jump while wielding a quarterstaff.</v>
          </cell>
          <cell r="I796" t="str">
            <v>2nd:]Stunning Attack (Ex)[1/day can stun opponent (Fort DC 10) for 1d4 rounds with a quarterstaff as part of a normal attack.</v>
          </cell>
          <cell r="J796" t="str">
            <v>2nd:]Dodge (Ex)[Dodge feat bonus is now +2</v>
          </cell>
          <cell r="K796" t="str">
            <v>3rd:]Bonus Fighter Feats[0 earned so far.</v>
          </cell>
          <cell r="L796" t="str">
            <v>4th:]Deflect Arrows (Ex)[Free action to deflect (Reflex DC 20+attack's magic bonus to hit) projectiles with quarterstaff.</v>
          </cell>
          <cell r="M796" t="str">
            <v>][Only projectiles the same size or smaller than the squire can be deflected.</v>
          </cell>
          <cell r="N796" t="str">
            <v>6th:]Defensive Stance (Ex)[Cannot be flanked while wielding a quarterstaff.</v>
          </cell>
          <cell r="O796" t="str">
            <v>9th:]Warding Attack (Ex)[Gains extra 5' reach in one direction of choice at beginning of round.</v>
          </cell>
          <cell r="P796" t="str">
            <v>10th:]Staff Master (Ex)[Gain extra attack at highest BAB when wielding a quarterstaff.</v>
          </cell>
          <cell r="AK796" t="str">
            <v/>
          </cell>
          <cell r="AL796" t="str">
            <v/>
          </cell>
          <cell r="AM796" t="str">
            <v/>
          </cell>
          <cell r="AN796" t="str">
            <v/>
          </cell>
          <cell r="AO796" t="str">
            <v/>
          </cell>
          <cell r="AP796" t="str">
            <v/>
          </cell>
          <cell r="AQ796" t="str">
            <v/>
          </cell>
          <cell r="AR796" t="str">
            <v/>
          </cell>
          <cell r="AS796" t="str">
            <v/>
          </cell>
          <cell r="AT796" t="str">
            <v/>
          </cell>
          <cell r="AU796" t="str">
            <v/>
          </cell>
          <cell r="AV796" t="str">
            <v/>
          </cell>
          <cell r="AW796" t="str">
            <v/>
          </cell>
          <cell r="AX796" t="str">
            <v/>
          </cell>
          <cell r="AY796" t="str">
            <v/>
          </cell>
          <cell r="AZ796" t="str">
            <v/>
          </cell>
          <cell r="BA796" t="str">
            <v/>
          </cell>
          <cell r="BB796" t="str">
            <v/>
          </cell>
          <cell r="BC796" t="str">
            <v/>
          </cell>
          <cell r="BD796" t="str">
            <v/>
          </cell>
          <cell r="BE796" t="str">
            <v/>
          </cell>
          <cell r="BF796" t="str">
            <v/>
          </cell>
          <cell r="BG796" t="str">
            <v/>
          </cell>
          <cell r="BH796" t="str">
            <v/>
          </cell>
          <cell r="BI796" t="str">
            <v/>
          </cell>
          <cell r="BJ796" t="str">
            <v/>
          </cell>
          <cell r="BK796" t="str">
            <v/>
          </cell>
          <cell r="BL796" t="str">
            <v/>
          </cell>
          <cell r="BM796" t="str">
            <v/>
          </cell>
          <cell r="BN796" t="str">
            <v/>
          </cell>
          <cell r="BO796" t="str">
            <v/>
          </cell>
          <cell r="BP796">
            <v>0</v>
          </cell>
        </row>
        <row r="797">
          <cell r="A797" t="str">
            <v>War Wizard</v>
          </cell>
          <cell r="B797" t="str">
            <v>.</v>
          </cell>
          <cell r="C797">
            <v>0</v>
          </cell>
          <cell r="G797" t="str">
            <v>1st:]Spells per day[+1 spellcasting level per War Wizard level.</v>
          </cell>
          <cell r="H797" t="str">
            <v>1st:]Weapon Focus[For any Martial Weapon known.</v>
          </cell>
          <cell r="I797" t="str">
            <v>2nd:]Bonus Metamagic Feat[</v>
          </cell>
          <cell r="J797" t="str">
            <v>3rd:]Widen Spell[Can cast a spell as if it was under the effect</v>
          </cell>
          <cell r="K797" t="str">
            <v>][of the Widen Spell feat, without increasing level or cast time.</v>
          </cell>
          <cell r="L797" t="str">
            <v>][Can be used 1 + Cha Bonus per day.</v>
          </cell>
          <cell r="M797" t="str">
            <v>4th:]Bonus Metamagic Feat[</v>
          </cell>
          <cell r="N797" t="str">
            <v>5th:]Enhanced Spell Area[Any spell cast using the Widen Spell</v>
          </cell>
          <cell r="O797" t="str">
            <v>][metamagic feat is increased by 100%, instead of 50%.</v>
          </cell>
          <cell r="AK797" t="str">
            <v/>
          </cell>
          <cell r="AL797" t="str">
            <v/>
          </cell>
          <cell r="AM797" t="str">
            <v/>
          </cell>
          <cell r="AN797" t="str">
            <v/>
          </cell>
          <cell r="AO797" t="str">
            <v/>
          </cell>
          <cell r="AP797" t="str">
            <v/>
          </cell>
          <cell r="AQ797" t="str">
            <v/>
          </cell>
          <cell r="AR797" t="str">
            <v/>
          </cell>
          <cell r="AS797" t="str">
            <v/>
          </cell>
          <cell r="AT797" t="str">
            <v/>
          </cell>
          <cell r="AU797" t="str">
            <v/>
          </cell>
          <cell r="AV797" t="str">
            <v/>
          </cell>
          <cell r="AW797" t="str">
            <v/>
          </cell>
          <cell r="AX797" t="str">
            <v/>
          </cell>
          <cell r="AY797" t="str">
            <v/>
          </cell>
          <cell r="AZ797" t="str">
            <v/>
          </cell>
          <cell r="BA797" t="str">
            <v/>
          </cell>
          <cell r="BB797" t="str">
            <v/>
          </cell>
          <cell r="BC797" t="str">
            <v/>
          </cell>
          <cell r="BD797" t="str">
            <v/>
          </cell>
          <cell r="BE797" t="str">
            <v/>
          </cell>
          <cell r="BF797" t="str">
            <v/>
          </cell>
          <cell r="BG797" t="str">
            <v/>
          </cell>
          <cell r="BH797" t="str">
            <v/>
          </cell>
          <cell r="BI797" t="str">
            <v/>
          </cell>
          <cell r="BJ797" t="str">
            <v/>
          </cell>
          <cell r="BK797" t="str">
            <v/>
          </cell>
          <cell r="BL797" t="str">
            <v/>
          </cell>
          <cell r="BM797" t="str">
            <v/>
          </cell>
          <cell r="BN797" t="str">
            <v/>
          </cell>
          <cell r="BO797" t="str">
            <v/>
          </cell>
          <cell r="BP797">
            <v>0</v>
          </cell>
        </row>
        <row r="798">
          <cell r="A798" t="str">
            <v>Warleader</v>
          </cell>
          <cell r="B798" t="str">
            <v>.</v>
          </cell>
          <cell r="C798">
            <v>0</v>
          </cell>
          <cell r="D798" t="str">
            <v>]Light, Medium, Heavy Armor[</v>
          </cell>
          <cell r="E798" t="str">
            <v>]Shield Use[</v>
          </cell>
          <cell r="F798" t="str">
            <v>]Simple, Martial Weapons[</v>
          </cell>
          <cell r="G798" t="str">
            <v>1st:]Lend Counsel (Ex)[After observation of ally &amp; Concentration check (DC 15) can give advice.</v>
          </cell>
          <cell r="H798" t="str">
            <v>][Ally receives a +2  bonus to a single attack or skill check.</v>
          </cell>
          <cell r="I798" t="str">
            <v>2nd:]Inspire Bravery (Ex)[Allies within sight can use warleader's save to overcome fear affects.</v>
          </cell>
          <cell r="J798" t="str">
            <v>4th:]Concerted Attack (Ex)[1/day after a full round of Concentration (DC 25) can grant all allies</v>
          </cell>
          <cell r="K798" t="str">
            <v>][within hearing an additional +2 bonus to hit flanked opponents &amp; an extra possible AoO each round.</v>
          </cell>
          <cell r="L798" t="str">
            <v>5th:]Charisma (Ex)[+2 bonus to Charisma.</v>
          </cell>
          <cell r="M798" t="str">
            <v>7th:]Snap to Attention (Ex)[Concentration check (DC 20) to shout a warning so no allies are flat footed.</v>
          </cell>
          <cell r="N798" t="str">
            <v>8th:]Motivate the Troops (Ex)[1/day, speech gives allies a +0 to initiative.</v>
          </cell>
          <cell r="O798" t="str">
            <v>10th:]Rally the Troops (Ex)[3/day, full round action hastes &amp; gives allies +1 morale bonus to hit &amp; damage for 1d4+0 rounds.</v>
          </cell>
          <cell r="AK798" t="str">
            <v/>
          </cell>
          <cell r="AL798" t="str">
            <v/>
          </cell>
          <cell r="AM798" t="str">
            <v/>
          </cell>
          <cell r="AN798" t="str">
            <v/>
          </cell>
          <cell r="AO798" t="str">
            <v/>
          </cell>
          <cell r="AP798" t="str">
            <v/>
          </cell>
          <cell r="AQ798" t="str">
            <v/>
          </cell>
          <cell r="AR798" t="str">
            <v/>
          </cell>
          <cell r="AS798" t="str">
            <v/>
          </cell>
          <cell r="AT798" t="str">
            <v/>
          </cell>
          <cell r="AU798" t="str">
            <v/>
          </cell>
          <cell r="AV798" t="str">
            <v/>
          </cell>
          <cell r="AW798" t="str">
            <v/>
          </cell>
          <cell r="AX798" t="str">
            <v/>
          </cell>
          <cell r="AY798" t="str">
            <v/>
          </cell>
          <cell r="AZ798" t="str">
            <v/>
          </cell>
          <cell r="BA798" t="str">
            <v/>
          </cell>
          <cell r="BB798" t="str">
            <v/>
          </cell>
          <cell r="BC798" t="str">
            <v/>
          </cell>
          <cell r="BD798" t="str">
            <v/>
          </cell>
          <cell r="BE798" t="str">
            <v/>
          </cell>
          <cell r="BF798" t="str">
            <v/>
          </cell>
          <cell r="BG798" t="str">
            <v/>
          </cell>
          <cell r="BH798" t="str">
            <v/>
          </cell>
          <cell r="BI798" t="str">
            <v/>
          </cell>
          <cell r="BJ798" t="str">
            <v/>
          </cell>
          <cell r="BK798" t="str">
            <v/>
          </cell>
          <cell r="BL798" t="str">
            <v/>
          </cell>
          <cell r="BM798" t="str">
            <v/>
          </cell>
          <cell r="BN798" t="str">
            <v/>
          </cell>
          <cell r="BO798" t="str">
            <v/>
          </cell>
          <cell r="BP798">
            <v>0</v>
          </cell>
        </row>
        <row r="799">
          <cell r="A799" t="str">
            <v>Warmage</v>
          </cell>
          <cell r="B799" t="str">
            <v>.</v>
          </cell>
          <cell r="C799">
            <v>0</v>
          </cell>
          <cell r="D799" t="str">
            <v>]Light Armor[</v>
          </cell>
          <cell r="F799" t="str">
            <v>]Simple, Martial Weapons[</v>
          </cell>
          <cell r="G799" t="str">
            <v>1st:]Acrane Accuracy (Ex)[+0  bonus to hit with spells that require an attack roll.</v>
          </cell>
          <cell r="H799" t="str">
            <v>2nd:]Armored Mage (Su)[Arcane failure chance reduced by 0%.</v>
          </cell>
          <cell r="I799" t="str">
            <v>2nd:]Spellcasting (Sp)[+0 level(s) of previous arcane spellcasting class.</v>
          </cell>
          <cell r="J799" t="str">
            <v>3rd:]Superior Dodge (Ex)[+1 dodge bonus to AC.  Dodge feat become a +3 bonus to AC.</v>
          </cell>
          <cell r="K799" t="str">
            <v>5th:]Mental Toughness (Ex)[+4  bonus to Concentration checks.</v>
          </cell>
          <cell r="L799" t="str">
            <v>7th:]Dodge Missile Fire (Ex)[Additional +1 dodge bonus to AC vs. missile fire.</v>
          </cell>
          <cell r="M799" t="str">
            <v>9th:]Arcane Tactician (Sp)[May attempt to shape an AoE spell around 0 allies.</v>
          </cell>
          <cell r="N799" t="str">
            <v>][DC 10 + 5 per person shaped around.</v>
          </cell>
          <cell r="O799" t="str">
            <v>10th:]Arcane Warrior (Su)[No longer draws AoO's while casting in threatened squares.</v>
          </cell>
          <cell r="AK799" t="str">
            <v/>
          </cell>
          <cell r="AL799" t="str">
            <v/>
          </cell>
          <cell r="AM799" t="str">
            <v/>
          </cell>
          <cell r="AN799" t="str">
            <v/>
          </cell>
          <cell r="AO799" t="str">
            <v/>
          </cell>
          <cell r="AP799" t="str">
            <v/>
          </cell>
          <cell r="AQ799" t="str">
            <v/>
          </cell>
          <cell r="AR799" t="str">
            <v/>
          </cell>
          <cell r="AS799" t="str">
            <v/>
          </cell>
          <cell r="AT799" t="str">
            <v/>
          </cell>
          <cell r="AU799" t="str">
            <v/>
          </cell>
          <cell r="AV799" t="str">
            <v/>
          </cell>
          <cell r="AW799" t="str">
            <v/>
          </cell>
          <cell r="AX799" t="str">
            <v/>
          </cell>
          <cell r="AY799" t="str">
            <v/>
          </cell>
          <cell r="AZ799" t="str">
            <v/>
          </cell>
          <cell r="BA799" t="str">
            <v/>
          </cell>
          <cell r="BB799" t="str">
            <v/>
          </cell>
          <cell r="BC799" t="str">
            <v/>
          </cell>
          <cell r="BD799" t="str">
            <v/>
          </cell>
          <cell r="BE799" t="str">
            <v/>
          </cell>
          <cell r="BF799" t="str">
            <v/>
          </cell>
          <cell r="BG799" t="str">
            <v/>
          </cell>
          <cell r="BH799" t="str">
            <v/>
          </cell>
          <cell r="BI799" t="str">
            <v/>
          </cell>
          <cell r="BJ799" t="str">
            <v/>
          </cell>
          <cell r="BK799" t="str">
            <v/>
          </cell>
          <cell r="BL799" t="str">
            <v/>
          </cell>
          <cell r="BM799" t="str">
            <v/>
          </cell>
          <cell r="BN799" t="str">
            <v/>
          </cell>
          <cell r="BO799" t="str">
            <v/>
          </cell>
          <cell r="BP799">
            <v>0</v>
          </cell>
        </row>
        <row r="800">
          <cell r="A800" t="str">
            <v>Warmaster</v>
          </cell>
          <cell r="B800" t="str">
            <v>Wrm</v>
          </cell>
          <cell r="C800">
            <v>0</v>
          </cell>
          <cell r="G800" t="str">
            <v>1st:]Brotherhood[+4 Competence bonus to Diplomacy</v>
          </cell>
          <cell r="H800" t="str">
            <v>][made to influence other Warmasters.</v>
          </cell>
          <cell r="I800" t="str">
            <v>1st:]Leadership Bonus +1[Listed bonus to Leadership score</v>
          </cell>
          <cell r="J800" t="str">
            <v xml:space="preserve">2nd:]Battle Cry (Su)[as Bard's Inspire Courage (+2 Morale </v>
          </cell>
          <cell r="K800" t="str">
            <v>][vs. Fear, +1 Morale to Attack and Dmg) for CHA bonus rounds.</v>
          </cell>
          <cell r="L800" t="str">
            <v>][can use up to Warmaster's level times per day.</v>
          </cell>
          <cell r="M800" t="str">
            <v>3rd:]Direct Troops (Su)[Full Round; allies within 30' gain a +2</v>
          </cell>
          <cell r="N800" t="str">
            <v>][Competence bonus to attacks or skill checks for CHA bonus rounds.</v>
          </cell>
          <cell r="O800" t="str">
            <v>3rd:]Leadership Bonus +2[Listed bonus to Leadership score</v>
          </cell>
          <cell r="P800" t="str">
            <v>4th:]Tower[</v>
          </cell>
          <cell r="Q800" t="str">
            <v>4th:]Rally Troops (Su)[Allow 2nd save to allies vs. Fear/Charm</v>
          </cell>
          <cell r="R800" t="str">
            <v>][Fear effects aren't as pronounced</v>
          </cell>
          <cell r="S800" t="str">
            <v>5th:]Hard March[Allies: +4 to Con checks for forced march</v>
          </cell>
          <cell r="T800" t="str">
            <v>5th:]Leadership Bonus +3[Listed bonus to Leadership score</v>
          </cell>
          <cell r="U800" t="str">
            <v>6th:]Keep[</v>
          </cell>
          <cell r="V800" t="str">
            <v>7th:]Battle Standard (Su)[All allies within 30' gain the Battle Cry</v>
          </cell>
          <cell r="W800" t="str">
            <v>][and Rally Troops effects; if standard is lost, -1 morale to attack / dmg</v>
          </cell>
          <cell r="X800" t="str">
            <v>][until it is recovered.</v>
          </cell>
          <cell r="Y800" t="str">
            <v>7th:]Leadership Bonus +4[Listed bonus to Leadership score</v>
          </cell>
          <cell r="Z800" t="str">
            <v>8th:]Castle[</v>
          </cell>
          <cell r="AA800" t="str">
            <v>9th:]Die for your Country (Su)[Allies within 30' fight to -10 HP.</v>
          </cell>
          <cell r="AB800" t="str">
            <v>9th:]Leadership Bonus +5[Listed bonus to Leadership score</v>
          </cell>
          <cell r="AC800" t="str">
            <v>10th:]Huge Castle[</v>
          </cell>
          <cell r="AK800" t="str">
            <v/>
          </cell>
          <cell r="AL800" t="str">
            <v/>
          </cell>
          <cell r="AM800" t="str">
            <v/>
          </cell>
          <cell r="AN800" t="str">
            <v/>
          </cell>
          <cell r="AO800" t="str">
            <v/>
          </cell>
          <cell r="AP800" t="str">
            <v/>
          </cell>
          <cell r="AQ800" t="str">
            <v/>
          </cell>
          <cell r="AR800" t="str">
            <v/>
          </cell>
          <cell r="AS800" t="str">
            <v/>
          </cell>
          <cell r="AT800" t="str">
            <v/>
          </cell>
          <cell r="AU800" t="str">
            <v/>
          </cell>
          <cell r="AV800" t="str">
            <v/>
          </cell>
          <cell r="AW800" t="str">
            <v/>
          </cell>
          <cell r="AX800" t="str">
            <v/>
          </cell>
          <cell r="AY800" t="str">
            <v/>
          </cell>
          <cell r="AZ800" t="str">
            <v/>
          </cell>
          <cell r="BA800" t="str">
            <v/>
          </cell>
          <cell r="BB800" t="str">
            <v/>
          </cell>
          <cell r="BC800" t="str">
            <v/>
          </cell>
          <cell r="BD800" t="str">
            <v/>
          </cell>
          <cell r="BE800" t="str">
            <v/>
          </cell>
          <cell r="BF800" t="str">
            <v/>
          </cell>
          <cell r="BG800" t="str">
            <v/>
          </cell>
          <cell r="BH800" t="str">
            <v/>
          </cell>
          <cell r="BI800" t="str">
            <v/>
          </cell>
          <cell r="BJ800" t="str">
            <v/>
          </cell>
          <cell r="BK800" t="str">
            <v/>
          </cell>
          <cell r="BL800" t="str">
            <v/>
          </cell>
          <cell r="BM800" t="str">
            <v/>
          </cell>
          <cell r="BN800" t="str">
            <v/>
          </cell>
          <cell r="BO800" t="str">
            <v/>
          </cell>
          <cell r="BP800">
            <v>0</v>
          </cell>
        </row>
        <row r="801">
          <cell r="A801" t="str">
            <v>Warpriest</v>
          </cell>
          <cell r="B801" t="str">
            <v>Warp</v>
          </cell>
          <cell r="C801">
            <v>0</v>
          </cell>
          <cell r="D801" t="str">
            <v>]Light, Medium, Heavy Armor[</v>
          </cell>
          <cell r="E801" t="str">
            <v>]Shield Use[</v>
          </cell>
          <cell r="F801" t="str">
            <v>]Simple, Martial Weapons[</v>
          </cell>
          <cell r="G801" t="str">
            <v xml:space="preserve">1st:]Prestige Domain[Glory Prestige Domain (if channels positive </v>
          </cell>
          <cell r="H801" t="str">
            <v>][energy) or Domination Prestige Domain (if channels negative energy)</v>
          </cell>
          <cell r="I801" t="str">
            <v>1st:]Rally (Ex)[If not suffering from fear, Std. Action.  Those w/i</v>
          </cell>
          <cell r="J801" t="str">
            <v>][60' may make another save, with +1 morale bonus per level.</v>
          </cell>
          <cell r="K801" t="str">
            <v>1st:]Turn or Rebuke Undead (Su)[Warpriest level stacks with</v>
          </cell>
          <cell r="L801" t="str">
            <v>][cleric's level to determine effect when turning or rebuking undead.</v>
          </cell>
          <cell r="M801" t="str">
            <v>2nd:]Inflame (Ex)[Five minute speech; provides morale bonus</v>
          </cell>
          <cell r="N801" t="str">
            <v>][vs. Fear spells / effects.  +2 at 2nd, +2 each even level thereafter.</v>
          </cell>
          <cell r="O801" t="str">
            <v>2nd:]Spells per day[+1 level per even level of Warpriest.</v>
          </cell>
          <cell r="P801" t="str">
            <v>3rd:]Healing Circle (Sp)[Once per day, as spell.</v>
          </cell>
          <cell r="Q801" t="str">
            <v>4th:]Prestige Domain[Divination Prestige Domain</v>
          </cell>
          <cell r="R801" t="str">
            <v>5th:]Heroes' Feast (Sp)[Once per day, as spell.</v>
          </cell>
          <cell r="S801" t="str">
            <v>6th:]Fear Aura (Su)[Once per day, project a 20' fear aura</v>
          </cell>
          <cell r="T801" t="str">
            <v>][for one round per Warpriest level.  Will Save DC 10 + Warpriest level</v>
          </cell>
          <cell r="U801" t="str">
            <v>][+ Cha Bonus or as if affected by Fear spell.</v>
          </cell>
          <cell r="V801" t="str">
            <v>7th:]Mass Haste (Sp)[Once per day, as spell.</v>
          </cell>
          <cell r="W801" t="str">
            <v>8th:]Mass Healing (Sp)[Once per day, as spell.</v>
          </cell>
          <cell r="X801" t="str">
            <v>9th:]Fear Aura (Su)[Twice per day, project a 20' fear aura</v>
          </cell>
          <cell r="Y801" t="str">
            <v>][for one round per Warpriest level.  Will Save DC 10 + Warpriest level</v>
          </cell>
          <cell r="Z801" t="str">
            <v>][+ Cha Bonus or as if affected by Fear spell.</v>
          </cell>
          <cell r="AA801" t="str">
            <v>10th:]Implacable Foe (Sp)[Mv-Equiv to start, Concentration to</v>
          </cell>
          <cell r="AB801" t="str">
            <v>][maintain.  Allies within 100' will fight to -20 HP.</v>
          </cell>
          <cell r="AK801" t="str">
            <v/>
          </cell>
          <cell r="AL801" t="str">
            <v/>
          </cell>
          <cell r="AM801" t="str">
            <v/>
          </cell>
          <cell r="AN801" t="str">
            <v/>
          </cell>
          <cell r="AO801" t="str">
            <v/>
          </cell>
          <cell r="AP801" t="str">
            <v/>
          </cell>
          <cell r="AQ801" t="str">
            <v/>
          </cell>
          <cell r="AR801" t="str">
            <v/>
          </cell>
          <cell r="AS801" t="str">
            <v/>
          </cell>
          <cell r="AT801" t="str">
            <v/>
          </cell>
          <cell r="AU801" t="str">
            <v/>
          </cell>
          <cell r="AV801" t="str">
            <v/>
          </cell>
          <cell r="AW801" t="str">
            <v/>
          </cell>
          <cell r="AX801" t="str">
            <v/>
          </cell>
          <cell r="AY801" t="str">
            <v/>
          </cell>
          <cell r="AZ801" t="str">
            <v/>
          </cell>
          <cell r="BA801" t="str">
            <v/>
          </cell>
          <cell r="BB801" t="str">
            <v/>
          </cell>
          <cell r="BC801" t="str">
            <v/>
          </cell>
          <cell r="BD801" t="str">
            <v/>
          </cell>
          <cell r="BE801" t="str">
            <v/>
          </cell>
          <cell r="BF801" t="str">
            <v/>
          </cell>
          <cell r="BG801" t="str">
            <v/>
          </cell>
          <cell r="BH801" t="str">
            <v/>
          </cell>
          <cell r="BI801" t="str">
            <v/>
          </cell>
          <cell r="BJ801" t="str">
            <v/>
          </cell>
          <cell r="BK801" t="str">
            <v/>
          </cell>
          <cell r="BL801" t="str">
            <v/>
          </cell>
          <cell r="BM801" t="str">
            <v/>
          </cell>
          <cell r="BN801" t="str">
            <v/>
          </cell>
          <cell r="BO801" t="str">
            <v/>
          </cell>
          <cell r="BP801">
            <v>0</v>
          </cell>
        </row>
        <row r="802">
          <cell r="A802" t="str">
            <v>Warrior</v>
          </cell>
          <cell r="B802" t="str">
            <v>.</v>
          </cell>
          <cell r="C802">
            <v>0</v>
          </cell>
          <cell r="D802" t="str">
            <v>]Light, Medium, Heavy Armor[</v>
          </cell>
          <cell r="E802" t="str">
            <v>]Shield Use[</v>
          </cell>
          <cell r="F802" t="str">
            <v>]Simple, Martial Weapons[</v>
          </cell>
          <cell r="AK802" t="str">
            <v/>
          </cell>
          <cell r="AL802" t="str">
            <v/>
          </cell>
          <cell r="AM802" t="str">
            <v/>
          </cell>
          <cell r="AN802" t="str">
            <v/>
          </cell>
          <cell r="AO802" t="str">
            <v/>
          </cell>
          <cell r="AP802" t="str">
            <v/>
          </cell>
          <cell r="AQ802" t="str">
            <v/>
          </cell>
          <cell r="AR802" t="str">
            <v/>
          </cell>
          <cell r="AS802" t="str">
            <v/>
          </cell>
          <cell r="AT802" t="str">
            <v/>
          </cell>
          <cell r="AU802" t="str">
            <v/>
          </cell>
          <cell r="AV802" t="str">
            <v/>
          </cell>
          <cell r="AW802" t="str">
            <v/>
          </cell>
          <cell r="AX802" t="str">
            <v/>
          </cell>
          <cell r="AY802" t="str">
            <v/>
          </cell>
          <cell r="AZ802" t="str">
            <v/>
          </cell>
          <cell r="BA802" t="str">
            <v/>
          </cell>
          <cell r="BB802" t="str">
            <v/>
          </cell>
          <cell r="BC802" t="str">
            <v/>
          </cell>
          <cell r="BD802" t="str">
            <v/>
          </cell>
          <cell r="BE802" t="str">
            <v/>
          </cell>
          <cell r="BF802" t="str">
            <v/>
          </cell>
          <cell r="BG802" t="str">
            <v/>
          </cell>
          <cell r="BH802" t="str">
            <v/>
          </cell>
          <cell r="BI802" t="str">
            <v/>
          </cell>
          <cell r="BJ802" t="str">
            <v/>
          </cell>
          <cell r="BK802" t="str">
            <v/>
          </cell>
          <cell r="BL802" t="str">
            <v/>
          </cell>
          <cell r="BM802" t="str">
            <v/>
          </cell>
          <cell r="BN802" t="str">
            <v/>
          </cell>
          <cell r="BO802" t="str">
            <v/>
          </cell>
          <cell r="BP802">
            <v>0</v>
          </cell>
        </row>
        <row r="803">
          <cell r="A803" t="str">
            <v>Wasp Bounty Hunter</v>
          </cell>
          <cell r="C803">
            <v>0</v>
          </cell>
          <cell r="AK803" t="str">
            <v/>
          </cell>
          <cell r="AL803" t="str">
            <v/>
          </cell>
          <cell r="AM803" t="str">
            <v/>
          </cell>
          <cell r="AN803" t="str">
            <v/>
          </cell>
          <cell r="AO803" t="str">
            <v/>
          </cell>
          <cell r="AP803" t="str">
            <v/>
          </cell>
          <cell r="AQ803" t="str">
            <v/>
          </cell>
          <cell r="AR803" t="str">
            <v/>
          </cell>
          <cell r="AS803" t="str">
            <v/>
          </cell>
          <cell r="AT803" t="str">
            <v/>
          </cell>
          <cell r="AU803" t="str">
            <v/>
          </cell>
          <cell r="AV803" t="str">
            <v/>
          </cell>
          <cell r="AW803" t="str">
            <v/>
          </cell>
          <cell r="AX803" t="str">
            <v/>
          </cell>
          <cell r="AY803" t="str">
            <v/>
          </cell>
          <cell r="AZ803" t="str">
            <v/>
          </cell>
          <cell r="BA803" t="str">
            <v/>
          </cell>
          <cell r="BB803" t="str">
            <v/>
          </cell>
          <cell r="BC803" t="str">
            <v/>
          </cell>
          <cell r="BD803" t="str">
            <v/>
          </cell>
          <cell r="BE803" t="str">
            <v/>
          </cell>
          <cell r="BF803" t="str">
            <v/>
          </cell>
          <cell r="BG803" t="str">
            <v/>
          </cell>
          <cell r="BH803" t="str">
            <v/>
          </cell>
          <cell r="BI803" t="str">
            <v/>
          </cell>
          <cell r="BJ803" t="str">
            <v/>
          </cell>
          <cell r="BK803" t="str">
            <v/>
          </cell>
          <cell r="BL803" t="str">
            <v/>
          </cell>
          <cell r="BM803" t="str">
            <v/>
          </cell>
          <cell r="BN803" t="str">
            <v/>
          </cell>
          <cell r="BO803" t="str">
            <v/>
          </cell>
          <cell r="BP803">
            <v>0</v>
          </cell>
        </row>
        <row r="804">
          <cell r="A804" t="str">
            <v>Wasteland Druid</v>
          </cell>
          <cell r="C804">
            <v>0</v>
          </cell>
          <cell r="AK804" t="str">
            <v/>
          </cell>
          <cell r="AL804" t="str">
            <v/>
          </cell>
          <cell r="AM804" t="str">
            <v/>
          </cell>
          <cell r="AN804" t="str">
            <v/>
          </cell>
          <cell r="AO804" t="str">
            <v/>
          </cell>
          <cell r="AP804" t="str">
            <v/>
          </cell>
          <cell r="AQ804" t="str">
            <v/>
          </cell>
          <cell r="AR804" t="str">
            <v/>
          </cell>
          <cell r="AS804" t="str">
            <v/>
          </cell>
          <cell r="AT804" t="str">
            <v/>
          </cell>
          <cell r="AU804" t="str">
            <v/>
          </cell>
          <cell r="AV804" t="str">
            <v/>
          </cell>
          <cell r="AW804" t="str">
            <v/>
          </cell>
          <cell r="AX804" t="str">
            <v/>
          </cell>
          <cell r="AY804" t="str">
            <v/>
          </cell>
          <cell r="AZ804" t="str">
            <v/>
          </cell>
          <cell r="BA804" t="str">
            <v/>
          </cell>
          <cell r="BB804" t="str">
            <v/>
          </cell>
          <cell r="BC804" t="str">
            <v/>
          </cell>
          <cell r="BD804" t="str">
            <v/>
          </cell>
          <cell r="BE804" t="str">
            <v/>
          </cell>
          <cell r="BF804" t="str">
            <v/>
          </cell>
          <cell r="BG804" t="str">
            <v/>
          </cell>
          <cell r="BH804" t="str">
            <v/>
          </cell>
          <cell r="BI804" t="str">
            <v/>
          </cell>
          <cell r="BJ804" t="str">
            <v/>
          </cell>
          <cell r="BK804" t="str">
            <v/>
          </cell>
          <cell r="BL804" t="str">
            <v/>
          </cell>
          <cell r="BM804" t="str">
            <v/>
          </cell>
          <cell r="BN804" t="str">
            <v/>
          </cell>
          <cell r="BO804" t="str">
            <v/>
          </cell>
          <cell r="BP804">
            <v>0</v>
          </cell>
        </row>
        <row r="805">
          <cell r="A805" t="str">
            <v>Waveservant</v>
          </cell>
          <cell r="C805">
            <v>0</v>
          </cell>
          <cell r="AK805" t="str">
            <v/>
          </cell>
          <cell r="AL805" t="str">
            <v/>
          </cell>
          <cell r="AM805" t="str">
            <v/>
          </cell>
          <cell r="AN805" t="str">
            <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t="str">
            <v/>
          </cell>
          <cell r="BB805" t="str">
            <v/>
          </cell>
          <cell r="BC805" t="str">
            <v/>
          </cell>
          <cell r="BD805" t="str">
            <v/>
          </cell>
          <cell r="BE805" t="str">
            <v/>
          </cell>
          <cell r="BF805" t="str">
            <v/>
          </cell>
          <cell r="BG805" t="str">
            <v/>
          </cell>
          <cell r="BH805" t="str">
            <v/>
          </cell>
          <cell r="BI805" t="str">
            <v/>
          </cell>
          <cell r="BJ805" t="str">
            <v/>
          </cell>
          <cell r="BK805" t="str">
            <v/>
          </cell>
          <cell r="BL805" t="str">
            <v/>
          </cell>
          <cell r="BM805" t="str">
            <v/>
          </cell>
          <cell r="BN805" t="str">
            <v/>
          </cell>
          <cell r="BO805" t="str">
            <v/>
          </cell>
          <cell r="BP805">
            <v>0</v>
          </cell>
        </row>
        <row r="806">
          <cell r="A806" t="str">
            <v>Wayfarer Guide</v>
          </cell>
          <cell r="B806" t="str">
            <v>Way</v>
          </cell>
          <cell r="C806">
            <v>0</v>
          </cell>
          <cell r="G806" t="str">
            <v>1st:]Enhanced Capacity (Ex)[Any spell with the Teleportation</v>
          </cell>
          <cell r="H806" t="str">
            <v>][descriptor, the maximum weight allowed is 100 lbs. per caster level.</v>
          </cell>
          <cell r="I806" t="str">
            <v>1st:]Spells per day[+1 level per odd level of Wayfarer Guide.</v>
          </cell>
          <cell r="J806" t="str">
            <v>2nd:]Extra Teleportation[Gains an extra 5th-level spellcaster slot</v>
          </cell>
          <cell r="K806" t="str">
            <v>][which may only be used for the Teleport spell.</v>
          </cell>
          <cell r="L806" t="str">
            <v>3rd:]Enhanced Accuracy (Ex)[Use the table in T&amp;B p. 71 for</v>
          </cell>
          <cell r="M806" t="str">
            <v>][possibility of being off-target, instead of PHB p. 264.</v>
          </cell>
          <cell r="AK806" t="str">
            <v/>
          </cell>
          <cell r="AL806" t="str">
            <v/>
          </cell>
          <cell r="AM806" t="str">
            <v/>
          </cell>
          <cell r="AN806" t="str">
            <v/>
          </cell>
          <cell r="AO806" t="str">
            <v/>
          </cell>
          <cell r="AP806" t="str">
            <v/>
          </cell>
          <cell r="AQ806" t="str">
            <v/>
          </cell>
          <cell r="AR806" t="str">
            <v/>
          </cell>
          <cell r="AS806" t="str">
            <v/>
          </cell>
          <cell r="AT806" t="str">
            <v/>
          </cell>
          <cell r="AU806" t="str">
            <v/>
          </cell>
          <cell r="AV806" t="str">
            <v/>
          </cell>
          <cell r="AW806" t="str">
            <v/>
          </cell>
          <cell r="AX806" t="str">
            <v/>
          </cell>
          <cell r="AY806" t="str">
            <v/>
          </cell>
          <cell r="AZ806" t="str">
            <v/>
          </cell>
          <cell r="BA806" t="str">
            <v/>
          </cell>
          <cell r="BB806" t="str">
            <v/>
          </cell>
          <cell r="BC806" t="str">
            <v/>
          </cell>
          <cell r="BD806" t="str">
            <v/>
          </cell>
          <cell r="BE806" t="str">
            <v/>
          </cell>
          <cell r="BF806" t="str">
            <v/>
          </cell>
          <cell r="BG806" t="str">
            <v/>
          </cell>
          <cell r="BH806" t="str">
            <v/>
          </cell>
          <cell r="BI806" t="str">
            <v/>
          </cell>
          <cell r="BJ806" t="str">
            <v/>
          </cell>
          <cell r="BK806" t="str">
            <v/>
          </cell>
          <cell r="BL806" t="str">
            <v/>
          </cell>
          <cell r="BM806" t="str">
            <v/>
          </cell>
          <cell r="BN806" t="str">
            <v/>
          </cell>
          <cell r="BO806" t="str">
            <v/>
          </cell>
          <cell r="BP806">
            <v>0</v>
          </cell>
        </row>
        <row r="807">
          <cell r="A807" t="str">
            <v>Weaponmaster</v>
          </cell>
          <cell r="B807" t="str">
            <v>WpnM</v>
          </cell>
          <cell r="C807">
            <v>0</v>
          </cell>
          <cell r="G807" t="str">
            <v>1st:]Ki Damage (Su) 1/day/lvl[Max damage with weapon of choice on a non-critical hit.</v>
          </cell>
          <cell r="H807" t="str">
            <v>2nd:]Increased Multiplier (Ex)[0/day Increase crit multiplier on weapon of choice by 1 step (2x to 3x, etc.)</v>
          </cell>
          <cell r="I807" t="str">
            <v>3rd:]Superior Weapon Focus[+1 to hit with weapon of choice</v>
          </cell>
          <cell r="J807" t="str">
            <v>5th:]Superior Combat Reflexes[Up to Dex mod + Wis mod AoO's</v>
          </cell>
          <cell r="K807" t="str">
            <v>7th:]Ki Critical[Add +2 to weapon's threaten range</v>
          </cell>
          <cell r="L807" t="str">
            <v>][(after Keen, Improved Critical feats have factored in)</v>
          </cell>
          <cell r="M807" t="str">
            <v>9th:]Ki Whirlwind Attack[Make a Whirlwind attack as a standard</v>
          </cell>
          <cell r="N807" t="str">
            <v>][action (instead of a full-round action)</v>
          </cell>
          <cell r="AK807" t="str">
            <v/>
          </cell>
          <cell r="AL807" t="str">
            <v/>
          </cell>
          <cell r="AM807" t="str">
            <v/>
          </cell>
          <cell r="AN807" t="str">
            <v/>
          </cell>
          <cell r="AO807" t="str">
            <v/>
          </cell>
          <cell r="AP807" t="str">
            <v/>
          </cell>
          <cell r="AQ807" t="str">
            <v/>
          </cell>
          <cell r="AR807" t="str">
            <v/>
          </cell>
          <cell r="AS807" t="str">
            <v/>
          </cell>
          <cell r="AT807" t="str">
            <v/>
          </cell>
          <cell r="AU807" t="str">
            <v/>
          </cell>
          <cell r="AV807" t="str">
            <v/>
          </cell>
          <cell r="AW807" t="str">
            <v/>
          </cell>
          <cell r="AX807" t="str">
            <v/>
          </cell>
          <cell r="AY807" t="str">
            <v/>
          </cell>
          <cell r="AZ807" t="str">
            <v/>
          </cell>
          <cell r="BA807" t="str">
            <v/>
          </cell>
          <cell r="BB807" t="str">
            <v/>
          </cell>
          <cell r="BC807" t="str">
            <v/>
          </cell>
          <cell r="BD807" t="str">
            <v/>
          </cell>
          <cell r="BE807" t="str">
            <v/>
          </cell>
          <cell r="BF807" t="str">
            <v/>
          </cell>
          <cell r="BG807" t="str">
            <v/>
          </cell>
          <cell r="BH807" t="str">
            <v/>
          </cell>
          <cell r="BI807" t="str">
            <v/>
          </cell>
          <cell r="BJ807" t="str">
            <v/>
          </cell>
          <cell r="BK807" t="str">
            <v/>
          </cell>
          <cell r="BL807" t="str">
            <v/>
          </cell>
          <cell r="BM807" t="str">
            <v/>
          </cell>
          <cell r="BN807" t="str">
            <v/>
          </cell>
          <cell r="BO807" t="str">
            <v/>
          </cell>
          <cell r="BP807">
            <v>0</v>
          </cell>
        </row>
        <row r="808">
          <cell r="A808" t="str">
            <v>Wearer of Purple</v>
          </cell>
          <cell r="C808">
            <v>0</v>
          </cell>
          <cell r="AK808" t="str">
            <v/>
          </cell>
          <cell r="AL808" t="str">
            <v/>
          </cell>
          <cell r="AM808" t="str">
            <v/>
          </cell>
          <cell r="AN808" t="str">
            <v/>
          </cell>
          <cell r="AO808" t="str">
            <v/>
          </cell>
          <cell r="AP808" t="str">
            <v/>
          </cell>
          <cell r="AQ808" t="str">
            <v/>
          </cell>
          <cell r="AR808" t="str">
            <v/>
          </cell>
          <cell r="AS808" t="str">
            <v/>
          </cell>
          <cell r="AT808" t="str">
            <v/>
          </cell>
          <cell r="AU808" t="str">
            <v/>
          </cell>
          <cell r="AV808" t="str">
            <v/>
          </cell>
          <cell r="AW808" t="str">
            <v/>
          </cell>
          <cell r="AX808" t="str">
            <v/>
          </cell>
          <cell r="AY808" t="str">
            <v/>
          </cell>
          <cell r="AZ808" t="str">
            <v/>
          </cell>
          <cell r="BA808" t="str">
            <v/>
          </cell>
          <cell r="BB808" t="str">
            <v/>
          </cell>
          <cell r="BC808" t="str">
            <v/>
          </cell>
          <cell r="BD808" t="str">
            <v/>
          </cell>
          <cell r="BE808" t="str">
            <v/>
          </cell>
          <cell r="BF808" t="str">
            <v/>
          </cell>
          <cell r="BG808" t="str">
            <v/>
          </cell>
          <cell r="BH808" t="str">
            <v/>
          </cell>
          <cell r="BI808" t="str">
            <v/>
          </cell>
          <cell r="BJ808" t="str">
            <v/>
          </cell>
          <cell r="BK808" t="str">
            <v/>
          </cell>
          <cell r="BL808" t="str">
            <v/>
          </cell>
          <cell r="BM808" t="str">
            <v/>
          </cell>
          <cell r="BN808" t="str">
            <v/>
          </cell>
          <cell r="BO808" t="str">
            <v/>
          </cell>
          <cell r="BP808">
            <v>0</v>
          </cell>
        </row>
        <row r="809">
          <cell r="A809" t="str">
            <v>Weightless Foot</v>
          </cell>
          <cell r="B809" t="str">
            <v>.</v>
          </cell>
          <cell r="C809">
            <v>0</v>
          </cell>
          <cell r="F809" t="str">
            <v>]Simple, Martial Weapons[</v>
          </cell>
          <cell r="G809" t="str">
            <v>1st:]Leap of the Clouds[Ignore maximum distance on jumps</v>
          </cell>
          <cell r="H809" t="str">
            <v>1st:]Slow Fall (20')[Can fall 20' w/o dmg if wall is within reach.</v>
          </cell>
          <cell r="I809" t="str">
            <v>2nd:]Light Step (Su)[+10 competence bonus to Move Silently.  Can always take 10.</v>
          </cell>
          <cell r="J809" t="str">
            <v>2nd:]Spring Attack (Ex)[Per the feat.</v>
          </cell>
          <cell r="K809" t="str">
            <v>3rd:]Acrobatics (Su)[+10 competence bonus to balance, climb,</v>
          </cell>
          <cell r="L809" t="str">
            <v>][jump, &amp; tumble checks.  Becomes +20 at 7th level.</v>
          </cell>
          <cell r="M809" t="str">
            <v>][Can always take 10 on these checks.</v>
          </cell>
          <cell r="N809" t="str">
            <v>3rd:]Slow Fall (30')[Can fall 30' w/o dmg if wall is within reach.</v>
          </cell>
          <cell r="O809" t="str">
            <v>4th:]Purity of Body[Immune to non-magical diseases</v>
          </cell>
          <cell r="P809" t="str">
            <v>4th:]Trackless Step[Leaves no trail in natural surroundings &amp; cannot be tracked.</v>
          </cell>
          <cell r="Q809" t="str">
            <v>4th:]Shot on the Run[Gain the shot on the run feat.</v>
          </cell>
          <cell r="R809" t="str">
            <v>5th:]Dry Feet[Water Walk as a scorcerer of equal class level.  Free action.</v>
          </cell>
          <cell r="S809" t="str">
            <v>][Can use 3/day + CHA modifier.  (Minimum of 1/day.)  Self only.</v>
          </cell>
          <cell r="T809" t="str">
            <v>6th:]Purity of Mind (Ex)[+5 competence bonus to all INT based skill checks.</v>
          </cell>
          <cell r="U809" t="str">
            <v>6th:]Uncanny Step (Su)[Can use vertical walls for regular movement; 5' to move from one to another.</v>
          </cell>
          <cell r="V809" t="str">
            <v>7th:]Light as a Feather (Sp)[Feather Fall as a scorcerer of equal class level.  Free action.</v>
          </cell>
          <cell r="W809" t="str">
            <v>][Can use 3/day + CHA modifier.  (Minimum of 1/day.)  Self only.</v>
          </cell>
          <cell r="X809" t="str">
            <v>8th:]Light as Air (Sp)[Air Walk as a scorcerer of equal class level.  Free action.</v>
          </cell>
          <cell r="Y809" t="str">
            <v>][Can use 3/day + CHA modifier.  (Minimum of 1/day.)  Self only.</v>
          </cell>
          <cell r="Z809" t="str">
            <v>9th:]Purity of Spirit (Su)[+10 insight bonus to all saves vs. level drains or alignment changes.</v>
          </cell>
          <cell r="AA809" t="str">
            <v>9th:]Improved Evasion[Half dmg if fails Reflex save.</v>
          </cell>
          <cell r="AB809" t="str">
            <v>10th:]Weightlessness (Sp)[Fly as a scorcerer of equal class level.  Free action.</v>
          </cell>
          <cell r="AC809" t="str">
            <v>][Can use 3/day + CHA modifier.  (Minimum of 1/day.)  Self only.</v>
          </cell>
          <cell r="AK809" t="str">
            <v/>
          </cell>
          <cell r="AL809" t="str">
            <v/>
          </cell>
          <cell r="AM809" t="str">
            <v/>
          </cell>
          <cell r="AN809" t="str">
            <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t="str">
            <v/>
          </cell>
          <cell r="BE809" t="str">
            <v/>
          </cell>
          <cell r="BF809" t="str">
            <v/>
          </cell>
          <cell r="BG809" t="str">
            <v/>
          </cell>
          <cell r="BH809" t="str">
            <v/>
          </cell>
          <cell r="BI809" t="str">
            <v/>
          </cell>
          <cell r="BJ809" t="str">
            <v/>
          </cell>
          <cell r="BK809" t="str">
            <v/>
          </cell>
          <cell r="BL809" t="str">
            <v/>
          </cell>
          <cell r="BM809" t="str">
            <v/>
          </cell>
          <cell r="BN809" t="str">
            <v/>
          </cell>
          <cell r="BO809" t="str">
            <v/>
          </cell>
          <cell r="BP809">
            <v>0</v>
          </cell>
        </row>
        <row r="810">
          <cell r="A810" t="str">
            <v>Wild Rider</v>
          </cell>
          <cell r="B810" t="str">
            <v>.</v>
          </cell>
          <cell r="C810">
            <v>0</v>
          </cell>
          <cell r="D810" t="str">
            <v>]Light Armor, Shields[</v>
          </cell>
          <cell r="E810" t="str">
            <v>]Shield Use[</v>
          </cell>
          <cell r="F810" t="str">
            <v>]Simple, Martial Weapons[</v>
          </cell>
          <cell r="G810" t="str">
            <v>1st:]Improved Mounted Archery (Ex)[+2 bonus to hit while mount is moving.</v>
          </cell>
          <cell r="H810" t="str">
            <v>2nd:]Inspired Horsemanship (Ex)[After 1 week with a mount, +2 bonus to Animal Empathy, Heal, or Ride checks.</v>
          </cell>
          <cell r="I810" t="str">
            <v>][Can also teach a 1 word command per week for the following 3 weeks.</v>
          </cell>
          <cell r="J810" t="str">
            <v>3rd:]Wild Rider (Ex)[+4 bonus to ride checks while raging.</v>
          </cell>
          <cell r="K810" t="str">
            <v>4th:]Furious Fire (Ex)[Gains Rapid Fire feat while raging.  If has, can take 3rd shot, but all 3 are at -4.</v>
          </cell>
          <cell r="L810" t="str">
            <v>5th:]Spirited Mount (Su)[Any mount ridden on gains 1 additional HD.</v>
          </cell>
          <cell r="M810" t="str">
            <v>6th:]Incite Rage (Su)[Rage causes mount to rage as well.</v>
          </cell>
          <cell r="N810" t="str">
            <v>7th:]Exotic Mount (Ex)[Can choose any beast as a mount.  At 10th lvl, gains an additional beast mount.</v>
          </cell>
          <cell r="O810" t="str">
            <v>8th:]Ride Like the Wind (Su)[Urge mount to 3x speed for a double move &amp; 5x for running.</v>
          </cell>
          <cell r="P810" t="str">
            <v>10th:]Ferocious Charge (Ex)[Gains Spirited Charge feat while raging.  If has, does 3x melee or 4x lance dmg.</v>
          </cell>
          <cell r="AK810" t="str">
            <v/>
          </cell>
          <cell r="AL810" t="str">
            <v/>
          </cell>
          <cell r="AM810" t="str">
            <v/>
          </cell>
          <cell r="AN810" t="str">
            <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t="str">
            <v/>
          </cell>
          <cell r="BE810" t="str">
            <v/>
          </cell>
          <cell r="BF810" t="str">
            <v/>
          </cell>
          <cell r="BG810" t="str">
            <v/>
          </cell>
          <cell r="BH810" t="str">
            <v/>
          </cell>
          <cell r="BI810" t="str">
            <v/>
          </cell>
          <cell r="BJ810" t="str">
            <v/>
          </cell>
          <cell r="BK810" t="str">
            <v/>
          </cell>
          <cell r="BL810" t="str">
            <v/>
          </cell>
          <cell r="BM810" t="str">
            <v/>
          </cell>
          <cell r="BN810" t="str">
            <v/>
          </cell>
          <cell r="BO810" t="str">
            <v/>
          </cell>
          <cell r="BP810">
            <v>0</v>
          </cell>
        </row>
        <row r="811">
          <cell r="A811" t="str">
            <v>Wild Scout</v>
          </cell>
          <cell r="B811" t="str">
            <v>.</v>
          </cell>
          <cell r="C811">
            <v>0</v>
          </cell>
          <cell r="D811" t="str">
            <v>]Light Armor, Shields[</v>
          </cell>
          <cell r="E811" t="str">
            <v>]Shield Use[</v>
          </cell>
          <cell r="F811" t="str">
            <v>]Simple, Martial Weapons[</v>
          </cell>
          <cell r="G811" t="str">
            <v>1st]Improved Track (Ex)[As the track feat, but no movement penalty is incurred.</v>
          </cell>
          <cell r="H811" t="str">
            <v>1st]Home Turf (Ex)[+4 bonus to animal empathy, hide, intuit direction,</v>
          </cell>
          <cell r="I811" t="str">
            <v>][move silently, &amp; wilderness lore checks while on home turf.</v>
          </cell>
          <cell r="J811" t="str">
            <v>][Current turf size:  100 sq. miles</v>
          </cell>
          <cell r="K811" t="str">
            <v>2nd:]Fast March (Ex)[While in their home turf, move increases by 50%</v>
          </cell>
          <cell r="L811" t="str">
            <v>][while traveling.  Can affect 0 other travelers.</v>
          </cell>
          <cell r="M811" t="str">
            <v>2nd]Nondetection (Sp)[Functions as the spell, but only in wilderness areas of their home turf.</v>
          </cell>
          <cell r="N811" t="str">
            <v>3rd]Camouflage (Ex)[When using natural surroundings, cover or concealment is one step better than normal.</v>
          </cell>
          <cell r="O811" t="str">
            <v>5th]Commune with Nature 0/day (Sp)[</v>
          </cell>
          <cell r="AK811" t="str">
            <v/>
          </cell>
          <cell r="AL811" t="str">
            <v/>
          </cell>
          <cell r="AM811" t="str">
            <v/>
          </cell>
          <cell r="AN811" t="str">
            <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t="str">
            <v/>
          </cell>
          <cell r="BE811" t="str">
            <v/>
          </cell>
          <cell r="BF811" t="str">
            <v/>
          </cell>
          <cell r="BG811" t="str">
            <v/>
          </cell>
          <cell r="BH811" t="str">
            <v/>
          </cell>
          <cell r="BI811" t="str">
            <v/>
          </cell>
          <cell r="BJ811" t="str">
            <v/>
          </cell>
          <cell r="BK811" t="str">
            <v/>
          </cell>
          <cell r="BL811" t="str">
            <v/>
          </cell>
          <cell r="BM811" t="str">
            <v/>
          </cell>
          <cell r="BN811" t="str">
            <v/>
          </cell>
          <cell r="BO811" t="str">
            <v/>
          </cell>
          <cell r="BP811">
            <v>0</v>
          </cell>
        </row>
        <row r="812">
          <cell r="A812" t="str">
            <v>Windstrider</v>
          </cell>
          <cell r="C812">
            <v>0</v>
          </cell>
          <cell r="AK812" t="str">
            <v/>
          </cell>
          <cell r="AL812" t="str">
            <v/>
          </cell>
          <cell r="AM812" t="str">
            <v/>
          </cell>
          <cell r="AN812" t="str">
            <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t="str">
            <v/>
          </cell>
          <cell r="BE812" t="str">
            <v/>
          </cell>
          <cell r="BF812" t="str">
            <v/>
          </cell>
          <cell r="BG812" t="str">
            <v/>
          </cell>
          <cell r="BH812" t="str">
            <v/>
          </cell>
          <cell r="BI812" t="str">
            <v/>
          </cell>
          <cell r="BJ812" t="str">
            <v/>
          </cell>
          <cell r="BK812" t="str">
            <v/>
          </cell>
          <cell r="BL812" t="str">
            <v/>
          </cell>
          <cell r="BM812" t="str">
            <v/>
          </cell>
          <cell r="BN812" t="str">
            <v/>
          </cell>
          <cell r="BO812" t="str">
            <v/>
          </cell>
          <cell r="BP812">
            <v>0</v>
          </cell>
        </row>
        <row r="813">
          <cell r="A813" t="str">
            <v>Windwalker</v>
          </cell>
          <cell r="C813">
            <v>0</v>
          </cell>
          <cell r="AK813" t="str">
            <v/>
          </cell>
          <cell r="AL813" t="str">
            <v/>
          </cell>
          <cell r="AM813" t="str">
            <v/>
          </cell>
          <cell r="AN813" t="str">
            <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t="str">
            <v/>
          </cell>
          <cell r="BH813" t="str">
            <v/>
          </cell>
          <cell r="BI813" t="str">
            <v/>
          </cell>
          <cell r="BJ813" t="str">
            <v/>
          </cell>
          <cell r="BK813" t="str">
            <v/>
          </cell>
          <cell r="BL813" t="str">
            <v/>
          </cell>
          <cell r="BM813" t="str">
            <v/>
          </cell>
          <cell r="BN813" t="str">
            <v/>
          </cell>
          <cell r="BO813" t="str">
            <v/>
          </cell>
          <cell r="BP813">
            <v>0</v>
          </cell>
        </row>
        <row r="814">
          <cell r="A814" t="str">
            <v>Witch Hunter</v>
          </cell>
          <cell r="C814">
            <v>0</v>
          </cell>
          <cell r="AK814" t="str">
            <v/>
          </cell>
          <cell r="AL814" t="str">
            <v/>
          </cell>
          <cell r="AM814" t="str">
            <v/>
          </cell>
          <cell r="AN814" t="str">
            <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t="str">
            <v/>
          </cell>
          <cell r="BE814" t="str">
            <v/>
          </cell>
          <cell r="BF814" t="str">
            <v/>
          </cell>
          <cell r="BG814" t="str">
            <v/>
          </cell>
          <cell r="BH814" t="str">
            <v/>
          </cell>
          <cell r="BI814" t="str">
            <v/>
          </cell>
          <cell r="BJ814" t="str">
            <v/>
          </cell>
          <cell r="BK814" t="str">
            <v/>
          </cell>
          <cell r="BL814" t="str">
            <v/>
          </cell>
          <cell r="BM814" t="str">
            <v/>
          </cell>
          <cell r="BN814" t="str">
            <v/>
          </cell>
          <cell r="BO814" t="str">
            <v/>
          </cell>
          <cell r="BP814">
            <v>0</v>
          </cell>
        </row>
        <row r="815">
          <cell r="A815" t="str">
            <v>Wizard</v>
          </cell>
          <cell r="B815" t="str">
            <v>Wiz</v>
          </cell>
          <cell r="C815">
            <v>0</v>
          </cell>
          <cell r="F815" t="str">
            <v>]Wizardly Weapons[Club, dagger, heavy &amp; light crossbow, quarterstaff</v>
          </cell>
          <cell r="G815" t="str">
            <v>]Bonus Language[May take Draconic as a bonus language.</v>
          </cell>
          <cell r="H815" t="str">
            <v>1st:]Arcane Spells (Sp)[Intelligence determines DC, Bonus Spells.</v>
          </cell>
          <cell r="I815" t="str">
            <v>1st:]Familiar (Ex)[</v>
          </cell>
          <cell r="J815" t="str">
            <v>1st:]Scribe Scroll (Ex)[Per the feat.</v>
          </cell>
          <cell r="K815" t="str">
            <v xml:space="preserve">1st:]Spellbook (Ex)[Starts with all 0 level spells and any three 1st level spells, </v>
          </cell>
          <cell r="L815" t="str">
            <v>][plus one spell per point of Intelligence bonus.  Add 2 spells per class level.</v>
          </cell>
          <cell r="M815" t="str">
            <v>1st:]Spell Mastery (Sp)[Read Magic</v>
          </cell>
          <cell r="N815" t="str">
            <v>1st:]Bonus Metamagic Feat (Ex)[1 feat(s) earned.</v>
          </cell>
          <cell r="AK815" t="str">
            <v/>
          </cell>
          <cell r="AL815" t="str">
            <v/>
          </cell>
          <cell r="AM815" t="str">
            <v/>
          </cell>
          <cell r="AN815" t="str">
            <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t="str">
            <v/>
          </cell>
          <cell r="BE815" t="str">
            <v/>
          </cell>
          <cell r="BF815" t="str">
            <v/>
          </cell>
          <cell r="BG815" t="str">
            <v/>
          </cell>
          <cell r="BH815" t="str">
            <v/>
          </cell>
          <cell r="BI815" t="str">
            <v/>
          </cell>
          <cell r="BJ815" t="str">
            <v/>
          </cell>
          <cell r="BK815" t="str">
            <v/>
          </cell>
          <cell r="BL815" t="str">
            <v/>
          </cell>
          <cell r="BM815" t="str">
            <v/>
          </cell>
          <cell r="BN815" t="str">
            <v/>
          </cell>
          <cell r="BO815" t="str">
            <v/>
          </cell>
          <cell r="BP815">
            <v>0</v>
          </cell>
        </row>
        <row r="816">
          <cell r="A816" t="str">
            <v>Wu Jen</v>
          </cell>
          <cell r="B816" t="str">
            <v>.</v>
          </cell>
          <cell r="C816">
            <v>0</v>
          </cell>
          <cell r="F816" t="str">
            <v>]Simple Weapons[</v>
          </cell>
          <cell r="G816" t="str">
            <v>1st:]Arcane Spells (Sp)[Intelligence determines DC &amp; bonus spells.</v>
          </cell>
          <cell r="H816" t="str">
            <v>1st:]Elemental Mastery (Ex)[Earth, Fire, Metal, Water, or Wood.</v>
          </cell>
          <cell r="I816" t="str">
            <v>][+2 bonus to DCs &amp; personal saves against that element.</v>
          </cell>
          <cell r="J816" t="str">
            <v>1st:]Bonus Feat (Ex)[Metamagic</v>
          </cell>
          <cell r="K816" t="str">
            <v>3rd:]Spell Secret (Ex)[Perminently affect a spell with the Enlarge, Extend, Silent, or Still Spell</v>
          </cell>
          <cell r="L816" t="str">
            <v>][feat.  The spell's level doesn't change.  Can affect 0 spells.</v>
          </cell>
          <cell r="AK816" t="str">
            <v/>
          </cell>
          <cell r="AL816" t="str">
            <v/>
          </cell>
          <cell r="AM816" t="str">
            <v/>
          </cell>
          <cell r="AN816" t="str">
            <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t="str">
            <v/>
          </cell>
          <cell r="BE816" t="str">
            <v/>
          </cell>
          <cell r="BF816" t="str">
            <v/>
          </cell>
          <cell r="BG816" t="str">
            <v/>
          </cell>
          <cell r="BH816" t="str">
            <v/>
          </cell>
          <cell r="BI816" t="str">
            <v/>
          </cell>
          <cell r="BJ816" t="str">
            <v/>
          </cell>
          <cell r="BK816" t="str">
            <v/>
          </cell>
          <cell r="BL816" t="str">
            <v/>
          </cell>
          <cell r="BM816" t="str">
            <v/>
          </cell>
          <cell r="BN816" t="str">
            <v/>
          </cell>
          <cell r="BO816" t="str">
            <v/>
          </cell>
          <cell r="BP816">
            <v>0</v>
          </cell>
        </row>
        <row r="817">
          <cell r="A817" t="str">
            <v>Wyrm Spawn</v>
          </cell>
          <cell r="B817" t="str">
            <v>.</v>
          </cell>
          <cell r="C817">
            <v>0</v>
          </cell>
          <cell r="G817" t="str">
            <v>1st:]Draconic Blood (Su)[Can use any magical item.</v>
          </cell>
          <cell r="H817" t="str">
            <v>2nd:]Resist Elements (Su)[Against one form at all times.</v>
          </cell>
          <cell r="I817" t="str">
            <v>3rd:]Scent (Su)[As per the scent special ability in the MM.</v>
          </cell>
          <cell r="J817" t="str">
            <v>3rd:]Constitution +1 (Su)[</v>
          </cell>
          <cell r="K817" t="str">
            <v>4th:]Flight (Su)[As if cast by a level 1st:]Draconic Blood (Su)[Can use any magical item. sorcerer.</v>
          </cell>
          <cell r="L817" t="str">
            <v>5th:]Immune to Dragon Fear (Su)[Immune to dragon frightful presence, but other fear affects still effect normally.</v>
          </cell>
          <cell r="M817" t="str">
            <v>5th:]Wisdom +2 (Su)[</v>
          </cell>
          <cell r="N817" t="str">
            <v>6th:]Innate Magic (Su)[Choose a 4th level or lower sorcerer spell to cast 0/day as a level 0 sorcerer.</v>
          </cell>
          <cell r="O817" t="str">
            <v>7th:]Draconic Hide (Su)[Natural AC bonus +4.  Activated/deactivated as a standard action.</v>
          </cell>
          <cell r="P817" t="str">
            <v>][-6 penalty to Cha while activated.</v>
          </cell>
          <cell r="Q817" t="str">
            <v>7th:]Strength +2 (Su)[</v>
          </cell>
          <cell r="R817" t="str">
            <v>8th:]Longevity (Su)[Max age 5x as long as normal.</v>
          </cell>
          <cell r="S817" t="str">
            <v>8th:]Intelligence +2 (Su)[</v>
          </cell>
          <cell r="T817" t="str">
            <v>9th:]Polymorph (Su)[1/hour into a dragon.</v>
          </cell>
          <cell r="U817" t="str">
            <v>10th:]Breath Weapon (Su)[As 1 chosen type juvenile dragon.</v>
          </cell>
          <cell r="AK817" t="str">
            <v/>
          </cell>
          <cell r="AL817" t="str">
            <v/>
          </cell>
          <cell r="AM817" t="str">
            <v/>
          </cell>
          <cell r="AN817" t="str">
            <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t="str">
            <v/>
          </cell>
          <cell r="BE817" t="str">
            <v/>
          </cell>
          <cell r="BF817" t="str">
            <v/>
          </cell>
          <cell r="BG817" t="str">
            <v/>
          </cell>
          <cell r="BH817" t="str">
            <v/>
          </cell>
          <cell r="BI817" t="str">
            <v/>
          </cell>
          <cell r="BJ817" t="str">
            <v/>
          </cell>
          <cell r="BK817" t="str">
            <v/>
          </cell>
          <cell r="BL817" t="str">
            <v/>
          </cell>
          <cell r="BM817" t="str">
            <v/>
          </cell>
          <cell r="BN817" t="str">
            <v/>
          </cell>
          <cell r="BO817" t="str">
            <v/>
          </cell>
          <cell r="BP817">
            <v>0</v>
          </cell>
        </row>
        <row r="818">
          <cell r="A818" t="str">
            <v>Wyrmfoe</v>
          </cell>
          <cell r="B818" t="str">
            <v>.</v>
          </cell>
          <cell r="C818">
            <v>0</v>
          </cell>
          <cell r="G818" t="str">
            <v>1st:]Dragon Magic (Su)[+1 effective spellcaster level.  Only affects spell's effectiveness, doesn't raise spellcaster level.</v>
          </cell>
          <cell r="H818" t="str">
            <v>][Any metemagic feats applied to a spell get a -1 bonus to spell's new level.</v>
          </cell>
          <cell r="I818" t="str">
            <v>][-2 penalty to Str, Dex, or Con (whicher is highest) 0 time(s).  (-0 total.)</v>
          </cell>
          <cell r="J818" t="str">
            <v>][+2 bonus to Int, Wis, or Cha (player's choice) 0 time(s).  (+0 total.)</v>
          </cell>
          <cell r="K818" t="str">
            <v>2nd:]Dragon Claws (Su)[Claws do 1d6 unarmed damage.  Monks receive a +1 damage bonus.</v>
          </cell>
          <cell r="L818" t="str">
            <v>3rd:]Damage Resistance (Su)[DR 10 to acid, cold, electricity, or fire.</v>
          </cell>
          <cell r="M818" t="str">
            <v>5th:]Dragon Creature Type (Su)[Creature type changes to Dragon.</v>
          </cell>
          <cell r="N818" t="str">
            <v>9th:]Dragon Breath (Su)[-2 penalty to Constitution.</v>
          </cell>
          <cell r="O818" t="str">
            <v>][Ingest gems &amp; digest them as food for 1 week.</v>
          </cell>
          <cell r="P818" t="str">
            <v>][3/day breathe a 30' cone of fire dealing 8d6 damage.  Reflex save DC 10.</v>
          </cell>
          <cell r="AK818" t="str">
            <v/>
          </cell>
          <cell r="AL818" t="str">
            <v/>
          </cell>
          <cell r="AM818" t="str">
            <v/>
          </cell>
          <cell r="AN818" t="str">
            <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t="str">
            <v/>
          </cell>
          <cell r="BE818" t="str">
            <v/>
          </cell>
          <cell r="BF818" t="str">
            <v/>
          </cell>
          <cell r="BG818" t="str">
            <v/>
          </cell>
          <cell r="BH818" t="str">
            <v/>
          </cell>
          <cell r="BI818" t="str">
            <v/>
          </cell>
          <cell r="BJ818" t="str">
            <v/>
          </cell>
          <cell r="BK818" t="str">
            <v/>
          </cell>
          <cell r="BL818" t="str">
            <v/>
          </cell>
          <cell r="BM818" t="str">
            <v/>
          </cell>
          <cell r="BN818" t="str">
            <v/>
          </cell>
          <cell r="BO818" t="str">
            <v/>
          </cell>
          <cell r="BP818">
            <v>0</v>
          </cell>
        </row>
        <row r="819">
          <cell r="A819" t="str">
            <v>Xaositect</v>
          </cell>
          <cell r="B819" t="str">
            <v>.</v>
          </cell>
          <cell r="C819">
            <v>0</v>
          </cell>
          <cell r="D819" t="str">
            <v>]Light, Medium, Heavy Armor[</v>
          </cell>
          <cell r="E819" t="str">
            <v>]Shield Use[</v>
          </cell>
          <cell r="F819" t="str">
            <v>]Simple, Martial Weapons[</v>
          </cell>
          <cell r="G819" t="str">
            <v>1st:]Hide from the Law (Su)[Nodetection against lawful beings as a spell caster of equal character level.</v>
          </cell>
          <cell r="H819" t="str">
            <v>1st:]Chaotic Contagion[Touch attack forces a Will save (DC 10 + class level +CHA modifier) or be</v>
          </cell>
          <cell r="I819" t="str">
            <v>][affected by a Random Action spell. 3/day + CHA modifier.</v>
          </cell>
          <cell r="J819" t="str">
            <v>1st:]No Rhyme or Reason[Immune to Illusion (Pattern) spells &amp; +3 vs. Law spells</v>
          </cell>
          <cell r="K819" t="str">
            <v>2nd:]Babble (Sp)[Disrupt all sound in the area of effect. No spells with verbal components,</v>
          </cell>
          <cell r="L819" t="str">
            <v>][items requiring command words, sonic damage, or conversation will work.</v>
          </cell>
          <cell r="M819" t="str">
            <v>][Can use 3/day + CHA modifier. No save or SR.</v>
          </cell>
          <cell r="N819" t="str">
            <v>3rd:]Confusion Aura (Sp)[Confusion 3/day + CHA modifier.  DC 10 + class level + CHA modifier.</v>
          </cell>
          <cell r="O819" t="str">
            <v>4th:]Chance's Friend (Su)[1/day reroll a roll that was just made. 2/day at 7th level. 3/day at 10th level.</v>
          </cell>
          <cell r="P819" t="str">
            <v>5th:]Chaotic Defense (Su)[Any attack against the xaositect suffers a 10% miss chance.</v>
          </cell>
          <cell r="Q819" t="str">
            <v>6th:]Burst of Chaos (Sp)[Chaos Hammer as a sorcerer of equal character level. 3/day + CHA modifier.</v>
          </cell>
          <cell r="R819" t="str">
            <v xml:space="preserve">7th:]Spark of Life (Sp)[1/day animate an unattended object within 20' for 3 rounds + CHA modifier. </v>
          </cell>
          <cell r="S819" t="str">
            <v>][Can affect 1 cubic foot per class level.</v>
          </cell>
          <cell r="T819" t="str">
            <v>9th:]Law's Bane (Su)[Permanent Protection From Law.  Can be dispelled. Free action to resume.</v>
          </cell>
          <cell r="U819" t="str">
            <v>10th:]Chance's Master (Su)[1/day force another creature within 60' to reroll a roll it just made.</v>
          </cell>
          <cell r="V819" t="str">
            <v>][Will save DC 10 + class level +CHA modifier.</v>
          </cell>
          <cell r="AK819" t="str">
            <v/>
          </cell>
          <cell r="AL819" t="str">
            <v/>
          </cell>
          <cell r="AM819" t="str">
            <v/>
          </cell>
          <cell r="AN819" t="str">
            <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t="str">
            <v/>
          </cell>
          <cell r="BE819" t="str">
            <v/>
          </cell>
          <cell r="BF819" t="str">
            <v/>
          </cell>
          <cell r="BG819" t="str">
            <v/>
          </cell>
          <cell r="BH819" t="str">
            <v/>
          </cell>
          <cell r="BI819" t="str">
            <v/>
          </cell>
          <cell r="BJ819" t="str">
            <v/>
          </cell>
          <cell r="BK819" t="str">
            <v/>
          </cell>
          <cell r="BL819" t="str">
            <v/>
          </cell>
          <cell r="BM819" t="str">
            <v/>
          </cell>
          <cell r="BN819" t="str">
            <v/>
          </cell>
          <cell r="BO819" t="str">
            <v/>
          </cell>
          <cell r="BP819">
            <v>0</v>
          </cell>
        </row>
        <row r="820">
          <cell r="A820" t="str">
            <v>Yakuza</v>
          </cell>
          <cell r="C820">
            <v>0</v>
          </cell>
          <cell r="AK820" t="str">
            <v/>
          </cell>
          <cell r="AL820" t="str">
            <v/>
          </cell>
          <cell r="AM820" t="str">
            <v/>
          </cell>
          <cell r="AN820" t="str">
            <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t="str">
            <v/>
          </cell>
          <cell r="BE820" t="str">
            <v/>
          </cell>
          <cell r="BF820" t="str">
            <v/>
          </cell>
          <cell r="BG820" t="str">
            <v/>
          </cell>
          <cell r="BH820" t="str">
            <v/>
          </cell>
          <cell r="BI820" t="str">
            <v/>
          </cell>
          <cell r="BJ820" t="str">
            <v/>
          </cell>
          <cell r="BK820" t="str">
            <v/>
          </cell>
          <cell r="BL820" t="str">
            <v/>
          </cell>
          <cell r="BM820" t="str">
            <v/>
          </cell>
          <cell r="BN820" t="str">
            <v/>
          </cell>
          <cell r="BO820" t="str">
            <v/>
          </cell>
          <cell r="BP820">
            <v>0</v>
          </cell>
        </row>
        <row r="821">
          <cell r="A821" t="str">
            <v>Yoritomo Elite Guard</v>
          </cell>
          <cell r="C821">
            <v>0</v>
          </cell>
          <cell r="AK821" t="str">
            <v/>
          </cell>
          <cell r="AL821" t="str">
            <v/>
          </cell>
          <cell r="AM821" t="str">
            <v/>
          </cell>
          <cell r="AN821" t="str">
            <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t="str">
            <v/>
          </cell>
          <cell r="BE821" t="str">
            <v/>
          </cell>
          <cell r="BF821" t="str">
            <v/>
          </cell>
          <cell r="BG821" t="str">
            <v/>
          </cell>
          <cell r="BH821" t="str">
            <v/>
          </cell>
          <cell r="BI821" t="str">
            <v/>
          </cell>
          <cell r="BJ821" t="str">
            <v/>
          </cell>
          <cell r="BK821" t="str">
            <v/>
          </cell>
          <cell r="BL821" t="str">
            <v/>
          </cell>
          <cell r="BM821" t="str">
            <v/>
          </cell>
          <cell r="BN821" t="str">
            <v/>
          </cell>
          <cell r="BO821" t="str">
            <v/>
          </cell>
          <cell r="BP821">
            <v>0</v>
          </cell>
        </row>
        <row r="822">
          <cell r="A822" t="str">
            <v>Zerth Cenobite</v>
          </cell>
          <cell r="C822">
            <v>0</v>
          </cell>
          <cell r="F822" t="str">
            <v>]Monk Weapons[Club, crossbow (light, heavy), dagger, handaxe, javelin, kama, nunchaku, quarterstaff, sai, shuriken, siangham, sling</v>
          </cell>
          <cell r="G822" t="str">
            <v>1st:]Student of Perfection (Ex)[Add ZC &amp; monk levels to determine unarmed BAB,</v>
          </cell>
          <cell r="H822" t="str">
            <v>][unarmed damage, AC bonus, &amp; unarmored speed.</v>
          </cell>
          <cell r="I822" t="str">
            <v>1st:]Sense Fate (Ex)[1/day can can reroll 1 roll they have just made.</v>
          </cell>
          <cell r="J822" t="str">
            <v>2nd:]Combat Foresight (Ex)[+1 insight bonus to attack rolls</v>
          </cell>
          <cell r="K822" t="str">
            <v>3rd:]Danger Sense (Ex)[+2 dodge bonus to Reflex saves &amp; AC vs. traps</v>
          </cell>
          <cell r="L822" t="str">
            <v>4th:]Improved Foresight (Ex)[+2 insight bonus to attack rolls &amp; +1 insight bonus to damage</v>
          </cell>
          <cell r="M822" t="str">
            <v>5th:]Insight (Ex)[1/day +2 insight bonus to ability check, skill check, or save.</v>
          </cell>
          <cell r="N822" t="str">
            <v>][Can be applied before or after the roll is made.</v>
          </cell>
          <cell r="O822" t="str">
            <v>5th:]Ki Strike (Su)[</v>
          </cell>
          <cell r="P822" t="str">
            <v>6th:]Time Step (Su)[1/day can step forward into time for 1 rounds.</v>
          </cell>
          <cell r="Q822" t="str">
            <v>][Seems to vanish.  Cannot act during this time.</v>
          </cell>
          <cell r="R822" t="str">
            <v>7th:Discerning Attack (Su)[1/round (max of 0/day) can force a fortitude save (DC 11).</v>
          </cell>
          <cell r="S822" t="str">
            <v>][Failure means 2x damage, on a crit, 3x damage.</v>
          </cell>
          <cell r="T822" t="str">
            <v>8th:]Timeless Body (Ex)[No more penalties for age.  Still dies when time is up.</v>
          </cell>
          <cell r="U822" t="str">
            <v>9th:]Improved Insight (Ex)[1/day +4 insight bonus to ability check, skill check, or save.</v>
          </cell>
          <cell r="V822" t="str">
            <v>10th:]Timelss (Su)[1/day can timestop for 1 rounds.</v>
          </cell>
          <cell r="AK822" t="str">
            <v/>
          </cell>
          <cell r="AL822" t="str">
            <v/>
          </cell>
          <cell r="AM822" t="str">
            <v/>
          </cell>
          <cell r="AN822" t="str">
            <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t="str">
            <v/>
          </cell>
          <cell r="BE822" t="str">
            <v/>
          </cell>
          <cell r="BF822" t="str">
            <v/>
          </cell>
          <cell r="BG822" t="str">
            <v/>
          </cell>
          <cell r="BH822" t="str">
            <v/>
          </cell>
          <cell r="BI822" t="str">
            <v/>
          </cell>
          <cell r="BJ822" t="str">
            <v/>
          </cell>
          <cell r="BK822" t="str">
            <v/>
          </cell>
          <cell r="BL822" t="str">
            <v/>
          </cell>
          <cell r="BM822" t="str">
            <v/>
          </cell>
          <cell r="BN822" t="str">
            <v/>
          </cell>
          <cell r="BO822" t="str">
            <v/>
          </cell>
          <cell r="BP822">
            <v>0</v>
          </cell>
        </row>
        <row r="823">
          <cell r="A823" t="str">
            <v>Zerth Cenobite (w/ Monk)</v>
          </cell>
          <cell r="B823" t="str">
            <v>.</v>
          </cell>
          <cell r="C823">
            <v>0</v>
          </cell>
          <cell r="F823" t="str">
            <v>]Monk Weapons[Club, crossbow (light, heavy), dagger, handaxe, javelin, kama, nunchaku, quarterstaff, sai, shuriken, siangham, sling</v>
          </cell>
          <cell r="G823" t="str">
            <v>1st:]Student of Perfection (Ex)[Add ZC &amp; monk levels to determine unarmed BAB,</v>
          </cell>
          <cell r="H823" t="str">
            <v>][unarmed damage, AC bonus, &amp; unarmored speed.</v>
          </cell>
          <cell r="I823" t="str">
            <v>1st:]Sense Fate (Ex)[1/day can can reroll 1 roll they have just made.</v>
          </cell>
          <cell r="J823" t="str">
            <v>2nd:]Combat Foresight (Ex)[+1 insight bonus to attack rolls</v>
          </cell>
          <cell r="K823" t="str">
            <v>3rd:]Danger Sense (Ex)[+2 dodge bonus to Reflex saves &amp; AC vs. traps</v>
          </cell>
          <cell r="L823" t="str">
            <v>4th:]Improved Foresight (Ex)[+2 insight bonus to attack rolls &amp; +1 insight bonus to damage</v>
          </cell>
          <cell r="M823" t="str">
            <v>5th:]Insight (Ex)[1/day +2 insight bonus to ability check, skill check, or save.</v>
          </cell>
          <cell r="N823" t="str">
            <v>][Can be applied before or after the roll is made.</v>
          </cell>
          <cell r="O823" t="str">
            <v>5th:]Ki Strike (Su)[</v>
          </cell>
          <cell r="P823" t="str">
            <v>6th:]Time Step (Su)[1/day can step forward into time for 1 rounds.</v>
          </cell>
          <cell r="Q823" t="str">
            <v>][Seems to vanish.  Cannot act during this time.</v>
          </cell>
          <cell r="R823" t="str">
            <v>7th:Discerning Attack (Su)[1/round (max of 0/day) can force a fortitude save (DC 11).</v>
          </cell>
          <cell r="S823" t="str">
            <v>][Failure means 2x damage, on a crit, 3x damage.</v>
          </cell>
          <cell r="T823" t="str">
            <v>8th:]Timeless Body (Ex)[No more penalties for age.  Still dies when time is up.</v>
          </cell>
          <cell r="U823" t="str">
            <v>9th:]Improved Insight (Ex)[1/day +4 insight bonus to ability check, skill check, or save.</v>
          </cell>
          <cell r="V823" t="str">
            <v>10th:]Timelss (Su)[1/day can timestop for 1 rounds.</v>
          </cell>
          <cell r="AK823" t="str">
            <v/>
          </cell>
          <cell r="AL823" t="str">
            <v/>
          </cell>
          <cell r="AM823" t="str">
            <v/>
          </cell>
          <cell r="AN823" t="str">
            <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t="str">
            <v/>
          </cell>
          <cell r="BE823" t="str">
            <v/>
          </cell>
          <cell r="BF823" t="str">
            <v/>
          </cell>
          <cell r="BG823" t="str">
            <v/>
          </cell>
          <cell r="BH823" t="str">
            <v/>
          </cell>
          <cell r="BI823" t="str">
            <v/>
          </cell>
          <cell r="BJ823" t="str">
            <v/>
          </cell>
          <cell r="BK823" t="str">
            <v/>
          </cell>
          <cell r="BL823" t="str">
            <v/>
          </cell>
          <cell r="BM823" t="str">
            <v/>
          </cell>
          <cell r="BN823" t="str">
            <v/>
          </cell>
          <cell r="BO823" t="str">
            <v/>
          </cell>
          <cell r="BP823">
            <v>0</v>
          </cell>
        </row>
        <row r="824">
          <cell r="A824" t="str">
            <v>Zhentarim Skymage</v>
          </cell>
          <cell r="B824" t="str">
            <v>.</v>
          </cell>
          <cell r="C824">
            <v>0</v>
          </cell>
          <cell r="G824" t="str">
            <v>1st:]Bonus Scrolls (Ex)[At each level, awarded a scroll with any 2 spells they can cast.</v>
          </cell>
          <cell r="H824" t="str">
            <v>1st:]Flying Mount (Ex)[Gains a faithful flying mount of -1HD or less.</v>
          </cell>
          <cell r="I824" t="str">
            <v>2nd:]Flying Feat (Ex)[Gains either Flyby Attack, Mounted Archery, Ride-by Attack, Spirited Charge, or Trample.</v>
          </cell>
          <cell r="J824" t="str">
            <v>2nd:]Craft Wand (Ex)[Gains the Craft Wand feat.</v>
          </cell>
          <cell r="K824" t="str">
            <v>3rd:]Spell Focus (Ex)[Gains the Spell Focus feat.</v>
          </cell>
          <cell r="L824" t="str">
            <v>3rd:]Share Spells (Su)[Can share spells with mount while riding it as if it were a familiar.</v>
          </cell>
          <cell r="M824" t="str">
            <v>4th:]Skill Focus (Ex)[Gains the Skill Focus feat in a Sky Mage class skill.</v>
          </cell>
          <cell r="N824" t="str">
            <v>4th:]Flying Feat (Ex)[Gains either Flyby Attack, Mounted Archery, Ride-by Attack, Spirited Charge, or Trample.</v>
          </cell>
          <cell r="O824" t="str">
            <v>5th:]Enlarge Spell (Ex)[Gains the Enlarge Spell feat.</v>
          </cell>
          <cell r="AK824" t="str">
            <v/>
          </cell>
          <cell r="AL824" t="str">
            <v/>
          </cell>
          <cell r="AM824" t="str">
            <v/>
          </cell>
          <cell r="AN824" t="str">
            <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t="str">
            <v/>
          </cell>
          <cell r="BH824" t="str">
            <v/>
          </cell>
          <cell r="BI824" t="str">
            <v/>
          </cell>
          <cell r="BJ824" t="str">
            <v/>
          </cell>
          <cell r="BK824" t="str">
            <v/>
          </cell>
          <cell r="BL824" t="str">
            <v/>
          </cell>
          <cell r="BM824" t="str">
            <v/>
          </cell>
          <cell r="BN824" t="str">
            <v/>
          </cell>
          <cell r="BO824" t="str">
            <v/>
          </cell>
          <cell r="BP824">
            <v>0</v>
          </cell>
        </row>
        <row r="832">
          <cell r="A832" t="str">
            <v>AEG_Dragons</v>
          </cell>
        </row>
        <row r="833">
          <cell r="A833" t="str">
            <v>AEG_Dungeons</v>
          </cell>
        </row>
        <row r="834">
          <cell r="A834" t="str">
            <v>AEG_Evil</v>
          </cell>
        </row>
        <row r="835">
          <cell r="A835" t="str">
            <v>AEG_Mercenaries</v>
          </cell>
        </row>
        <row r="836">
          <cell r="A836" t="str">
            <v>AEG_Rokugan</v>
          </cell>
        </row>
        <row r="837">
          <cell r="A837" t="str">
            <v>AEG_Undead</v>
          </cell>
        </row>
        <row r="838">
          <cell r="A838" t="str">
            <v>AEG_War</v>
          </cell>
        </row>
        <row r="839">
          <cell r="A839" t="str">
            <v>AEG_WotNinja</v>
          </cell>
        </row>
        <row r="840">
          <cell r="A840" t="str">
            <v>AEG_WotSamurai</v>
          </cell>
        </row>
        <row r="841">
          <cell r="A841" t="str">
            <v>AEG_WotShugenja</v>
          </cell>
        </row>
        <row r="842">
          <cell r="A842" t="str">
            <v>Amb_LEV1</v>
          </cell>
        </row>
        <row r="843">
          <cell r="A843" t="str">
            <v>Amb_LEV2</v>
          </cell>
        </row>
        <row r="844">
          <cell r="A844" t="str">
            <v>Bas_InQ</v>
          </cell>
        </row>
        <row r="845">
          <cell r="A845" t="str">
            <v>Custom</v>
          </cell>
        </row>
        <row r="846">
          <cell r="A846" t="str">
            <v>FFG_TnT</v>
          </cell>
        </row>
        <row r="847">
          <cell r="A847" t="str">
            <v>GR_AH</v>
          </cell>
        </row>
        <row r="848">
          <cell r="A848" t="str">
            <v>GR_AotA</v>
          </cell>
        </row>
        <row r="849">
          <cell r="A849" t="str">
            <v>GR_HnH</v>
          </cell>
        </row>
        <row r="850">
          <cell r="A850" t="str">
            <v>GR_LoH</v>
          </cell>
        </row>
        <row r="851">
          <cell r="A851" t="str">
            <v>GR_PnP</v>
          </cell>
        </row>
        <row r="852">
          <cell r="A852" t="str">
            <v>GR_SCoN</v>
          </cell>
        </row>
        <row r="853">
          <cell r="A853" t="str">
            <v>Ken_KoKPG</v>
          </cell>
        </row>
        <row r="854">
          <cell r="A854" t="str">
            <v>List_Validation</v>
          </cell>
        </row>
        <row r="855">
          <cell r="A855" t="str">
            <v>Mag_Dragon</v>
          </cell>
        </row>
        <row r="856">
          <cell r="A856" t="str">
            <v>Mag_Dugeon</v>
          </cell>
        </row>
        <row r="857">
          <cell r="A857" t="str">
            <v>Mal_TBoEM</v>
          </cell>
        </row>
        <row r="858">
          <cell r="A858" t="str">
            <v>Mal_TBoEM2</v>
          </cell>
        </row>
        <row r="859">
          <cell r="A859" t="str">
            <v>Mon_EABM</v>
          </cell>
        </row>
        <row r="860">
          <cell r="A860" t="str">
            <v>Mon_EACM</v>
          </cell>
        </row>
        <row r="861">
          <cell r="A861" t="str">
            <v>Mon_EAN</v>
          </cell>
        </row>
        <row r="862">
          <cell r="A862" t="str">
            <v>Mon_TQDwarf</v>
          </cell>
        </row>
        <row r="863">
          <cell r="A863" t="str">
            <v>Mon_TQFighter</v>
          </cell>
        </row>
        <row r="864">
          <cell r="A864" t="str">
            <v>Mon_TQMonk</v>
          </cell>
        </row>
        <row r="865">
          <cell r="A865" t="str">
            <v>Mon_TQWizard</v>
          </cell>
        </row>
        <row r="866">
          <cell r="A866" t="str">
            <v>Mon_TSGtAmazons</v>
          </cell>
        </row>
        <row r="867">
          <cell r="A867" t="str">
            <v>N20_DGatG</v>
          </cell>
        </row>
        <row r="868">
          <cell r="A868" t="str">
            <v>N20_ME</v>
          </cell>
        </row>
        <row r="869">
          <cell r="A869" t="str">
            <v>N20_WSp</v>
          </cell>
        </row>
        <row r="870">
          <cell r="A870" t="str">
            <v>SSS_BTCUS</v>
          </cell>
        </row>
        <row r="871">
          <cell r="A871" t="str">
            <v>SSS_CC2</v>
          </cell>
        </row>
        <row r="872">
          <cell r="A872" t="str">
            <v>SSS_HCoN</v>
          </cell>
        </row>
        <row r="873">
          <cell r="A873" t="str">
            <v>SSS_MCotG</v>
          </cell>
        </row>
        <row r="874">
          <cell r="A874" t="str">
            <v>SSS_RnR</v>
          </cell>
        </row>
        <row r="875">
          <cell r="A875" t="str">
            <v>SSS_RnR2</v>
          </cell>
        </row>
        <row r="876">
          <cell r="A876" t="str">
            <v>SSS_SotDR</v>
          </cell>
        </row>
        <row r="877">
          <cell r="A877" t="str">
            <v>SSS_VWWotR</v>
          </cell>
        </row>
        <row r="878">
          <cell r="A878" t="str">
            <v>Web</v>
          </cell>
        </row>
        <row r="879">
          <cell r="A879" t="str">
            <v>WotC_BoVD</v>
          </cell>
        </row>
        <row r="880">
          <cell r="A880" t="str">
            <v>WotC_DMG</v>
          </cell>
        </row>
        <row r="881">
          <cell r="A881" t="str">
            <v>WotC_DotF</v>
          </cell>
        </row>
        <row r="882">
          <cell r="A882" t="str">
            <v>WotC_FnP</v>
          </cell>
        </row>
        <row r="883">
          <cell r="A883" t="str">
            <v>WotC_FRCS</v>
          </cell>
        </row>
        <row r="884">
          <cell r="A884" t="str">
            <v>WotC_LoD</v>
          </cell>
        </row>
        <row r="885">
          <cell r="A885" t="str">
            <v>WotC_MM</v>
          </cell>
        </row>
        <row r="886">
          <cell r="A886" t="str">
            <v>WotC_MoF</v>
          </cell>
        </row>
        <row r="887">
          <cell r="A887" t="str">
            <v>WotC_MofP</v>
          </cell>
        </row>
        <row r="888">
          <cell r="A888" t="str">
            <v>WotC_MotW</v>
          </cell>
        </row>
        <row r="889">
          <cell r="A889" t="str">
            <v>WotC_M'sE</v>
          </cell>
        </row>
        <row r="890">
          <cell r="A890" t="str">
            <v>WotC_OA</v>
          </cell>
        </row>
        <row r="891">
          <cell r="A891" t="str">
            <v>WotC_PHB</v>
          </cell>
        </row>
        <row r="892">
          <cell r="A892" t="str">
            <v>WotC_PsiHB</v>
          </cell>
        </row>
        <row r="893">
          <cell r="A893" t="str">
            <v>WotC_SilMar</v>
          </cell>
        </row>
        <row r="894">
          <cell r="A894" t="str">
            <v>WotC_SnF</v>
          </cell>
        </row>
        <row r="895">
          <cell r="A895" t="str">
            <v>WotC_SnS</v>
          </cell>
        </row>
        <row r="896">
          <cell r="A896" t="str">
            <v>WotC_TnB</v>
          </cell>
        </row>
        <row r="903">
          <cell r="A903" t="str">
            <v>!Any</v>
          </cell>
        </row>
        <row r="904">
          <cell r="A904" t="str">
            <v>!None</v>
          </cell>
        </row>
        <row r="905">
          <cell r="A905" t="str">
            <v>Abjurer</v>
          </cell>
        </row>
        <row r="906">
          <cell r="A906" t="str">
            <v>Adept</v>
          </cell>
        </row>
        <row r="907">
          <cell r="A907" t="str">
            <v>Alchemist</v>
          </cell>
        </row>
        <row r="908">
          <cell r="A908" t="str">
            <v>Aristocrat</v>
          </cell>
        </row>
        <row r="909">
          <cell r="A909" t="str">
            <v>Assassin (GR)</v>
          </cell>
        </row>
        <row r="910">
          <cell r="A910" t="str">
            <v>Barbarian</v>
          </cell>
        </row>
        <row r="911">
          <cell r="A911" t="str">
            <v>Bard (Monte Cook)</v>
          </cell>
        </row>
        <row r="912">
          <cell r="A912" t="str">
            <v>Bard (WotC)</v>
          </cell>
        </row>
        <row r="913">
          <cell r="A913" t="str">
            <v>Basiran Dancer</v>
          </cell>
        </row>
        <row r="914">
          <cell r="A914" t="str">
            <v>Brigand</v>
          </cell>
        </row>
        <row r="915">
          <cell r="A915" t="str">
            <v>Cleric</v>
          </cell>
        </row>
        <row r="916">
          <cell r="A916" t="str">
            <v>Commoner</v>
          </cell>
        </row>
        <row r="917">
          <cell r="A917" t="str">
            <v>Conjurer</v>
          </cell>
        </row>
        <row r="918">
          <cell r="A918" t="str">
            <v>Courtier</v>
          </cell>
        </row>
        <row r="919">
          <cell r="A919" t="str">
            <v>Death Knight</v>
          </cell>
        </row>
        <row r="920">
          <cell r="A920" t="str">
            <v>Diviner</v>
          </cell>
        </row>
        <row r="921">
          <cell r="A921" t="str">
            <v>Druid</v>
          </cell>
        </row>
        <row r="922">
          <cell r="A922" t="str">
            <v>Enchanter</v>
          </cell>
        </row>
        <row r="923">
          <cell r="A923" t="str">
            <v>Evoker</v>
          </cell>
        </row>
        <row r="924">
          <cell r="A924" t="str">
            <v>Expert</v>
          </cell>
        </row>
        <row r="925">
          <cell r="A925" t="str">
            <v>Fighter</v>
          </cell>
        </row>
        <row r="926">
          <cell r="A926" t="str">
            <v>Gladiator (Kenzer)</v>
          </cell>
        </row>
        <row r="927">
          <cell r="A927" t="str">
            <v>Guardian</v>
          </cell>
        </row>
        <row r="928">
          <cell r="A928" t="str">
            <v>Guerilla</v>
          </cell>
        </row>
        <row r="929">
          <cell r="A929" t="str">
            <v>Hunter</v>
          </cell>
        </row>
        <row r="930">
          <cell r="A930" t="str">
            <v>Illusionist</v>
          </cell>
        </row>
        <row r="931">
          <cell r="A931" t="str">
            <v>Infiltrator</v>
          </cell>
        </row>
        <row r="932">
          <cell r="A932" t="str">
            <v>Inkyo</v>
          </cell>
        </row>
        <row r="933">
          <cell r="A933" t="str">
            <v>Legionnaire</v>
          </cell>
        </row>
        <row r="934">
          <cell r="A934" t="str">
            <v>Mercenary Ranger</v>
          </cell>
        </row>
        <row r="935">
          <cell r="A935" t="str">
            <v>Monk</v>
          </cell>
        </row>
        <row r="936">
          <cell r="A936" t="str">
            <v>Myrmidon</v>
          </cell>
        </row>
        <row r="937">
          <cell r="A937" t="str">
            <v>Necromancer (GR)</v>
          </cell>
        </row>
        <row r="938">
          <cell r="A938" t="str">
            <v>Necromancer (WotC)</v>
          </cell>
        </row>
        <row r="939">
          <cell r="A939" t="str">
            <v>Ninja</v>
          </cell>
        </row>
        <row r="940">
          <cell r="A940" t="str">
            <v>Nomad</v>
          </cell>
        </row>
        <row r="941">
          <cell r="A941" t="str">
            <v>Paladin</v>
          </cell>
        </row>
        <row r="942">
          <cell r="A942" t="str">
            <v>Psion - Egoist</v>
          </cell>
        </row>
        <row r="943">
          <cell r="A943" t="str">
            <v>Psion - Nomad</v>
          </cell>
        </row>
        <row r="944">
          <cell r="A944" t="str">
            <v>Psion - Savant</v>
          </cell>
        </row>
        <row r="945">
          <cell r="A945" t="str">
            <v>Psion - Seer</v>
          </cell>
        </row>
        <row r="946">
          <cell r="A946" t="str">
            <v>Psion - Shaper</v>
          </cell>
        </row>
        <row r="947">
          <cell r="A947" t="str">
            <v>Psion - Telepath</v>
          </cell>
        </row>
        <row r="948">
          <cell r="A948" t="str">
            <v>Psychic Warrior</v>
          </cell>
        </row>
        <row r="949">
          <cell r="A949" t="str">
            <v>Ranger (Monte Cook)</v>
          </cell>
        </row>
        <row r="950">
          <cell r="A950" t="str">
            <v>Ranger (WotC)</v>
          </cell>
        </row>
        <row r="951">
          <cell r="A951" t="str">
            <v>Rogue</v>
          </cell>
        </row>
        <row r="952">
          <cell r="A952" t="str">
            <v>Samurai</v>
          </cell>
        </row>
        <row r="953">
          <cell r="A953" t="str">
            <v>Scout</v>
          </cell>
        </row>
        <row r="954">
          <cell r="A954" t="str">
            <v>Shaman (Kenzer)</v>
          </cell>
        </row>
        <row r="955">
          <cell r="A955" t="str">
            <v>Shaman (WotC)</v>
          </cell>
        </row>
        <row r="956">
          <cell r="A956" t="str">
            <v>Shugenja (AEG)</v>
          </cell>
        </row>
        <row r="957">
          <cell r="A957" t="str">
            <v>Shugenja (Air) (AEG)</v>
          </cell>
        </row>
        <row r="958">
          <cell r="A958" t="str">
            <v>Shugenja (Earth) (AEG)</v>
          </cell>
        </row>
        <row r="959">
          <cell r="A959" t="str">
            <v>Shugenja (Fire) (AEG)</v>
          </cell>
        </row>
        <row r="960">
          <cell r="A960" t="str">
            <v>Shugenja (Water) (AEG)</v>
          </cell>
        </row>
        <row r="961">
          <cell r="A961" t="str">
            <v>Shugenja (WotC)</v>
          </cell>
        </row>
        <row r="962">
          <cell r="A962" t="str">
            <v>Sorcerer (Monte Cook)</v>
          </cell>
        </row>
        <row r="963">
          <cell r="A963" t="str">
            <v>Sorcerer (WotC)</v>
          </cell>
        </row>
        <row r="964">
          <cell r="A964" t="str">
            <v>Spellsinger</v>
          </cell>
        </row>
        <row r="965">
          <cell r="A965" t="str">
            <v>Tattoo Mage</v>
          </cell>
        </row>
        <row r="966">
          <cell r="A966" t="str">
            <v>Thaumaturge</v>
          </cell>
        </row>
        <row r="967">
          <cell r="A967" t="str">
            <v>Thug</v>
          </cell>
        </row>
        <row r="968">
          <cell r="A968" t="str">
            <v>Transmuter</v>
          </cell>
        </row>
        <row r="969">
          <cell r="A969" t="str">
            <v>Warrior</v>
          </cell>
        </row>
        <row r="970">
          <cell r="A970" t="str">
            <v>Wizard</v>
          </cell>
        </row>
      </sheetData>
      <sheetData sheetId="6">
        <row r="5">
          <cell r="A5" t="str">
            <v>Appraise</v>
          </cell>
          <cell r="B5" t="str">
            <v>Int</v>
          </cell>
          <cell r="C5" t="b">
            <v>0</v>
          </cell>
          <cell r="D5" t="b">
            <v>0</v>
          </cell>
          <cell r="E5" t="b">
            <v>0</v>
          </cell>
          <cell r="F5" t="str">
            <v>You can appraise common or well-known objects with a DC 12 Appraise check. Failure means that you estimate the value at 50% to 150% (2d6+3 times 10%,) of its actual value.
Appraising a rare or exotic item requires a successful check against DC 15, 20, or higher. If the check is successful, you estimate the value correctly; failure means you cannot estimate the item’s value.
A magnifying glass gives you a +2 circumstance bonus on Appraise checks involving any item that is small or highly detailed, such as a gem. A merchant’s scale gives you a +2 circumstance bonus on Appraise checks involving any items that are valued by weight, including anything made of precious metals.
These bonuses stack.</v>
          </cell>
          <cell r="G5" t="str">
            <v>1 minute</v>
          </cell>
          <cell r="H5" t="b">
            <v>0</v>
          </cell>
          <cell r="I5" t="str">
            <v>A dwarf gets a +2 racial bonus on Appraise checks that are related to stone or metal items because dwarves are familiar with valuable items of all kinds (especially those made of stone or metal).
The master of a raven familiar gains a +3 bonus on Appraise checks.
A character with the Diligent feat gets a +2 bonus on Appraise checks.</v>
          </cell>
          <cell r="J5" t="str">
            <v>Craft</v>
          </cell>
          <cell r="K5" t="b">
            <v>0</v>
          </cell>
          <cell r="L5" t="str">
            <v>For common items, failure on an untrained check means no estimate. For rare items, success means an estimate of 50% to 150% (2d6+3 times 10%).</v>
          </cell>
          <cell r="N5" t="b">
            <v>0</v>
          </cell>
          <cell r="U5" t="e">
            <v>#REF!</v>
          </cell>
        </row>
        <row r="6">
          <cell r="A6" t="str">
            <v>Autohypnosis</v>
          </cell>
          <cell r="B6" t="str">
            <v>Wis</v>
          </cell>
          <cell r="C6" t="b">
            <v>1</v>
          </cell>
          <cell r="D6" t="b">
            <v>0</v>
          </cell>
          <cell r="E6" t="b">
            <v>0</v>
          </cell>
          <cell r="K6" t="b">
            <v>0</v>
          </cell>
          <cell r="N6" t="b">
            <v>0</v>
          </cell>
          <cell r="U6" t="e">
            <v>#REF!</v>
          </cell>
        </row>
        <row r="7">
          <cell r="A7" t="str">
            <v>Balance</v>
          </cell>
          <cell r="B7" t="str">
            <v>Dex</v>
          </cell>
          <cell r="C7" t="b">
            <v>0</v>
          </cell>
          <cell r="D7" t="b">
            <v>1</v>
          </cell>
          <cell r="E7" t="b">
            <v>1</v>
          </cell>
          <cell r="F7" t="str">
            <v>You can walk on a precarious surface. A successful check lets you move at half your speed along the surface for 1 round. A failure by 4 or less means you can’t move for 1 round. A failure by 5 or more means you fall. The difficulty varies with the surface, as follows:</v>
          </cell>
          <cell r="G7" t="str">
            <v>move action</v>
          </cell>
          <cell r="H7" t="b">
            <v>1</v>
          </cell>
          <cell r="I7" t="str">
            <v>If you have the Agile feat, you get a +2 bonus on Balance checks.</v>
          </cell>
          <cell r="J7" t="str">
            <v>Tumble</v>
          </cell>
          <cell r="K7" t="b">
            <v>0</v>
          </cell>
          <cell r="N7" t="b">
            <v>1</v>
          </cell>
          <cell r="U7" t="e">
            <v>#REF!</v>
          </cell>
        </row>
        <row r="8">
          <cell r="A8" t="str">
            <v>Bluff</v>
          </cell>
          <cell r="B8" t="str">
            <v>Cha</v>
          </cell>
          <cell r="C8" t="b">
            <v>0</v>
          </cell>
          <cell r="D8" t="b">
            <v>0</v>
          </cell>
          <cell r="E8" t="b">
            <v>0</v>
          </cell>
          <cell r="F8" t="str">
            <v>A Bluff check is opposed by the target’s Sense Motive check. See the accompanying table for examples of different kinds of bluffs and the modifier to the target’s Sense Motive check for each one.
Favorable and unfavorable circumstances weigh heavily on the outcome of a bluff. Two circumstances can weigh against you: The bluff is hard to believe, or the action that the target is asked to take goes against its self-interest, nature, personality, orders, or the like. If it’s important, you can distinguish between a bluff that fails because the target doesn’t believe it and one that fails because it just asks too much of the target. For instance, if the target gets a +10 bonus on its Sense Motive check because the bluff demands something risky, and the Sense Motive check succeeds by 10 or less, then the target didn’t so much see through the bluff as prove reluctant to go along with it. A target that succeeds by 11 or more has seen through the bluff.
A successful Bluff check indicates that the target reacts as you wish, at least for a short time (usually 1 round or less) or believes something that you want it to believe. Bluff, however, is not a suggestion spell. 
A bluff requires interaction between you and the target. Creatures unaware of you cannot be bluffed.
Feinting in Combat: You can also use Bluff to mislead an opponent in melee combat (so that it can’t dodge your next attack effectively). To feint, make a Bluff check opposed by your target’s Sense Motive check, but in this case, the target may add its base attack bonus to the roll along with any other applicable modifiers.
If your Bluff check result exceeds this special Sense Motive check result, your target is denied its Dexterity bonus to AC (if any) for the next melee attack you make against it. This attack must be made on or before your next turn.
Feinting in this way against a nonhumanoid is difficult because it’s harder to read a strange creature’s body language; you take a –4 penalty on your Bluff check. Against a creature of animal Intelligence (1 or 2) it’s even harder; you take a –8 penalty. Against a nonintelligent creature, it’s impossible.
Feinting in combat does not provoke an attack of opportunity.
Creating a Diversion to Hide: You can use the Bluff skill to help you hide. A successful Bluff check gives you the momentary diversion you need to attempt a Hide check while people are aware of you. This usage does not provoke an attack of opportunity.
Delivering a Secret Message: You can use Bluff to get a message across to another character without others understanding it. The DC is 15 for simple messages, or 20 for complex messages, especially those that rely on getting across new information. Failure by 4 or less means you can’t get the message across. Failure by 5 or more means that some false information has been implied or inferred. Anyone listening to the exchange can make a Sense Motive check opposed by the Bluff check you made to transmit in order to intercept your message (see Sense Motive).</v>
          </cell>
          <cell r="G8" t="str">
            <v>standard action</v>
          </cell>
          <cell r="H8" t="b">
            <v>1</v>
          </cell>
          <cell r="I8" t="str">
            <v>A ranger gains a bonus on Bluff checks when using this skill against a favored enemy.
The master of a snake familiar gains a +3 bonus on Bluff checks.
If you have the Persuasive feat, you get a +2 bonus on Bluff checks.</v>
          </cell>
          <cell r="K8" t="b">
            <v>0</v>
          </cell>
          <cell r="N8" t="b">
            <v>0</v>
          </cell>
          <cell r="U8" t="e">
            <v>#REF!</v>
          </cell>
        </row>
        <row r="9">
          <cell r="A9" t="str">
            <v>Climb</v>
          </cell>
          <cell r="B9" t="str">
            <v>Str</v>
          </cell>
          <cell r="C9" t="b">
            <v>0</v>
          </cell>
          <cell r="D9" t="b">
            <v>1</v>
          </cell>
          <cell r="E9" t="b">
            <v>1</v>
          </cell>
          <cell r="F9" t="str">
            <v>With a successful Climb check, you can advance up, down, or across a slope, a wall, or some other steep incline (or even a ceiling with handholds) at one-quarter your normal speed. A slope is considered to be any incline at an angle measuring less than 60 degrees; a wall is any incline at an angle measuring 60 degrees or more.
A Climb check that fails by 4 or less means that you make no progress, and one that fails by 5 or more means that you fall from whatever height you have already attained.
A climber’s kit gives you a +2 circumstance bonus on Climb checks.
The DC of the check depends on the conditions of the climb. Compare the task with those on the following table to determine an appropriate DC.
You need both hands free to climb, but you may cling to a wall with one hand while you cast a spell or take some other action that requires only one hand. While climbing, you can’t move to avoid a blow, so you lose your Dexterity bonus to AC (if any). You also can’t use a shield while climbing.
Any time you take damage while climbing, make a Climb check against the DC of the slope or wall. Failure means you fall from your current height and sustain the appropriate falling damage.
Accelerated Climbing: You try to climb more quickly than normal. By accepting a –5 penalty, you can move half your speed (instead of one-quarter your speed).
Making Your Own Handholds and Footholds: You can make your own handholds and footholds by pounding pitons into a wall. Doing so takes 1 minute per piton, and one piton is needed per 3 feet of distance. As with any surface that offers handholds and footholds, a wall with pitons in it has a DC of 15. In the same way, a climber with a handaxe or similar implement can cut handholds in an ice wall.
Catching Yourself When Falling: It’s practically impossible to catch yourself on a wall while falling. Make a Climb check (DC = wall’s DC + 20) to do so. It’s much easier to catch yourself on a slope (DC = slope’s DC + 10).
Catching a Falling Character While Climbing: If someone climbing above you or adjacent to you falls, you can attempt to catch the falling character if he or she is within your reach. Doing so requires a successful melee touch attack against the falling character (though he or she can voluntarily forego any Dexterity bonus to AC if desired). If you hit, you must immediately attempt a Climb check (DC = wall’s DC + 10). Success indicates that you catch the falling character, but his or her total weight, including equipment, cannot exceed your heavy load limit or you automatically fall. If you fail your Climb check by 4 or less, you fail to stop the character’s fall but don’t lose your grip on the wall. If you fail by 5 or more, you fail to stop the character’s fall and begin falling as well.</v>
          </cell>
          <cell r="G9" t="str">
            <v>1 round</v>
          </cell>
          <cell r="H9" t="b">
            <v>1</v>
          </cell>
          <cell r="I9" t="str">
            <v>You can use a rope to haul a character upward (or lower a character) through sheer strength. You can lift double your maximum load in this manner.
A halfling has a +2 racial bonus on Climb checks because halflings are agile and surefooted.
The master of a lizard familiar gains a +3 bonus on Climb checks.
If you have the Athletic feat, you get a +2 bonus on Climb checks.
A creature with a climb speed has a +8 racial bonus on all Climb checks. The creature must make a Climb check to climb any wall or slope with a DC higher than 0, but it always can choose to take 10, even if rushed or threatened while climbing. If a creature with a climb speed chooses an accelerated climb (see above), it moves at double its climb speed (or at its land speed, whichever is slower) and makes a single Climb check at a –5 penalty. Such a creature retains its Dexterity bonus to Armor Class (if any) while climbing, and opponents get no special bonus to their attacks against it. It cannot, however, use the run action while climbing.</v>
          </cell>
          <cell r="J9" t="str">
            <v>Use Rope</v>
          </cell>
          <cell r="K9" t="b">
            <v>0</v>
          </cell>
          <cell r="N9" t="b">
            <v>1</v>
          </cell>
          <cell r="U9" t="e">
            <v>#REF!</v>
          </cell>
        </row>
        <row r="10">
          <cell r="A10" t="str">
            <v>Concentration</v>
          </cell>
          <cell r="B10" t="str">
            <v>Con</v>
          </cell>
          <cell r="C10" t="b">
            <v>0</v>
          </cell>
          <cell r="D10" t="b">
            <v>0</v>
          </cell>
          <cell r="E10" t="b">
            <v>0</v>
          </cell>
          <cell r="F10" t="str">
            <v>You must make a Concentration check whenever you might potentially be distracted (by taking damage, by harsh weather, and so on) while engaged in some action that requires your full attention. Such actions include casting a spell, concentrating on an active spell, directing a spell, using a spell-like ability, or using a skill that would provoke an attack of opportunity. In general, if an action wouldn’t normally provoke an attack of opportunity, you need not make a Concentration check to avoid being distracted.
If the Concentration check succeeds, you may continue with the action as normal. If the check fails, the action automatically fails and is wasted. If you were in the process of casting a spell, the spell is lost. If you were concentrating on an active spell, the spell ends as if you had ceased concentrating on it. If you were directing a spell, the direction fails but the spell remains active. If you were using a spell-like ability, that use of the ability is lost. A skill use also fails, and in some cases a failed skill check may have other ramifications as well.
The table below summarizes various types of distractions that cause you to make a Concentration check. If the distraction occurs while you are trying to cast a spell, you must add the level of the spell you are trying to cast to the appropriate Concentration DC. If more than one type of distraction is present, make a check for each one; any failed Concentration check indicates that the task is not completed.</v>
          </cell>
          <cell r="G10" t="str">
            <v>free action</v>
          </cell>
          <cell r="H10" t="b">
            <v>1</v>
          </cell>
          <cell r="I10" t="str">
            <v>You can use Concentration to cast a spell, use a spell-like ability, or use a skill defensively, so as to avoid attacks of opportunity altogether. This doesn’t apply to other actions that might provoke attacks of opportunity.
The DC of the check is 15 (plus the spell’s level, if casting a spell or using a spell-like ability defensively). If the Concentration check succeeds, you may attempt the action normally without provoking any attacks of opportunity. A successful Concentration check still doesn’t allow you to take 10 on another check if you are in a stressful situation; you must make the check normally. If the Concentration check fails, the related action also automatically fails (with any appropriate ramifications), and the action is wasted, just as if your concentration had been disrupted by a distraction. 
A character with the Combat Casting feat gets a +4 bonus on Concentration checks made to cast a spell or use a spell-like ability while on the defensive or while grappling or pinned.</v>
          </cell>
          <cell r="K10" t="b">
            <v>0</v>
          </cell>
          <cell r="N10" t="b">
            <v>0</v>
          </cell>
          <cell r="U10" t="e">
            <v>#REF!</v>
          </cell>
        </row>
        <row r="11">
          <cell r="A11" t="str">
            <v>Control Shape</v>
          </cell>
          <cell r="B11" t="str">
            <v>Wis</v>
          </cell>
          <cell r="C11" t="b">
            <v>1</v>
          </cell>
          <cell r="D11" t="b">
            <v>0</v>
          </cell>
          <cell r="E11" t="b">
            <v>0</v>
          </cell>
          <cell r="F1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1" t="str">
            <v>13 day</v>
          </cell>
          <cell r="H11" t="b">
            <v>1</v>
          </cell>
          <cell r="I11"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1" t="b">
            <v>0</v>
          </cell>
          <cell r="N11" t="b">
            <v>0</v>
          </cell>
          <cell r="U11" t="e">
            <v>#REF!</v>
          </cell>
        </row>
        <row r="12">
          <cell r="A12" t="str">
            <v>Craft (Alchemy)</v>
          </cell>
          <cell r="B12" t="str">
            <v>Int</v>
          </cell>
          <cell r="C12" t="b">
            <v>0</v>
          </cell>
          <cell r="D12" t="b">
            <v>0</v>
          </cell>
          <cell r="E12" t="b">
            <v>1</v>
          </cell>
          <cell r="F1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2" t="str">
            <v>12 day</v>
          </cell>
          <cell r="H12" t="b">
            <v>1</v>
          </cell>
          <cell r="I12"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2" t="b">
            <v>1</v>
          </cell>
          <cell r="N12" t="b">
            <v>0</v>
          </cell>
          <cell r="U12" t="e">
            <v>#REF!</v>
          </cell>
        </row>
        <row r="13">
          <cell r="A13" t="str">
            <v>Craft (Armorsmithing)</v>
          </cell>
          <cell r="B13" t="str">
            <v>Int</v>
          </cell>
          <cell r="C13" t="b">
            <v>0</v>
          </cell>
          <cell r="D13" t="b">
            <v>0</v>
          </cell>
          <cell r="E13" t="b">
            <v>0</v>
          </cell>
          <cell r="F1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3" t="str">
            <v>11 day</v>
          </cell>
          <cell r="H13" t="b">
            <v>1</v>
          </cell>
          <cell r="I13" t="str">
            <v>A dwarf has a +2 racial bonus on Craft checks that are related to stone or metal, because dwarves are especially capable with stonework and metalwork.</v>
          </cell>
          <cell r="K13" t="b">
            <v>0</v>
          </cell>
          <cell r="N13" t="b">
            <v>0</v>
          </cell>
          <cell r="U13" t="e">
            <v>#REF!</v>
          </cell>
        </row>
        <row r="14">
          <cell r="A14" t="str">
            <v>Craft (Autopsy)</v>
          </cell>
          <cell r="B14" t="str">
            <v>Int</v>
          </cell>
          <cell r="C14" t="b">
            <v>0</v>
          </cell>
          <cell r="D14" t="b">
            <v>0</v>
          </cell>
          <cell r="E14" t="b">
            <v>0</v>
          </cell>
          <cell r="F1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4" t="str">
            <v>10 day</v>
          </cell>
          <cell r="H14" t="b">
            <v>1</v>
          </cell>
          <cell r="K14" t="b">
            <v>0</v>
          </cell>
          <cell r="N14" t="b">
            <v>0</v>
          </cell>
          <cell r="U14" t="e">
            <v>#REF!</v>
          </cell>
        </row>
        <row r="15">
          <cell r="A15" t="str">
            <v>Craft (Blacksmithing)</v>
          </cell>
          <cell r="B15" t="str">
            <v>Int</v>
          </cell>
          <cell r="C15" t="b">
            <v>0</v>
          </cell>
          <cell r="D15" t="b">
            <v>0</v>
          </cell>
          <cell r="E15" t="b">
            <v>0</v>
          </cell>
          <cell r="F1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5" t="str">
            <v>9 day</v>
          </cell>
          <cell r="H15" t="b">
            <v>1</v>
          </cell>
          <cell r="I15" t="str">
            <v>A dwarf has a +2 racial bonus on Craft checks that are related to stone or metal, because dwarves are especially capable with stonework and metalwork.</v>
          </cell>
          <cell r="K15" t="b">
            <v>0</v>
          </cell>
          <cell r="N15" t="b">
            <v>0</v>
          </cell>
          <cell r="U15" t="e">
            <v>#REF!</v>
          </cell>
        </row>
        <row r="16">
          <cell r="A16" t="str">
            <v>Craft (Bookbinding)</v>
          </cell>
          <cell r="B16" t="str">
            <v>Int</v>
          </cell>
          <cell r="C16" t="b">
            <v>0</v>
          </cell>
          <cell r="D16" t="b">
            <v>0</v>
          </cell>
          <cell r="E16" t="b">
            <v>0</v>
          </cell>
          <cell r="F1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6" t="str">
            <v>8 day</v>
          </cell>
          <cell r="H16" t="b">
            <v>1</v>
          </cell>
          <cell r="K16" t="b">
            <v>0</v>
          </cell>
          <cell r="N16" t="b">
            <v>0</v>
          </cell>
          <cell r="U16" t="e">
            <v>#REF!</v>
          </cell>
        </row>
        <row r="17">
          <cell r="A17" t="str">
            <v>Craft (Bowmaking)</v>
          </cell>
          <cell r="B17" t="str">
            <v>Int</v>
          </cell>
          <cell r="C17" t="b">
            <v>0</v>
          </cell>
          <cell r="D17" t="b">
            <v>0</v>
          </cell>
          <cell r="E17" t="b">
            <v>0</v>
          </cell>
          <cell r="F1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7" t="str">
            <v>7 day</v>
          </cell>
          <cell r="H17" t="b">
            <v>1</v>
          </cell>
          <cell r="K17" t="b">
            <v>0</v>
          </cell>
          <cell r="N17" t="b">
            <v>0</v>
          </cell>
          <cell r="U17" t="e">
            <v>#REF!</v>
          </cell>
        </row>
        <row r="18">
          <cell r="A18" t="str">
            <v>Craft (Calligraphy)</v>
          </cell>
          <cell r="B18" t="str">
            <v>Int</v>
          </cell>
          <cell r="C18" t="b">
            <v>0</v>
          </cell>
          <cell r="D18" t="b">
            <v>0</v>
          </cell>
          <cell r="E18" t="b">
            <v>0</v>
          </cell>
          <cell r="F1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8" t="str">
            <v>6 day</v>
          </cell>
          <cell r="H18" t="b">
            <v>1</v>
          </cell>
          <cell r="K18" t="b">
            <v>0</v>
          </cell>
          <cell r="N18" t="b">
            <v>0</v>
          </cell>
          <cell r="U18" t="e">
            <v>#REF!</v>
          </cell>
        </row>
        <row r="19">
          <cell r="A19" t="str">
            <v>Craft (Carpentry)</v>
          </cell>
          <cell r="B19" t="str">
            <v>Int</v>
          </cell>
          <cell r="C19" t="b">
            <v>0</v>
          </cell>
          <cell r="D19" t="b">
            <v>0</v>
          </cell>
          <cell r="E19" t="b">
            <v>0</v>
          </cell>
          <cell r="F1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9" t="str">
            <v>5 day</v>
          </cell>
          <cell r="H19" t="b">
            <v>1</v>
          </cell>
          <cell r="K19" t="b">
            <v>0</v>
          </cell>
          <cell r="N19" t="b">
            <v>0</v>
          </cell>
          <cell r="U19" t="e">
            <v>#REF!</v>
          </cell>
        </row>
        <row r="20">
          <cell r="A20" t="str">
            <v>Craft (Cobbling)</v>
          </cell>
          <cell r="B20" t="str">
            <v>Int</v>
          </cell>
          <cell r="C20" t="b">
            <v>0</v>
          </cell>
          <cell r="D20" t="b">
            <v>0</v>
          </cell>
          <cell r="E20" t="b">
            <v>0</v>
          </cell>
          <cell r="F2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0" t="str">
            <v>4 day</v>
          </cell>
          <cell r="H20" t="b">
            <v>1</v>
          </cell>
          <cell r="K20" t="b">
            <v>0</v>
          </cell>
          <cell r="N20" t="b">
            <v>0</v>
          </cell>
          <cell r="U20" t="e">
            <v>#REF!</v>
          </cell>
        </row>
        <row r="21">
          <cell r="A21" t="str">
            <v>Craft (Construct)</v>
          </cell>
          <cell r="B21" t="str">
            <v>Int</v>
          </cell>
          <cell r="C21" t="b">
            <v>0</v>
          </cell>
          <cell r="D21" t="b">
            <v>0</v>
          </cell>
          <cell r="E21" t="b">
            <v>0</v>
          </cell>
          <cell r="F2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1" t="str">
            <v>3 day</v>
          </cell>
          <cell r="H21" t="b">
            <v>1</v>
          </cell>
          <cell r="I21" t="str">
            <v>A dwarf has a +2 racial bonus on Craft checks that are related to stone or metal, because dwarves are especially capable with stonework and metalwork.</v>
          </cell>
          <cell r="K21" t="b">
            <v>0</v>
          </cell>
          <cell r="N21" t="b">
            <v>0</v>
          </cell>
          <cell r="U21" t="e">
            <v>#REF!</v>
          </cell>
        </row>
        <row r="22">
          <cell r="A22" t="str">
            <v>Craft (Embalming)</v>
          </cell>
          <cell r="B22" t="str">
            <v>Int</v>
          </cell>
          <cell r="C22" t="b">
            <v>0</v>
          </cell>
          <cell r="D22" t="b">
            <v>0</v>
          </cell>
          <cell r="E22" t="b">
            <v>0</v>
          </cell>
          <cell r="F2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2" t="str">
            <v>2 day</v>
          </cell>
          <cell r="H22" t="b">
            <v>1</v>
          </cell>
          <cell r="K22" t="b">
            <v>0</v>
          </cell>
          <cell r="N22" t="b">
            <v>0</v>
          </cell>
          <cell r="U22" t="e">
            <v>#REF!</v>
          </cell>
        </row>
        <row r="23">
          <cell r="A23" t="str">
            <v>Craft (Explosives)</v>
          </cell>
          <cell r="B23" t="str">
            <v>Int</v>
          </cell>
          <cell r="C23" t="b">
            <v>0</v>
          </cell>
          <cell r="D23" t="b">
            <v>0</v>
          </cell>
          <cell r="E23" t="b">
            <v>0</v>
          </cell>
          <cell r="F2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3" t="str">
            <v>1 day</v>
          </cell>
          <cell r="H23" t="b">
            <v>1</v>
          </cell>
          <cell r="K23" t="b">
            <v>0</v>
          </cell>
          <cell r="N23" t="b">
            <v>0</v>
          </cell>
          <cell r="U23" t="e">
            <v>#REF!</v>
          </cell>
        </row>
        <row r="24">
          <cell r="A24" t="str">
            <v>Craft (Gemcutting)</v>
          </cell>
          <cell r="B24" t="str">
            <v>Int</v>
          </cell>
          <cell r="C24" t="b">
            <v>0</v>
          </cell>
          <cell r="D24" t="b">
            <v>0</v>
          </cell>
          <cell r="E24" t="b">
            <v>0</v>
          </cell>
          <cell r="F2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4" t="str">
            <v>0 day</v>
          </cell>
          <cell r="H24" t="b">
            <v>1</v>
          </cell>
          <cell r="K24" t="b">
            <v>0</v>
          </cell>
          <cell r="N24" t="b">
            <v>0</v>
          </cell>
          <cell r="U24" t="e">
            <v>#REF!</v>
          </cell>
        </row>
        <row r="25">
          <cell r="A25" t="str">
            <v>Craft (General)</v>
          </cell>
          <cell r="B25" t="str">
            <v>Int</v>
          </cell>
          <cell r="C25" t="b">
            <v>0</v>
          </cell>
          <cell r="D25" t="b">
            <v>0</v>
          </cell>
          <cell r="E25" t="b">
            <v>0</v>
          </cell>
          <cell r="F2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5" t="str">
            <v>1 day</v>
          </cell>
          <cell r="H25" t="b">
            <v>1</v>
          </cell>
          <cell r="I25" t="str">
            <v>A dwarf has a +2 racial bonus on Craft checks that are related to stone or metal, because dwarves are especially capable with stonework and metalwork.</v>
          </cell>
          <cell r="K25" t="b">
            <v>0</v>
          </cell>
          <cell r="N25" t="b">
            <v>0</v>
          </cell>
          <cell r="U25" t="e">
            <v>#REF!</v>
          </cell>
        </row>
        <row r="26">
          <cell r="A26" t="str">
            <v>Craft (Gunsmith)</v>
          </cell>
          <cell r="B26" t="str">
            <v>Int</v>
          </cell>
          <cell r="C26" t="b">
            <v>0</v>
          </cell>
          <cell r="D26" t="b">
            <v>0</v>
          </cell>
          <cell r="E26" t="b">
            <v>0</v>
          </cell>
          <cell r="F2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6" t="str">
            <v>2 day</v>
          </cell>
          <cell r="H26" t="b">
            <v>1</v>
          </cell>
          <cell r="I26" t="str">
            <v>A dwarf has a +2 racial bonus on Craft checks that are related to stone or metal, because dwarves are especially capable with stonework and metalwork.</v>
          </cell>
          <cell r="K26" t="b">
            <v>0</v>
          </cell>
          <cell r="M26" t="str">
            <v>DCs - Handgun 25, Cannons - Light 20, Med 23, Hvy 25</v>
          </cell>
          <cell r="N26" t="b">
            <v>0</v>
          </cell>
          <cell r="U26" t="e">
            <v>#REF!</v>
          </cell>
        </row>
        <row r="27">
          <cell r="A27" t="str">
            <v>Craft (Landscape Gardening)</v>
          </cell>
          <cell r="B27" t="str">
            <v>Int</v>
          </cell>
          <cell r="C27" t="b">
            <v>0</v>
          </cell>
          <cell r="D27" t="b">
            <v>0</v>
          </cell>
          <cell r="E27" t="b">
            <v>0</v>
          </cell>
          <cell r="F2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7" t="str">
            <v>3 day</v>
          </cell>
          <cell r="H27" t="b">
            <v>1</v>
          </cell>
          <cell r="K27" t="b">
            <v>0</v>
          </cell>
          <cell r="N27" t="b">
            <v>0</v>
          </cell>
          <cell r="U27" t="e">
            <v>#REF!</v>
          </cell>
        </row>
        <row r="28">
          <cell r="A28" t="str">
            <v>Craft (Leatherworking)</v>
          </cell>
          <cell r="B28" t="str">
            <v>Int</v>
          </cell>
          <cell r="C28" t="b">
            <v>0</v>
          </cell>
          <cell r="D28" t="b">
            <v>0</v>
          </cell>
          <cell r="E28" t="b">
            <v>0</v>
          </cell>
          <cell r="F2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8" t="str">
            <v>4 day</v>
          </cell>
          <cell r="H28" t="b">
            <v>1</v>
          </cell>
          <cell r="K28" t="b">
            <v>0</v>
          </cell>
          <cell r="N28" t="b">
            <v>0</v>
          </cell>
          <cell r="U28" t="e">
            <v>#REF!</v>
          </cell>
        </row>
        <row r="29">
          <cell r="A29" t="str">
            <v>Craft (Locksmithing)</v>
          </cell>
          <cell r="B29" t="str">
            <v>Int</v>
          </cell>
          <cell r="C29" t="b">
            <v>0</v>
          </cell>
          <cell r="D29" t="b">
            <v>0</v>
          </cell>
          <cell r="E29" t="b">
            <v>0</v>
          </cell>
          <cell r="F2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9" t="str">
            <v>5 day</v>
          </cell>
          <cell r="H29" t="b">
            <v>1</v>
          </cell>
          <cell r="I29" t="str">
            <v>A dwarf has a +2 racial bonus on Craft checks that are related to stone or metal, because dwarves are especially capable with stonework and metalwork.</v>
          </cell>
          <cell r="K29" t="b">
            <v>0</v>
          </cell>
          <cell r="N29" t="b">
            <v>0</v>
          </cell>
          <cell r="U29" t="e">
            <v>#REF!</v>
          </cell>
        </row>
        <row r="30">
          <cell r="A30" t="str">
            <v>Craft (Metalworking)</v>
          </cell>
          <cell r="B30" t="str">
            <v>Int</v>
          </cell>
          <cell r="C30" t="b">
            <v>0</v>
          </cell>
          <cell r="D30" t="b">
            <v>0</v>
          </cell>
          <cell r="E30" t="b">
            <v>0</v>
          </cell>
          <cell r="F3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0" t="str">
            <v>6 day</v>
          </cell>
          <cell r="H30" t="b">
            <v>1</v>
          </cell>
          <cell r="I30" t="str">
            <v>A dwarf has a +2 racial bonus on Craft checks that are related to stone or metal, because dwarves are especially capable with stonework and metalwork.</v>
          </cell>
          <cell r="K30" t="b">
            <v>0</v>
          </cell>
          <cell r="N30" t="b">
            <v>0</v>
          </cell>
          <cell r="U30" t="e">
            <v>#REF!</v>
          </cell>
        </row>
        <row r="31">
          <cell r="A31" t="str">
            <v>Craft (Origami)</v>
          </cell>
          <cell r="B31" t="str">
            <v>Int</v>
          </cell>
          <cell r="C31" t="b">
            <v>0</v>
          </cell>
          <cell r="D31" t="b">
            <v>0</v>
          </cell>
          <cell r="E31" t="b">
            <v>0</v>
          </cell>
          <cell r="F3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1" t="str">
            <v>7 day</v>
          </cell>
          <cell r="H31" t="b">
            <v>1</v>
          </cell>
          <cell r="K31" t="b">
            <v>0</v>
          </cell>
          <cell r="N31" t="b">
            <v>0</v>
          </cell>
          <cell r="U31" t="e">
            <v>#REF!</v>
          </cell>
        </row>
        <row r="32">
          <cell r="A32" t="str">
            <v>Craft (Painting)</v>
          </cell>
          <cell r="B32" t="str">
            <v>Int</v>
          </cell>
          <cell r="C32" t="b">
            <v>0</v>
          </cell>
          <cell r="D32" t="b">
            <v>0</v>
          </cell>
          <cell r="E32" t="b">
            <v>0</v>
          </cell>
          <cell r="F3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2" t="str">
            <v>8 day</v>
          </cell>
          <cell r="H32" t="b">
            <v>1</v>
          </cell>
          <cell r="K32" t="b">
            <v>0</v>
          </cell>
          <cell r="N32" t="b">
            <v>0</v>
          </cell>
          <cell r="U32" t="e">
            <v>#REF!</v>
          </cell>
        </row>
        <row r="33">
          <cell r="A33" t="str">
            <v>Craft (Papermaking)</v>
          </cell>
          <cell r="B33" t="str">
            <v>Int</v>
          </cell>
          <cell r="C33" t="b">
            <v>0</v>
          </cell>
          <cell r="D33" t="b">
            <v>0</v>
          </cell>
          <cell r="E33" t="b">
            <v>0</v>
          </cell>
          <cell r="F3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3" t="str">
            <v>9 day</v>
          </cell>
          <cell r="H33" t="b">
            <v>1</v>
          </cell>
          <cell r="K33" t="b">
            <v>0</v>
          </cell>
          <cell r="N33" t="b">
            <v>0</v>
          </cell>
          <cell r="U33" t="e">
            <v>#REF!</v>
          </cell>
        </row>
        <row r="34">
          <cell r="A34" t="str">
            <v>Craft (Poison)</v>
          </cell>
          <cell r="B34" t="str">
            <v>Int</v>
          </cell>
          <cell r="C34" t="b">
            <v>0</v>
          </cell>
          <cell r="D34" t="b">
            <v>0</v>
          </cell>
          <cell r="E34" t="b">
            <v>0</v>
          </cell>
          <cell r="F3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4" t="str">
            <v>10 day</v>
          </cell>
          <cell r="H34" t="b">
            <v>1</v>
          </cell>
          <cell r="K34" t="b">
            <v>0</v>
          </cell>
          <cell r="N34" t="b">
            <v>0</v>
          </cell>
          <cell r="U34" t="e">
            <v>#REF!</v>
          </cell>
        </row>
        <row r="35">
          <cell r="A35" t="str">
            <v>Craft (Pottery)</v>
          </cell>
          <cell r="B35" t="str">
            <v>Int</v>
          </cell>
          <cell r="C35" t="b">
            <v>0</v>
          </cell>
          <cell r="D35" t="b">
            <v>0</v>
          </cell>
          <cell r="E35" t="b">
            <v>0</v>
          </cell>
          <cell r="F3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5" t="str">
            <v>11 day</v>
          </cell>
          <cell r="H35" t="b">
            <v>1</v>
          </cell>
          <cell r="K35" t="b">
            <v>0</v>
          </cell>
          <cell r="N35" t="b">
            <v>0</v>
          </cell>
          <cell r="U35" t="e">
            <v>#REF!</v>
          </cell>
        </row>
        <row r="36">
          <cell r="A36" t="str">
            <v>Craft (Sculpture)</v>
          </cell>
          <cell r="B36" t="str">
            <v>Int</v>
          </cell>
          <cell r="C36" t="b">
            <v>0</v>
          </cell>
          <cell r="D36" t="b">
            <v>0</v>
          </cell>
          <cell r="E36" t="b">
            <v>0</v>
          </cell>
          <cell r="F3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6" t="str">
            <v>12 day</v>
          </cell>
          <cell r="H36" t="b">
            <v>1</v>
          </cell>
          <cell r="I36" t="str">
            <v>A dwarf has a +2 racial bonus on Craft checks that are related to stone or metal, because dwarves are especially capable with stonework and metalwork.</v>
          </cell>
          <cell r="K36" t="b">
            <v>0</v>
          </cell>
          <cell r="N36" t="b">
            <v>0</v>
          </cell>
          <cell r="U36" t="e">
            <v>#REF!</v>
          </cell>
        </row>
        <row r="37">
          <cell r="A37" t="str">
            <v>Craft (Sewing)</v>
          </cell>
          <cell r="B37" t="str">
            <v>Int</v>
          </cell>
          <cell r="C37" t="b">
            <v>0</v>
          </cell>
          <cell r="D37" t="b">
            <v>0</v>
          </cell>
          <cell r="E37" t="b">
            <v>0</v>
          </cell>
          <cell r="F3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7" t="str">
            <v>13 day</v>
          </cell>
          <cell r="H37" t="b">
            <v>1</v>
          </cell>
          <cell r="K37" t="b">
            <v>0</v>
          </cell>
          <cell r="N37" t="b">
            <v>0</v>
          </cell>
          <cell r="U37" t="e">
            <v>#REF!</v>
          </cell>
        </row>
        <row r="38">
          <cell r="A38" t="str">
            <v>Craft (Silkmaking)</v>
          </cell>
          <cell r="B38" t="str">
            <v>Int</v>
          </cell>
          <cell r="C38" t="b">
            <v>0</v>
          </cell>
          <cell r="D38" t="b">
            <v>0</v>
          </cell>
          <cell r="E38" t="b">
            <v>0</v>
          </cell>
          <cell r="F3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8" t="str">
            <v>14 day</v>
          </cell>
          <cell r="H38" t="b">
            <v>1</v>
          </cell>
          <cell r="K38" t="b">
            <v>0</v>
          </cell>
          <cell r="N38" t="b">
            <v>0</v>
          </cell>
          <cell r="U38" t="e">
            <v>#REF!</v>
          </cell>
        </row>
        <row r="39">
          <cell r="A39" t="str">
            <v>Craft (Stonecarving)</v>
          </cell>
          <cell r="B39" t="str">
            <v>Int</v>
          </cell>
          <cell r="C39" t="b">
            <v>0</v>
          </cell>
          <cell r="D39" t="b">
            <v>0</v>
          </cell>
          <cell r="E39" t="b">
            <v>0</v>
          </cell>
          <cell r="F3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9" t="str">
            <v>15 day</v>
          </cell>
          <cell r="H39" t="b">
            <v>1</v>
          </cell>
          <cell r="I39" t="str">
            <v>A dwarf has a +2 racial bonus on Craft checks that are related to stone or metal, because dwarves are especially capable with stonework and metalwork.</v>
          </cell>
          <cell r="K39" t="b">
            <v>0</v>
          </cell>
          <cell r="N39" t="b">
            <v>0</v>
          </cell>
          <cell r="U39" t="e">
            <v>#REF!</v>
          </cell>
        </row>
        <row r="40">
          <cell r="A40" t="str">
            <v>Craft (Stonemasonry)</v>
          </cell>
          <cell r="B40" t="str">
            <v>Int</v>
          </cell>
          <cell r="C40" t="b">
            <v>0</v>
          </cell>
          <cell r="D40" t="b">
            <v>0</v>
          </cell>
          <cell r="E40" t="b">
            <v>0</v>
          </cell>
          <cell r="F4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0" t="str">
            <v>16 day</v>
          </cell>
          <cell r="H40" t="b">
            <v>1</v>
          </cell>
          <cell r="I40" t="str">
            <v>A dwarf has a +2 racial bonus on Craft checks that are related to stone or metal, because dwarves are especially capable with stonework and metalwork.</v>
          </cell>
          <cell r="K40" t="b">
            <v>0</v>
          </cell>
          <cell r="N40" t="b">
            <v>0</v>
          </cell>
          <cell r="U40" t="e">
            <v>#REF!</v>
          </cell>
        </row>
        <row r="41">
          <cell r="A41" t="str">
            <v>Craft (Tatooing)</v>
          </cell>
          <cell r="B41" t="str">
            <v>Int</v>
          </cell>
          <cell r="C41" t="b">
            <v>0</v>
          </cell>
          <cell r="D41" t="b">
            <v>0</v>
          </cell>
          <cell r="E41" t="b">
            <v>0</v>
          </cell>
          <cell r="F4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1" t="str">
            <v>17 day</v>
          </cell>
          <cell r="H41" t="b">
            <v>1</v>
          </cell>
          <cell r="K41" t="b">
            <v>0</v>
          </cell>
          <cell r="N41" t="b">
            <v>0</v>
          </cell>
          <cell r="U41" t="e">
            <v>#REF!</v>
          </cell>
        </row>
        <row r="42">
          <cell r="A42" t="str">
            <v>Craft (Trapmaking)</v>
          </cell>
          <cell r="B42" t="str">
            <v>Int</v>
          </cell>
          <cell r="C42" t="b">
            <v>0</v>
          </cell>
          <cell r="D42" t="b">
            <v>0</v>
          </cell>
          <cell r="E42" t="b">
            <v>0</v>
          </cell>
          <cell r="F4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2" t="str">
            <v>18 day</v>
          </cell>
          <cell r="H42" t="b">
            <v>1</v>
          </cell>
          <cell r="I42" t="str">
            <v>A dwarf has a +2 racial bonus on Craft checks that are related to stone or metal, because dwarves are especially capable with stonework and metalwork.</v>
          </cell>
          <cell r="K42" t="b">
            <v>0</v>
          </cell>
          <cell r="N42" t="b">
            <v>0</v>
          </cell>
          <cell r="U42" t="e">
            <v>#REF!</v>
          </cell>
        </row>
        <row r="43">
          <cell r="A43" t="str">
            <v>Craft (Weaponsmithing)</v>
          </cell>
          <cell r="B43" t="str">
            <v>Int</v>
          </cell>
          <cell r="C43" t="b">
            <v>0</v>
          </cell>
          <cell r="D43" t="b">
            <v>0</v>
          </cell>
          <cell r="E43" t="b">
            <v>0</v>
          </cell>
          <cell r="F4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3" t="str">
            <v>19 day</v>
          </cell>
          <cell r="H43" t="b">
            <v>1</v>
          </cell>
          <cell r="I43" t="str">
            <v>A dwarf has a +2 racial bonus on Craft checks that are related to stone or metal, because dwarves are especially capable with stonework and metalwork.</v>
          </cell>
          <cell r="K43" t="b">
            <v>0</v>
          </cell>
          <cell r="N43" t="b">
            <v>0</v>
          </cell>
          <cell r="U43" t="e">
            <v>#REF!</v>
          </cell>
        </row>
        <row r="44">
          <cell r="A44" t="str">
            <v>Craft (Weaving)</v>
          </cell>
          <cell r="B44" t="str">
            <v>Int</v>
          </cell>
          <cell r="C44" t="b">
            <v>0</v>
          </cell>
          <cell r="D44" t="b">
            <v>0</v>
          </cell>
          <cell r="E44" t="b">
            <v>0</v>
          </cell>
          <cell r="F4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4" t="str">
            <v>20 day</v>
          </cell>
          <cell r="H44" t="b">
            <v>1</v>
          </cell>
          <cell r="K44" t="b">
            <v>0</v>
          </cell>
          <cell r="N44" t="b">
            <v>0</v>
          </cell>
          <cell r="U44" t="e">
            <v>#REF!</v>
          </cell>
        </row>
        <row r="45">
          <cell r="A45" t="str">
            <v>Craft (Woodcarving)</v>
          </cell>
          <cell r="B45" t="str">
            <v>Int</v>
          </cell>
          <cell r="C45" t="b">
            <v>0</v>
          </cell>
          <cell r="D45" t="b">
            <v>0</v>
          </cell>
          <cell r="E45" t="b">
            <v>0</v>
          </cell>
          <cell r="F4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5" t="str">
            <v>21 day</v>
          </cell>
          <cell r="H45" t="b">
            <v>1</v>
          </cell>
          <cell r="K45" t="b">
            <v>0</v>
          </cell>
          <cell r="N45" t="b">
            <v>0</v>
          </cell>
          <cell r="U45" t="e">
            <v>#REF!</v>
          </cell>
        </row>
        <row r="46">
          <cell r="A46" t="str">
            <v>Decipher Script</v>
          </cell>
          <cell r="B46" t="str">
            <v>Int</v>
          </cell>
          <cell r="C46" t="b">
            <v>1</v>
          </cell>
          <cell r="D46" t="b">
            <v>0</v>
          </cell>
          <cell r="E46" t="b">
            <v>0</v>
          </cell>
          <cell r="F46" t="str">
            <v>You can decipher writing in an unfamiliar language or a message written in an incomplete or archaic form. The base DC is 20 for the simplest messages, 25 for standard texts, and 30 or higher for intricate, exotic, or very old writing.
If the check succeeds, you understand the general content of a piece of writing about one page long (or the equivalent). If the check fails, make a DC 5 Wisdom check to see if you avoid drawing a false conclusion about the text. (Success means that you do not draw a false conclusion; failure means that you do.)
Both the Decipher Script check and (if necessary) the Wisdom check are made secretly, so that you can’t tell whether the conclusion you draw is true or false.</v>
          </cell>
          <cell r="G46" t="str">
            <v>1 minute</v>
          </cell>
          <cell r="H46" t="b">
            <v>0</v>
          </cell>
          <cell r="I46" t="str">
            <v>A character with the Diligent feat gets a +2 bonus on Decipher Script checks.</v>
          </cell>
          <cell r="K46" t="b">
            <v>0</v>
          </cell>
          <cell r="N46" t="b">
            <v>0</v>
          </cell>
          <cell r="U46" t="e">
            <v>#REF!</v>
          </cell>
        </row>
        <row r="47">
          <cell r="A47" t="str">
            <v>Diplomacy</v>
          </cell>
          <cell r="B47" t="str">
            <v>Cha</v>
          </cell>
          <cell r="C47" t="b">
            <v>0</v>
          </cell>
          <cell r="D47" t="b">
            <v>0</v>
          </cell>
          <cell r="E47" t="b">
            <v>0</v>
          </cell>
          <cell r="F47" t="str">
            <v>You can change the attitudes of others (nonplayer characters) with a successful Diplomacy check; see the Influencing NPC Attitudes sidebar, below, for basic DCs. In negotiations, participants roll opposed Diplomacy checks, and the winner gains the advantage. Opposed checks also resolve situations when two advocates or diplomats plead opposite cases in a hearing before a third party.</v>
          </cell>
          <cell r="G47" t="str">
            <v>1 minute</v>
          </cell>
          <cell r="H47" t="b">
            <v>1</v>
          </cell>
          <cell r="I47" t="str">
            <v>A half-elf has a +2 racial bonus on Diplomacy checks.
If you have the Negotiator feat, you get a +2 bonus on Diplomacy checks.</v>
          </cell>
          <cell r="J47" t="str">
            <v>Bluff, Knowledge (Nobility &amp; Royalty), Sense Motive</v>
          </cell>
          <cell r="K47" t="b">
            <v>0</v>
          </cell>
          <cell r="N47" t="b">
            <v>0</v>
          </cell>
          <cell r="U47" t="e">
            <v>#REF!</v>
          </cell>
        </row>
        <row r="48">
          <cell r="A48" t="str">
            <v>Disable Device</v>
          </cell>
          <cell r="B48" t="str">
            <v>Int</v>
          </cell>
          <cell r="C48" t="b">
            <v>1</v>
          </cell>
          <cell r="D48" t="b">
            <v>0</v>
          </cell>
          <cell r="E48" t="b">
            <v>0</v>
          </cell>
          <cell r="F48" t="str">
            <v>The Disable Device check is made secretly, so that you don’t necessarily know whether you’ve succeeded.
The DC depends on how tricky the device is. Disabling (or rigging or jamming) a fairly simple device has a DC of 10; more intricate and complex devices have higher DCs.
If the check succeeds, you disable the device. If it fails by 4 or less, you have failed but can try again. If you fail by 5 or more, something goes wrong. If the device is a trap, you spring it. If you’re attempting some sort of sabotage, you think the device is disabled, but it still works normally.
You also can rig simple devices such as saddles or wagon wheels to work normally for a while and then fail or fall off some time later (usually after 1d4 rounds or minutes of use).</v>
          </cell>
          <cell r="G48" t="str">
            <v>1 round</v>
          </cell>
          <cell r="H48" t="b">
            <v>1</v>
          </cell>
          <cell r="I48" t="str">
            <v xml:space="preserve">If you have the Nimble Fingers feat, you get a +2 bonus on Disable Device checks.
A rogue who beats a trap’s DC by 10 or more can study the trap, figure out how it works, and bypass it (along with her companions) without disarming it.
</v>
          </cell>
          <cell r="K48" t="b">
            <v>1</v>
          </cell>
          <cell r="N48" t="b">
            <v>1</v>
          </cell>
          <cell r="U48" t="e">
            <v>#REF!</v>
          </cell>
        </row>
        <row r="49">
          <cell r="A49" t="str">
            <v xml:space="preserve">Disguise </v>
          </cell>
          <cell r="B49" t="str">
            <v>Cha</v>
          </cell>
          <cell r="C49" t="b">
            <v>0</v>
          </cell>
          <cell r="D49" t="b">
            <v>0</v>
          </cell>
          <cell r="E49" t="b">
            <v>0</v>
          </cell>
          <cell r="F49" t="str">
            <v>Your Disguise check result determines how good the disguise is, and it is opposed by others’ Spot check results. If you don’t draw any attention to yourself, others do not get to make Spot checks. If you come to the attention of people who are suspicious (such as a guard who is watching commoners walking through a city gate), it can be assumed that such observers are taking 10 on their Spot checks.
You get only one Disguise check per use of the skill, even if several people are making Spot checks against it. The Disguise check is made secretly, so that you can’t be sure how good the result is.</v>
          </cell>
          <cell r="G49" t="str">
            <v>10 minutes</v>
          </cell>
          <cell r="H49" t="b">
            <v>1</v>
          </cell>
          <cell r="I49" t="str">
            <v>Magic that alters your form, such as alter self, disguise self, polymorph, or shapechange, grants you a +10 bonus on Disguise checks (see the individual spell descriptions). You must succeed on a Disguise check with a +10 bonus to duplicate the appearance of a specific individual using the veil spell. Divination magic that allows people to see through illusions (such as true seeing) does not penetrate a mundane disguise, but it can negate the magical component of a magically enhanced one.
You must make a Disguise check when you cast a simulacrum spell to determine how good the likeness is.
If you have the Deceptive feat, you get a +2 bonus on Disguise checks.</v>
          </cell>
          <cell r="J49" t="str">
            <v>Bluff</v>
          </cell>
          <cell r="K49" t="b">
            <v>0</v>
          </cell>
          <cell r="N49" t="b">
            <v>0</v>
          </cell>
          <cell r="U49" t="e">
            <v>#REF!</v>
          </cell>
        </row>
        <row r="50">
          <cell r="A50" t="str">
            <v>Escape Artist</v>
          </cell>
          <cell r="B50" t="str">
            <v>Dex</v>
          </cell>
          <cell r="C50" t="b">
            <v>0</v>
          </cell>
          <cell r="D50" t="b">
            <v>1</v>
          </cell>
          <cell r="E50" t="b">
            <v>0</v>
          </cell>
          <cell r="F50" t="str">
            <v>The table below gives the DCs to escape various forms of restraints.
Ropes: Your Escape Artist check is opposed by the binder’s Use Rope check. Since it’s easier to tie someone up than to escape from being tied up, the binder gets a +10 bonus on his or her check.
Manacles and Masterwork Manacles: The DC for manacles is set by their construction.
Tight Space: The DC noted on the table is for getting through a space where your head fits but your shoulders don’t. If the space is long you may need to make multiple checks. You can’t get through a space that your head does not fit through.
Grappler: You can make an Escape Artist check opposed by your enemy’s grapple check to get out of a grapple or out of a pinned condition (so that you’re only grappling).</v>
          </cell>
          <cell r="G50" t="str">
            <v>1 minute</v>
          </cell>
          <cell r="H50" t="b">
            <v>1</v>
          </cell>
          <cell r="I50" t="str">
            <v>If you have the Agile feat, you get a +2 bonus on Escape Artist checks.</v>
          </cell>
          <cell r="J50" t="str">
            <v>Use Rope</v>
          </cell>
          <cell r="K50" t="b">
            <v>0</v>
          </cell>
          <cell r="N50" t="b">
            <v>1</v>
          </cell>
          <cell r="U50" t="e">
            <v>#REF!</v>
          </cell>
        </row>
        <row r="51">
          <cell r="A51" t="str">
            <v>Forgery</v>
          </cell>
          <cell r="B51" t="str">
            <v>Int</v>
          </cell>
          <cell r="C51" t="b">
            <v>0</v>
          </cell>
          <cell r="D51" t="b">
            <v>0</v>
          </cell>
          <cell r="E51" t="b">
            <v>0</v>
          </cell>
          <cell r="F51" t="str">
            <v>Forgery requires writing materials appropriate to the document being forged, enough light or sufficient visual acuity to see the details of what you’re writing, wax for seals (if appropriate), and some time. To forge a document on which the handwriting is not specific to a person (military orders, a government decree, a business ledger, or the like), you need only to have seen a similar document before, and you gain a +8 bonus on your check. To forge a signature, you need an autograph of that person to copy, and you gain a +4 bonus on the check. To forge a longer document written in the hand of some particular person, a large sample of that person’s handwriting is needed.
The Forgery check is made secretly, so that you’re not sure how good your forgery is. As with Disguise, you don’t even need to make a check until someone examines the work. Your Forgery check is opposed by the Forgery check of the person who examines the document to check its authenticity</v>
          </cell>
          <cell r="G51" t="str">
            <v>1 minute</v>
          </cell>
          <cell r="H51" t="b">
            <v>0</v>
          </cell>
          <cell r="I51" t="str">
            <v>If you have the Deceitful feat, you get a +2 bonus on Forgery checks.</v>
          </cell>
          <cell r="K51" t="b">
            <v>1</v>
          </cell>
          <cell r="N51" t="b">
            <v>0</v>
          </cell>
          <cell r="U51" t="e">
            <v>#REF!</v>
          </cell>
        </row>
        <row r="52">
          <cell r="A52" t="str">
            <v>Game, Chance (Cha)</v>
          </cell>
          <cell r="B52" t="str">
            <v>Cha</v>
          </cell>
          <cell r="C52" t="b">
            <v>0</v>
          </cell>
          <cell r="D52" t="b">
            <v>0</v>
          </cell>
          <cell r="E52" t="b">
            <v>0</v>
          </cell>
          <cell r="K52" t="b">
            <v>0</v>
          </cell>
          <cell r="M52" t="str">
            <v>Game (Sadane)</v>
          </cell>
          <cell r="N52" t="b">
            <v>0</v>
          </cell>
          <cell r="U52" t="e">
            <v>#REF!</v>
          </cell>
        </row>
        <row r="53">
          <cell r="A53" t="str">
            <v>Game, Cunning (Int)</v>
          </cell>
          <cell r="B53" t="str">
            <v>Int</v>
          </cell>
          <cell r="C53" t="b">
            <v>0</v>
          </cell>
          <cell r="D53" t="b">
            <v>0</v>
          </cell>
          <cell r="E53" t="b">
            <v>0</v>
          </cell>
          <cell r="K53" t="b">
            <v>0</v>
          </cell>
          <cell r="N53" t="b">
            <v>0</v>
          </cell>
          <cell r="U53" t="e">
            <v>#REF!</v>
          </cell>
        </row>
        <row r="54">
          <cell r="A54" t="str">
            <v>Game, Force (Str)</v>
          </cell>
          <cell r="B54" t="str">
            <v>Str</v>
          </cell>
          <cell r="C54" t="b">
            <v>0</v>
          </cell>
          <cell r="D54" t="b">
            <v>0</v>
          </cell>
          <cell r="E54" t="b">
            <v>1</v>
          </cell>
          <cell r="K54" t="b">
            <v>0</v>
          </cell>
          <cell r="M54" t="str">
            <v>Game (Sumai)</v>
          </cell>
          <cell r="N54" t="b">
            <v>0</v>
          </cell>
          <cell r="U54" t="e">
            <v>#REF!</v>
          </cell>
        </row>
        <row r="55">
          <cell r="A55" t="str">
            <v>Game, Intuitive (Wis)</v>
          </cell>
          <cell r="B55" t="str">
            <v>Wis</v>
          </cell>
          <cell r="C55" t="b">
            <v>0</v>
          </cell>
          <cell r="D55" t="b">
            <v>0</v>
          </cell>
          <cell r="E55" t="b">
            <v>0</v>
          </cell>
          <cell r="K55" t="b">
            <v>0</v>
          </cell>
          <cell r="M55" t="str">
            <v>Game (Go, Shogi)</v>
          </cell>
          <cell r="N55" t="b">
            <v>0</v>
          </cell>
        </row>
        <row r="56">
          <cell r="A56" t="str">
            <v>Game, Skill (Dex)</v>
          </cell>
          <cell r="B56" t="str">
            <v>Dex</v>
          </cell>
          <cell r="C56" t="b">
            <v>0</v>
          </cell>
          <cell r="D56" t="b">
            <v>0</v>
          </cell>
          <cell r="E56" t="b">
            <v>0</v>
          </cell>
          <cell r="K56" t="b">
            <v>0</v>
          </cell>
          <cell r="M56" t="str">
            <v>Game (Kemari)</v>
          </cell>
          <cell r="N56" t="b">
            <v>0</v>
          </cell>
          <cell r="U56" t="e">
            <v>#REF!</v>
          </cell>
        </row>
        <row r="57">
          <cell r="A57" t="str">
            <v>Game, Toughness (Con)</v>
          </cell>
          <cell r="B57" t="str">
            <v>Con</v>
          </cell>
          <cell r="C57" t="b">
            <v>0</v>
          </cell>
          <cell r="D57" t="b">
            <v>0</v>
          </cell>
          <cell r="E57" t="b">
            <v>0</v>
          </cell>
          <cell r="K57" t="b">
            <v>0</v>
          </cell>
          <cell r="N57" t="b">
            <v>0</v>
          </cell>
          <cell r="U57" t="e">
            <v>#REF!</v>
          </cell>
        </row>
        <row r="58">
          <cell r="A58" t="str">
            <v>Gather Info</v>
          </cell>
          <cell r="B58" t="str">
            <v>Cha</v>
          </cell>
          <cell r="C58" t="b">
            <v>0</v>
          </cell>
          <cell r="D58" t="b">
            <v>0</v>
          </cell>
          <cell r="E58" t="b">
            <v>0</v>
          </cell>
          <cell r="F58" t="str">
            <v>An evening’s time, a few gold pieces for buying drinks and making friends, and a DC 10 Gather Information check get you a general idea of a city’s major news items, assuming there are no obvious reasons why the information would be withheld. The higher your check result, the better the information.
If you want to find out about a specific rumor, or a specific item, or obtain a map, or do something else along those lines, the DC for the check is 15 to 25, or even higher.</v>
          </cell>
          <cell r="G58" t="str">
            <v>2 hours</v>
          </cell>
          <cell r="H58" t="b">
            <v>1</v>
          </cell>
          <cell r="I58" t="str">
            <v>A half-elf has a +2 racial bonus on Gather Information checks.
If you have the Investigator feat, you get a +2 bonus on Gather Information checks.</v>
          </cell>
          <cell r="J58" t="str">
            <v>Knowledge (Local)</v>
          </cell>
          <cell r="K58" t="b">
            <v>0</v>
          </cell>
          <cell r="N58" t="b">
            <v>0</v>
          </cell>
          <cell r="U58" t="e">
            <v>#REF!</v>
          </cell>
        </row>
        <row r="59">
          <cell r="A59" t="str">
            <v>Handle Animal</v>
          </cell>
          <cell r="B59" t="str">
            <v>Cha</v>
          </cell>
          <cell r="C59" t="b">
            <v>1</v>
          </cell>
          <cell r="D59" t="b">
            <v>0</v>
          </cell>
          <cell r="E59" t="b">
            <v>0</v>
          </cell>
          <cell r="F59" t="str">
            <v>See SRD.</v>
          </cell>
          <cell r="G59" t="str">
            <v>1 round</v>
          </cell>
          <cell r="H59" t="b">
            <v>1</v>
          </cell>
          <cell r="I59" t="str">
            <v>You can use this skill on a creature with an Intelligence score of 1 or 2 that is not an animal, but the DC of any such check increases by 5. Such creatures have the same limit on tricks known as animals do.
A druid or ranger gains a +4 circumstance bonus on Handle Animal checks involving her animal companion.
In addition, a druid’s or ranger’s animal companion knows one or more bonus tricks, which don’t count against the normal limit on tricks known and don’t require any training time or Handle Animal checks to teach.
If you have the Animal Affinity feat, you get a +2 bonus on Handle Animal checks.</v>
          </cell>
          <cell r="K59" t="b">
            <v>0</v>
          </cell>
          <cell r="L59" t="str">
            <v>If you have no ranks in Handle Animal, you can use a Charisma check to handle and push domestic animals, but you can’t teach, rear, or train animals. A druid or ranger with no ranks in Handle Animal can use a Charisma check to handle and push her animal companion, but she can’t teach, rear, or train other nondomestic animals.</v>
          </cell>
          <cell r="N59" t="b">
            <v>0</v>
          </cell>
          <cell r="U59" t="e">
            <v>#REF!</v>
          </cell>
        </row>
        <row r="60">
          <cell r="A60" t="str">
            <v>Heal</v>
          </cell>
          <cell r="B60" t="str">
            <v>Wis</v>
          </cell>
          <cell r="C60" t="b">
            <v>0</v>
          </cell>
          <cell r="D60" t="b">
            <v>0</v>
          </cell>
          <cell r="E60" t="b">
            <v>0</v>
          </cell>
          <cell r="F60" t="str">
            <v>First Aid: You usually use first aid to save a dying character. If a character has negative hit points and is losing hit points (at the rate of 1 per round, 1 per hour, or 1 per day), you can make him or her stable. A stable character regains no hit points but stops losing them.
Long-Term Care: Providing long-term care means treating a wounded person for a day or more. If your Heal check is successful, the patient recovers hit points or ability score points (lost to ability damage) at twice the normal rate: 2 hit points per level for a full 8 hours of rest in a day, or 4 hit points per level for each full day of complete rest; 2 ability score points for a full 8 hours of rest in a day, or 4 ability score points for each full day of complete rest.
You can tend as many as six patients at a time. You need a few items and supplies (bandages, salves, and so on) that are easy to come by in settled lands. Giving long-term care counts as light activity for the healer. You cannot give long-term care to yourself.
Treat Wound from Caltrop, Spike Growth, or Spike Stones: A creature wounded by stepping on a caltrop moves at one-half normal speed. A successful Heal check removes this movement penalty.
A creature wounded by a spike growth or spike stones spell must succeed on a Reflex save or take injuries that reduce his speed by one-third. Another character can remove this penalty by taking 10 minutes to dress the victim’s injuries and succeeding on a Heal check against the spell’s save DC.
Treat Poison: To treat poison means to tend a single character who has been poisoned and who is going to take more damage from the poison (or suffer some other effect). Every time the poisoned character makes a saving throw against the poison, you make a Heal check. The poisoned character uses your check result or his or her saving throw, whichever is higher.
Treat Disease: To treat a disease means to tend a single diseased character. Every time he or she makes a saving throw against disease effects, you make a Heal check. The diseased character uses your check result or his or her saving throw, whichever is higher.</v>
          </cell>
          <cell r="G60" t="str">
            <v>1 round</v>
          </cell>
          <cell r="H60" t="b">
            <v>1</v>
          </cell>
          <cell r="I60" t="str">
            <v>A character with the Self-Sufficient feat gets a +2 bonus on Heal checks.
A healer’s kit gives you a +2 circumstance bonus on Heal checks.</v>
          </cell>
          <cell r="K60" t="b">
            <v>0</v>
          </cell>
          <cell r="M60" t="str">
            <v>Stabilize:  DC 15</v>
          </cell>
          <cell r="N60" t="b">
            <v>0</v>
          </cell>
          <cell r="U60" t="e">
            <v>#REF!</v>
          </cell>
        </row>
        <row r="61">
          <cell r="A61" t="str">
            <v>Hide</v>
          </cell>
          <cell r="B61" t="str">
            <v>Dex</v>
          </cell>
          <cell r="C61" t="b">
            <v>0</v>
          </cell>
          <cell r="D61" t="b">
            <v>1</v>
          </cell>
          <cell r="E61" t="b">
            <v>0</v>
          </cell>
          <cell r="F61" t="str">
            <v>Your Hide check is opposed by the Spot check of anyone who might see you. You can move up to one-half your normal speed and hide at no penalty. When moving at a speed greater than one-half but less than your normal speed, you take a –5 penalty. It’s practically impossible (–20 penalty) to hide while attacking, running or charging.
A creature larger or smaller than Medium takes a size bonus or penalty on Hide checks depending on its size category: Fine +16, Diminutive +12, Tiny +8, Small +4, Large –4, Huge –8, Gargantuan –12, Colossal –16.
You need cover or concealment in order to attempt a Hide check. Total cover or total concealment usually (but not always; see Special, below) obviates the need for a Hide check, since nothing can see you anyway.
If people are observing you, even casually, you can’t hide. You can run around a corner or behind cover so that you’re out of sight and then hide, but the others then know at least where you went.
If your observers are momentarily distracted (such as by a Bluff check; see below), though, you can attempt to hide. While the others turn their attention from you, you can attempt a Hide check if you can get to a hiding place of some kind. (As a general guideline, the hiding place has to be within 1 foot per rank you have in Hide.) This check, however, is made at a –10 penalty because you have to move fast.
Sniping: If you’ve already successfully hidden at least 10 feet from your target, you can make one ranged attack, then immediately hide again. You take a –20 penalty on your Hide check to conceal yourself after the shot.
Creating a Diversion to Hide: You can use Bluff to help you hide. A successful Bluff check can give you the momentary diversion you need to attempt a Hide check while people are aware of you.</v>
          </cell>
          <cell r="G61" t="str">
            <v>move action</v>
          </cell>
          <cell r="H61" t="b">
            <v>1</v>
          </cell>
          <cell r="I61" t="str">
            <v>If you are invisible, you gain a +40 bonus on Hide checks if you are immobile, or a +20 bonus on Hide checks if you’re moving.
If you have the Stealthy feat, you get a +2 bonus on Hide checks.
A 13th-level ranger can attempt a Hide check in any sort of natural terrain, even if it doesn’t grant cover or concealment. A 17thlevel ranger can do this even while being observed.</v>
          </cell>
          <cell r="K61" t="b">
            <v>0</v>
          </cell>
          <cell r="N61" t="b">
            <v>1</v>
          </cell>
          <cell r="U61" t="e">
            <v>#REF!</v>
          </cell>
        </row>
        <row r="62">
          <cell r="A62" t="str">
            <v>Iaijutsu Focus</v>
          </cell>
          <cell r="B62" t="str">
            <v>Cha</v>
          </cell>
          <cell r="C62" t="b">
            <v>0</v>
          </cell>
          <cell r="D62" t="b">
            <v>0</v>
          </cell>
          <cell r="E62" t="b">
            <v>0</v>
          </cell>
          <cell r="K62" t="b">
            <v>0</v>
          </cell>
          <cell r="N62" t="b">
            <v>0</v>
          </cell>
          <cell r="U62" t="e">
            <v>#REF!</v>
          </cell>
        </row>
        <row r="63">
          <cell r="A63" t="str">
            <v>Intimidate</v>
          </cell>
          <cell r="B63" t="str">
            <v>Cha</v>
          </cell>
          <cell r="C63" t="b">
            <v>0</v>
          </cell>
          <cell r="D63" t="b">
            <v>0</v>
          </cell>
          <cell r="E63" t="b">
            <v>0</v>
          </cell>
          <cell r="F63" t="str">
            <v>You can change another’s behavior with a successful check. Your Intimidate check is opposed by the target’s modified level check (1d20 + character level or Hit Dice + target’s Wisdom bonus [if any] + target’s modifiers on saves against fear). If you beat your target’s check result, you may treat the target as friendly, but only for the purpose of actions taken while it remains intimidated. (That is, the target retains its normal attitude, but will chat, advise, offer limited help, or advocate on your behalf while intimidated. See the Diplomacy skill, above, for additional details.) The effect lasts as long as the target remains in your presence, and for 1d6×10 minutes afterward. After this time, the target’s default attitude toward you shifts to unfriendly (or, if normally unfriendly, to hostile).
If you fail the check by 5 or more, the target provides you with incorrect or useless information, or otherwise frustrates your efforts.
Demoralize Opponent: You can also use Intimidate to weaken an opponent’s resolve in combat. To do so, make an Intimidate check opposed by the target’s modified level check (see above). If you win, the target becomes shaken for 1 round. A shaken character takes a –2 penalty on attack rolls, ability checks, and saving throws. You can intimidate only an opponent that you threaten in melee combat and that can see you.</v>
          </cell>
          <cell r="G63" t="str">
            <v>standard action</v>
          </cell>
          <cell r="H63" t="b">
            <v>0</v>
          </cell>
          <cell r="I63" t="str">
            <v>You gain a +4 bonus on your Intimidate check for every size category that you are larger than your target. Conversely, you take a –4 penalty on your Intimidate check for every size category that you are smaller than your target.
A character immune to fear can’t be intimidated, nor can nonintelligent creatures.
If you have the Persuasive feat, you get a +2 bonus on Intimidate checks.</v>
          </cell>
          <cell r="J63" t="str">
            <v>Bluff</v>
          </cell>
          <cell r="K63" t="b">
            <v>0</v>
          </cell>
          <cell r="M63" t="str">
            <v>Bully something via domineering presence.</v>
          </cell>
          <cell r="N63" t="b">
            <v>0</v>
          </cell>
          <cell r="U63" t="e">
            <v>#REF!</v>
          </cell>
        </row>
        <row r="64">
          <cell r="A64" t="str">
            <v>Jump</v>
          </cell>
          <cell r="B64" t="str">
            <v>Str</v>
          </cell>
          <cell r="C64" t="b">
            <v>0</v>
          </cell>
          <cell r="D64" t="b">
            <v>1</v>
          </cell>
          <cell r="E64" t="b">
            <v>1</v>
          </cell>
          <cell r="F64" t="str">
            <v>See SRD.</v>
          </cell>
          <cell r="G64" t="str">
            <v>move action</v>
          </cell>
          <cell r="H64" t="b">
            <v>1</v>
          </cell>
          <cell r="I64" t="str">
            <v>Effects that increase your movement also increase your jumping distance, since your check is modified by your speed.
If you have the Run feat, you get a +4 bonus on Jump checks for any jumps made after a running start.
A halfling has a +2 racial bonus on Jump checks because halflings are agile and athletic.
If you have the Acrobatic feat, you get a +2 bonus on Jump checks.</v>
          </cell>
          <cell r="J64" t="str">
            <v>Tumble</v>
          </cell>
          <cell r="K64" t="b">
            <v>0</v>
          </cell>
          <cell r="N64" t="b">
            <v>1</v>
          </cell>
          <cell r="U64" t="e">
            <v>#REF!</v>
          </cell>
        </row>
        <row r="65">
          <cell r="A65" t="str">
            <v>Knowledge (Anatomy)</v>
          </cell>
          <cell r="B65" t="str">
            <v>Int</v>
          </cell>
          <cell r="C65" t="b">
            <v>1</v>
          </cell>
          <cell r="D65" t="b">
            <v>0</v>
          </cell>
          <cell r="E65" t="b">
            <v>0</v>
          </cell>
          <cell r="K65" t="b">
            <v>0</v>
          </cell>
          <cell r="N65" t="b">
            <v>0</v>
          </cell>
          <cell r="U65" t="e">
            <v>#REF!</v>
          </cell>
        </row>
        <row r="66">
          <cell r="A66" t="str">
            <v>Knowledge (Ancestors)</v>
          </cell>
          <cell r="B66" t="str">
            <v>Int</v>
          </cell>
          <cell r="C66" t="b">
            <v>1</v>
          </cell>
          <cell r="D66" t="b">
            <v>0</v>
          </cell>
          <cell r="E66" t="b">
            <v>0</v>
          </cell>
          <cell r="F6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6" t="str">
            <v>free action</v>
          </cell>
          <cell r="H66" t="b">
            <v>0</v>
          </cell>
          <cell r="K66" t="b">
            <v>0</v>
          </cell>
          <cell r="L66" t="str">
            <v>An untrained Knowledge check is simply an Intelligence check. Without actual training, you know only common knowledge (DC 10 or lower).</v>
          </cell>
          <cell r="N66" t="b">
            <v>0</v>
          </cell>
          <cell r="U66" t="e">
            <v>#REF!</v>
          </cell>
        </row>
        <row r="67">
          <cell r="A67" t="str">
            <v>Knowledge (Anthropology)</v>
          </cell>
          <cell r="B67" t="str">
            <v>Int</v>
          </cell>
          <cell r="C67" t="b">
            <v>1</v>
          </cell>
          <cell r="D67" t="b">
            <v>0</v>
          </cell>
          <cell r="E67" t="b">
            <v>0</v>
          </cell>
          <cell r="F6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7" t="str">
            <v>free action</v>
          </cell>
          <cell r="H67" t="b">
            <v>0</v>
          </cell>
          <cell r="K67" t="b">
            <v>0</v>
          </cell>
          <cell r="L67" t="str">
            <v>An untrained Knowledge check is simply an Intelligence check. Without actual training, you know only common knowledge (DC 10 or lower).</v>
          </cell>
          <cell r="N67" t="b">
            <v>0</v>
          </cell>
          <cell r="U67" t="e">
            <v>#REF!</v>
          </cell>
        </row>
        <row r="68">
          <cell r="A68" t="str">
            <v>Knowledge (Arcana)</v>
          </cell>
          <cell r="B68" t="str">
            <v>Int</v>
          </cell>
          <cell r="C68" t="b">
            <v>1</v>
          </cell>
          <cell r="D68" t="b">
            <v>0</v>
          </cell>
          <cell r="E68" t="b">
            <v>0</v>
          </cell>
          <cell r="F6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8" t="str">
            <v>free action</v>
          </cell>
          <cell r="H68" t="b">
            <v>0</v>
          </cell>
          <cell r="K68" t="b">
            <v>0</v>
          </cell>
          <cell r="L68" t="str">
            <v>An untrained Knowledge check is simply an Intelligence check. Without actual training, you know only common knowledge (DC 10 or lower).</v>
          </cell>
          <cell r="N68" t="b">
            <v>0</v>
          </cell>
          <cell r="U68" t="e">
            <v>#REF!</v>
          </cell>
        </row>
        <row r="69">
          <cell r="A69" t="str">
            <v>Knowledge (Archeology)</v>
          </cell>
          <cell r="B69" t="str">
            <v>Int</v>
          </cell>
          <cell r="C69" t="b">
            <v>1</v>
          </cell>
          <cell r="D69" t="b">
            <v>0</v>
          </cell>
          <cell r="E69" t="b">
            <v>0</v>
          </cell>
          <cell r="F6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9" t="str">
            <v>free action</v>
          </cell>
          <cell r="H69" t="b">
            <v>0</v>
          </cell>
          <cell r="K69" t="b">
            <v>0</v>
          </cell>
          <cell r="L69" t="str">
            <v>An untrained Knowledge check is simply an Intelligence check. Without actual training, you know only common knowledge (DC 10 or lower).</v>
          </cell>
          <cell r="N69" t="b">
            <v>0</v>
          </cell>
          <cell r="U69" t="e">
            <v>#REF!</v>
          </cell>
        </row>
        <row r="70">
          <cell r="A70" t="str">
            <v>Knowledge (Architecture)</v>
          </cell>
          <cell r="B70" t="str">
            <v>Int</v>
          </cell>
          <cell r="C70" t="b">
            <v>1</v>
          </cell>
          <cell r="D70" t="b">
            <v>0</v>
          </cell>
          <cell r="E70" t="b">
            <v>0</v>
          </cell>
          <cell r="F7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0" t="str">
            <v>free action</v>
          </cell>
          <cell r="H70" t="b">
            <v>0</v>
          </cell>
          <cell r="K70" t="b">
            <v>0</v>
          </cell>
          <cell r="L70" t="str">
            <v>An untrained Knowledge check is simply an Intelligence check. Without actual training, you know only common knowledge (DC 10 or lower).</v>
          </cell>
          <cell r="N70" t="b">
            <v>0</v>
          </cell>
          <cell r="U70" t="e">
            <v>#REF!</v>
          </cell>
        </row>
        <row r="71">
          <cell r="A71" t="str">
            <v>Knowledge (Astrology)</v>
          </cell>
          <cell r="B71" t="str">
            <v>Int</v>
          </cell>
          <cell r="C71" t="b">
            <v>1</v>
          </cell>
          <cell r="D71" t="b">
            <v>0</v>
          </cell>
          <cell r="E71" t="b">
            <v>0</v>
          </cell>
          <cell r="F7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1" t="str">
            <v>free action</v>
          </cell>
          <cell r="H71" t="b">
            <v>0</v>
          </cell>
          <cell r="K71" t="b">
            <v>0</v>
          </cell>
          <cell r="L71" t="str">
            <v>An untrained Knowledge check is simply an Intelligence check. Without actual training, you know only common knowledge (DC 10 or lower).</v>
          </cell>
          <cell r="N71" t="b">
            <v>0</v>
          </cell>
          <cell r="U71" t="e">
            <v>#REF!</v>
          </cell>
        </row>
        <row r="72">
          <cell r="A72" t="str">
            <v>Knowledge (Astronomy)</v>
          </cell>
          <cell r="B72" t="str">
            <v>Int</v>
          </cell>
          <cell r="C72" t="b">
            <v>1</v>
          </cell>
          <cell r="D72" t="b">
            <v>0</v>
          </cell>
          <cell r="E72" t="b">
            <v>0</v>
          </cell>
          <cell r="F7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2" t="str">
            <v>free action</v>
          </cell>
          <cell r="H72" t="b">
            <v>0</v>
          </cell>
          <cell r="K72" t="b">
            <v>0</v>
          </cell>
          <cell r="L72" t="str">
            <v>An untrained Knowledge check is simply an Intelligence check. Without actual training, you know only common knowledge (DC 10 or lower).</v>
          </cell>
          <cell r="N72" t="b">
            <v>0</v>
          </cell>
          <cell r="U72" t="e">
            <v>#REF!</v>
          </cell>
        </row>
        <row r="73">
          <cell r="A73" t="str">
            <v>Knowledge (Barbarian Lore)</v>
          </cell>
          <cell r="B73" t="str">
            <v>Int</v>
          </cell>
          <cell r="C73" t="b">
            <v>1</v>
          </cell>
          <cell r="D73" t="b">
            <v>0</v>
          </cell>
          <cell r="E73" t="b">
            <v>0</v>
          </cell>
          <cell r="F7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3" t="str">
            <v>free action</v>
          </cell>
          <cell r="H73" t="b">
            <v>0</v>
          </cell>
          <cell r="K73" t="b">
            <v>0</v>
          </cell>
          <cell r="L73" t="str">
            <v>An untrained Knowledge check is simply an Intelligence check. Without actual training, you know only common knowledge (DC 10 or lower).</v>
          </cell>
          <cell r="N73" t="b">
            <v>0</v>
          </cell>
          <cell r="U73" t="e">
            <v>#REF!</v>
          </cell>
        </row>
        <row r="74">
          <cell r="A74" t="str">
            <v>Knowledge (Botany)</v>
          </cell>
          <cell r="B74" t="str">
            <v>Int</v>
          </cell>
          <cell r="C74" t="b">
            <v>1</v>
          </cell>
          <cell r="D74" t="b">
            <v>0</v>
          </cell>
          <cell r="E74" t="b">
            <v>0</v>
          </cell>
          <cell r="F7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4" t="str">
            <v>free action</v>
          </cell>
          <cell r="H74" t="b">
            <v>0</v>
          </cell>
          <cell r="K74" t="b">
            <v>0</v>
          </cell>
          <cell r="L74" t="str">
            <v>An untrained Knowledge check is simply an Intelligence check. Without actual training, you know only common knowledge (DC 10 or lower).</v>
          </cell>
          <cell r="N74" t="b">
            <v>0</v>
          </cell>
          <cell r="U74" t="e">
            <v>#REF!</v>
          </cell>
        </row>
        <row r="75">
          <cell r="A75" t="str">
            <v>Knowledge (Bushido)</v>
          </cell>
          <cell r="B75" t="str">
            <v>Int</v>
          </cell>
          <cell r="C75" t="b">
            <v>1</v>
          </cell>
          <cell r="D75" t="b">
            <v>0</v>
          </cell>
          <cell r="E75" t="b">
            <v>0</v>
          </cell>
          <cell r="F7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5" t="str">
            <v>free action</v>
          </cell>
          <cell r="H75" t="b">
            <v>0</v>
          </cell>
          <cell r="K75" t="b">
            <v>0</v>
          </cell>
          <cell r="L75" t="str">
            <v>An untrained Knowledge check is simply an Intelligence check. Without actual training, you know only common knowledge (DC 10 or lower).</v>
          </cell>
          <cell r="N75" t="b">
            <v>0</v>
          </cell>
          <cell r="U75" t="e">
            <v>#REF!</v>
          </cell>
        </row>
        <row r="76">
          <cell r="A76" t="str">
            <v>Knowledge (Chemistry)</v>
          </cell>
          <cell r="B76" t="str">
            <v>Int</v>
          </cell>
          <cell r="C76" t="b">
            <v>1</v>
          </cell>
          <cell r="D76" t="b">
            <v>0</v>
          </cell>
          <cell r="E76" t="b">
            <v>0</v>
          </cell>
          <cell r="F7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6" t="str">
            <v>free action</v>
          </cell>
          <cell r="H76" t="b">
            <v>0</v>
          </cell>
          <cell r="K76" t="b">
            <v>0</v>
          </cell>
          <cell r="L76" t="str">
            <v>An untrained Knowledge check is simply an Intelligence check. Without actual training, you know only common knowledge (DC 10 or lower).</v>
          </cell>
          <cell r="N76" t="b">
            <v>0</v>
          </cell>
          <cell r="U76" t="e">
            <v>#REF!</v>
          </cell>
        </row>
        <row r="77">
          <cell r="A77" t="str">
            <v>Knowledge (Clan)</v>
          </cell>
          <cell r="B77" t="str">
            <v>Int</v>
          </cell>
          <cell r="C77" t="b">
            <v>1</v>
          </cell>
          <cell r="D77" t="b">
            <v>0</v>
          </cell>
          <cell r="E77" t="b">
            <v>0</v>
          </cell>
          <cell r="F7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7" t="str">
            <v>free action</v>
          </cell>
          <cell r="H77" t="b">
            <v>0</v>
          </cell>
          <cell r="K77" t="b">
            <v>0</v>
          </cell>
          <cell r="L77" t="str">
            <v>An untrained Knowledge check is simply an Intelligence check. Without actual training, you know only common knowledge (DC 10 or lower).</v>
          </cell>
          <cell r="N77" t="b">
            <v>0</v>
          </cell>
          <cell r="U77" t="e">
            <v>#REF!</v>
          </cell>
        </row>
        <row r="78">
          <cell r="A78" t="str">
            <v>Knowledge (Demonology)</v>
          </cell>
          <cell r="B78" t="str">
            <v>Int</v>
          </cell>
          <cell r="C78" t="b">
            <v>1</v>
          </cell>
          <cell r="D78" t="b">
            <v>0</v>
          </cell>
          <cell r="E78" t="b">
            <v>0</v>
          </cell>
          <cell r="F7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8" t="str">
            <v>free action</v>
          </cell>
          <cell r="H78" t="b">
            <v>0</v>
          </cell>
          <cell r="K78" t="b">
            <v>0</v>
          </cell>
          <cell r="L78" t="str">
            <v>An untrained Knowledge check is simply an Intelligence check. Without actual training, you know only common knowledge (DC 10 or lower).</v>
          </cell>
          <cell r="N78" t="b">
            <v>0</v>
          </cell>
          <cell r="U78" t="e">
            <v>#REF!</v>
          </cell>
        </row>
        <row r="79">
          <cell r="A79" t="str">
            <v>Knowledge (Dungeoneering)</v>
          </cell>
          <cell r="B79" t="str">
            <v>Int</v>
          </cell>
          <cell r="C79" t="b">
            <v>1</v>
          </cell>
          <cell r="D79" t="b">
            <v>0</v>
          </cell>
          <cell r="E79" t="b">
            <v>0</v>
          </cell>
          <cell r="F7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9" t="str">
            <v>free action</v>
          </cell>
          <cell r="H79" t="b">
            <v>0</v>
          </cell>
          <cell r="K79" t="b">
            <v>0</v>
          </cell>
          <cell r="L79" t="str">
            <v>An untrained Knowledge check is simply an Intelligence check. Without actual training, you know only common knowledge (DC 10 or lower).</v>
          </cell>
          <cell r="N79" t="b">
            <v>0</v>
          </cell>
        </row>
        <row r="80">
          <cell r="A80" t="str">
            <v>Knowledge (Dungeon Lore)</v>
          </cell>
          <cell r="B80" t="str">
            <v>Int</v>
          </cell>
          <cell r="C80" t="b">
            <v>1</v>
          </cell>
          <cell r="D80" t="b">
            <v>0</v>
          </cell>
          <cell r="E80" t="b">
            <v>0</v>
          </cell>
          <cell r="F8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0" t="str">
            <v>free action</v>
          </cell>
          <cell r="H80" t="b">
            <v>0</v>
          </cell>
          <cell r="K80" t="b">
            <v>0</v>
          </cell>
          <cell r="L80" t="str">
            <v>An untrained Knowledge check is simply an Intelligence check. Without actual training, you know only common knowledge (DC 10 or lower).</v>
          </cell>
          <cell r="N80" t="b">
            <v>0</v>
          </cell>
        </row>
        <row r="81">
          <cell r="A81" t="str">
            <v>Knowledge (Elements)</v>
          </cell>
          <cell r="B81" t="str">
            <v>Int</v>
          </cell>
          <cell r="C81" t="b">
            <v>1</v>
          </cell>
          <cell r="D81" t="b">
            <v>0</v>
          </cell>
          <cell r="E81" t="b">
            <v>0</v>
          </cell>
          <cell r="F8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1" t="str">
            <v>free action</v>
          </cell>
          <cell r="H81" t="b">
            <v>0</v>
          </cell>
          <cell r="K81" t="b">
            <v>0</v>
          </cell>
          <cell r="L81" t="str">
            <v>An untrained Knowledge check is simply an Intelligence check. Without actual training, you know only common knowledge (DC 10 or lower).</v>
          </cell>
          <cell r="N81" t="b">
            <v>0</v>
          </cell>
        </row>
        <row r="82">
          <cell r="A82" t="str">
            <v>Knowledge (Engineering)</v>
          </cell>
          <cell r="B82" t="str">
            <v>Int</v>
          </cell>
          <cell r="C82" t="b">
            <v>1</v>
          </cell>
          <cell r="D82" t="b">
            <v>0</v>
          </cell>
          <cell r="E82" t="b">
            <v>0</v>
          </cell>
          <cell r="F8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2" t="str">
            <v>free action</v>
          </cell>
          <cell r="H82" t="b">
            <v>0</v>
          </cell>
          <cell r="K82" t="b">
            <v>0</v>
          </cell>
          <cell r="L82" t="str">
            <v>An untrained Knowledge check is simply an Intelligence check. Without actual training, you know only common knowledge (DC 10 or lower).</v>
          </cell>
          <cell r="N82" t="b">
            <v>0</v>
          </cell>
        </row>
        <row r="83">
          <cell r="A83" t="str">
            <v>Knowledge (Etiquette)</v>
          </cell>
          <cell r="B83" t="str">
            <v>Int</v>
          </cell>
          <cell r="C83" t="b">
            <v>1</v>
          </cell>
          <cell r="D83" t="b">
            <v>0</v>
          </cell>
          <cell r="E83" t="b">
            <v>0</v>
          </cell>
          <cell r="F8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3" t="str">
            <v>free action</v>
          </cell>
          <cell r="H83" t="b">
            <v>0</v>
          </cell>
          <cell r="K83" t="b">
            <v>0</v>
          </cell>
          <cell r="L83" t="str">
            <v>An untrained Knowledge check is simply an Intelligence check. Without actual training, you know only common knowledge (DC 10 or lower).</v>
          </cell>
          <cell r="N83" t="b">
            <v>0</v>
          </cell>
        </row>
        <row r="84">
          <cell r="A84" t="str">
            <v>Knowledge (Fortunes)</v>
          </cell>
          <cell r="B84" t="str">
            <v>Int</v>
          </cell>
          <cell r="C84" t="b">
            <v>1</v>
          </cell>
          <cell r="D84" t="b">
            <v>0</v>
          </cell>
          <cell r="E84" t="b">
            <v>0</v>
          </cell>
          <cell r="F8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4" t="str">
            <v>free action</v>
          </cell>
          <cell r="H84" t="b">
            <v>0</v>
          </cell>
          <cell r="K84" t="b">
            <v>0</v>
          </cell>
          <cell r="L84" t="str">
            <v>An untrained Knowledge check is simply an Intelligence check. Without actual training, you know only common knowledge (DC 10 or lower).</v>
          </cell>
          <cell r="N84" t="b">
            <v>0</v>
          </cell>
        </row>
        <row r="85">
          <cell r="A85" t="str">
            <v>Knowledge (General)</v>
          </cell>
          <cell r="B85" t="str">
            <v>Int</v>
          </cell>
          <cell r="C85" t="b">
            <v>1</v>
          </cell>
          <cell r="D85" t="b">
            <v>0</v>
          </cell>
          <cell r="E85" t="b">
            <v>0</v>
          </cell>
          <cell r="F8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5" t="str">
            <v>free action</v>
          </cell>
          <cell r="H85" t="b">
            <v>0</v>
          </cell>
          <cell r="K85" t="b">
            <v>0</v>
          </cell>
          <cell r="L85" t="str">
            <v>An untrained Knowledge check is simply an Intelligence check. Without actual training, you know only common knowledge (DC 10 or lower).</v>
          </cell>
          <cell r="N85" t="b">
            <v>0</v>
          </cell>
        </row>
        <row r="86">
          <cell r="A86" t="str">
            <v>Knowledge (Geography)</v>
          </cell>
          <cell r="B86" t="str">
            <v>Int</v>
          </cell>
          <cell r="C86" t="b">
            <v>1</v>
          </cell>
          <cell r="D86" t="b">
            <v>0</v>
          </cell>
          <cell r="E86" t="b">
            <v>0</v>
          </cell>
          <cell r="F8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6" t="str">
            <v>free action</v>
          </cell>
          <cell r="H86" t="b">
            <v>0</v>
          </cell>
          <cell r="K86" t="b">
            <v>0</v>
          </cell>
          <cell r="L86" t="str">
            <v>An untrained Knowledge check is simply an Intelligence check. Without actual training, you know only common knowledge (DC 10 or lower).</v>
          </cell>
          <cell r="N86" t="b">
            <v>0</v>
          </cell>
        </row>
        <row r="87">
          <cell r="A87" t="str">
            <v>Knowledge (Geology)</v>
          </cell>
          <cell r="B87" t="str">
            <v>Int</v>
          </cell>
          <cell r="C87" t="b">
            <v>1</v>
          </cell>
          <cell r="D87" t="b">
            <v>0</v>
          </cell>
          <cell r="E87" t="b">
            <v>0</v>
          </cell>
          <cell r="F8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7" t="str">
            <v>free action</v>
          </cell>
          <cell r="H87" t="b">
            <v>0</v>
          </cell>
          <cell r="K87" t="b">
            <v>0</v>
          </cell>
          <cell r="L87" t="str">
            <v>An untrained Knowledge check is simply an Intelligence check. Without actual training, you know only common knowledge (DC 10 or lower).</v>
          </cell>
          <cell r="N87" t="b">
            <v>0</v>
          </cell>
        </row>
        <row r="88">
          <cell r="A88" t="str">
            <v>Knowledge (Hearth Wisdom)</v>
          </cell>
          <cell r="B88" t="str">
            <v>Int</v>
          </cell>
          <cell r="C88" t="b">
            <v>1</v>
          </cell>
          <cell r="D88" t="b">
            <v>0</v>
          </cell>
          <cell r="E88" t="b">
            <v>0</v>
          </cell>
          <cell r="F8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8" t="str">
            <v>free action</v>
          </cell>
          <cell r="H88" t="b">
            <v>0</v>
          </cell>
          <cell r="K88" t="b">
            <v>0</v>
          </cell>
          <cell r="L88" t="str">
            <v>An untrained Knowledge check is simply an Intelligence check. Without actual training, you know only common knowledge (DC 10 or lower).</v>
          </cell>
          <cell r="N88" t="b">
            <v>0</v>
          </cell>
        </row>
        <row r="89">
          <cell r="A89" t="str">
            <v>Knowledge (History)</v>
          </cell>
          <cell r="B89" t="str">
            <v>Int</v>
          </cell>
          <cell r="C89" t="b">
            <v>1</v>
          </cell>
          <cell r="D89" t="b">
            <v>0</v>
          </cell>
          <cell r="E89" t="b">
            <v>0</v>
          </cell>
          <cell r="F8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9" t="str">
            <v>free action</v>
          </cell>
          <cell r="H89" t="b">
            <v>0</v>
          </cell>
          <cell r="K89" t="b">
            <v>0</v>
          </cell>
          <cell r="L89" t="str">
            <v>An untrained Knowledge check is simply an Intelligence check. Without actual training, you know only common knowledge (DC 10 or lower).</v>
          </cell>
          <cell r="N89" t="b">
            <v>0</v>
          </cell>
        </row>
        <row r="90">
          <cell r="A90" t="str">
            <v>Knowledge (Inner Planes)</v>
          </cell>
          <cell r="B90" t="str">
            <v>Int</v>
          </cell>
          <cell r="C90" t="b">
            <v>1</v>
          </cell>
          <cell r="D90" t="b">
            <v>0</v>
          </cell>
          <cell r="E90" t="b">
            <v>0</v>
          </cell>
          <cell r="F9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0" t="str">
            <v>free action</v>
          </cell>
          <cell r="H90" t="b">
            <v>0</v>
          </cell>
          <cell r="K90" t="b">
            <v>0</v>
          </cell>
          <cell r="L90" t="str">
            <v>An untrained Knowledge check is simply an Intelligence check. Without actual training, you know only common knowledge (DC 10 or lower).</v>
          </cell>
          <cell r="N90" t="b">
            <v>0</v>
          </cell>
        </row>
        <row r="91">
          <cell r="A91" t="str">
            <v>Knowledge (Law)</v>
          </cell>
          <cell r="B91" t="str">
            <v>Int</v>
          </cell>
          <cell r="C91" t="b">
            <v>1</v>
          </cell>
          <cell r="D91" t="b">
            <v>0</v>
          </cell>
          <cell r="E91" t="b">
            <v>0</v>
          </cell>
          <cell r="F9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1" t="str">
            <v>free action</v>
          </cell>
          <cell r="H91" t="b">
            <v>0</v>
          </cell>
          <cell r="K91" t="b">
            <v>0</v>
          </cell>
          <cell r="L91" t="str">
            <v>An untrained Knowledge check is simply an Intelligence check. Without actual training, you know only common knowledge (DC 10 or lower).</v>
          </cell>
          <cell r="N91" t="b">
            <v>0</v>
          </cell>
        </row>
        <row r="92">
          <cell r="A92" t="str">
            <v>Knowledge (Literature)</v>
          </cell>
          <cell r="B92" t="str">
            <v>Int</v>
          </cell>
          <cell r="C92" t="b">
            <v>1</v>
          </cell>
          <cell r="D92" t="b">
            <v>0</v>
          </cell>
          <cell r="E92" t="b">
            <v>0</v>
          </cell>
          <cell r="F9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2" t="str">
            <v>free action</v>
          </cell>
          <cell r="H92" t="b">
            <v>0</v>
          </cell>
          <cell r="K92" t="b">
            <v>0</v>
          </cell>
          <cell r="L92" t="str">
            <v>An untrained Knowledge check is simply an Intelligence check. Without actual training, you know only common knowledge (DC 10 or lower).</v>
          </cell>
          <cell r="N92" t="b">
            <v>0</v>
          </cell>
        </row>
        <row r="93">
          <cell r="A93" t="str">
            <v>Knowledge (Local)</v>
          </cell>
          <cell r="B93" t="str">
            <v>Int</v>
          </cell>
          <cell r="C93" t="b">
            <v>1</v>
          </cell>
          <cell r="D93" t="b">
            <v>0</v>
          </cell>
          <cell r="E93" t="b">
            <v>0</v>
          </cell>
          <cell r="F9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3" t="str">
            <v>free action</v>
          </cell>
          <cell r="H93" t="b">
            <v>0</v>
          </cell>
          <cell r="K93" t="b">
            <v>0</v>
          </cell>
          <cell r="L93" t="str">
            <v>An untrained Knowledge check is simply an Intelligence check. Without actual training, you know only common knowledge (DC 10 or lower).</v>
          </cell>
          <cell r="N93" t="b">
            <v>0</v>
          </cell>
        </row>
        <row r="94">
          <cell r="A94" t="str">
            <v>Knowledge (Maho)</v>
          </cell>
          <cell r="B94" t="str">
            <v>Int</v>
          </cell>
          <cell r="C94" t="b">
            <v>1</v>
          </cell>
          <cell r="D94" t="b">
            <v>0</v>
          </cell>
          <cell r="E94" t="b">
            <v>0</v>
          </cell>
          <cell r="F9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4" t="str">
            <v>free action</v>
          </cell>
          <cell r="H94" t="b">
            <v>0</v>
          </cell>
          <cell r="K94" t="b">
            <v>0</v>
          </cell>
          <cell r="L94" t="str">
            <v>An untrained Knowledge check is simply an Intelligence check. Without actual training, you know only common knowledge (DC 10 or lower).</v>
          </cell>
          <cell r="N94" t="b">
            <v>0</v>
          </cell>
        </row>
        <row r="95">
          <cell r="A95" t="str">
            <v>Knowledge (Martial Arts)</v>
          </cell>
          <cell r="B95" t="str">
            <v>Int</v>
          </cell>
          <cell r="C95" t="b">
            <v>1</v>
          </cell>
          <cell r="D95" t="b">
            <v>0</v>
          </cell>
          <cell r="E95" t="b">
            <v>0</v>
          </cell>
          <cell r="F9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5" t="str">
            <v>free action</v>
          </cell>
          <cell r="H95" t="b">
            <v>0</v>
          </cell>
          <cell r="K95" t="b">
            <v>0</v>
          </cell>
          <cell r="L95" t="str">
            <v>An untrained Knowledge check is simply an Intelligence check. Without actual training, you know only common knowledge (DC 10 or lower).</v>
          </cell>
          <cell r="N95" t="b">
            <v>0</v>
          </cell>
        </row>
        <row r="96">
          <cell r="A96" t="str">
            <v>Knowledge (Martial Honor)</v>
          </cell>
          <cell r="B96" t="str">
            <v>Int</v>
          </cell>
          <cell r="C96" t="b">
            <v>1</v>
          </cell>
          <cell r="D96" t="b">
            <v>0</v>
          </cell>
          <cell r="E96" t="b">
            <v>0</v>
          </cell>
          <cell r="F9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6" t="str">
            <v>free action</v>
          </cell>
          <cell r="H96" t="b">
            <v>0</v>
          </cell>
          <cell r="K96" t="b">
            <v>0</v>
          </cell>
          <cell r="L96" t="str">
            <v>An untrained Knowledge check is simply an Intelligence check. Without actual training, you know only common knowledge (DC 10 or lower).</v>
          </cell>
          <cell r="N96" t="b">
            <v>0</v>
          </cell>
        </row>
        <row r="97">
          <cell r="A97" t="str">
            <v>Knowledge (Mathematics)</v>
          </cell>
          <cell r="B97" t="str">
            <v>Int</v>
          </cell>
          <cell r="C97" t="b">
            <v>1</v>
          </cell>
          <cell r="D97" t="b">
            <v>0</v>
          </cell>
          <cell r="E97" t="b">
            <v>0</v>
          </cell>
          <cell r="F9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7" t="str">
            <v>free action</v>
          </cell>
          <cell r="H97" t="b">
            <v>0</v>
          </cell>
          <cell r="K97" t="b">
            <v>0</v>
          </cell>
          <cell r="L97" t="str">
            <v>An untrained Knowledge check is simply an Intelligence check. Without actual training, you know only common knowledge (DC 10 or lower).</v>
          </cell>
          <cell r="N97" t="b">
            <v>0</v>
          </cell>
        </row>
        <row r="98">
          <cell r="A98" t="str">
            <v>Knowledge (Monster Lore)</v>
          </cell>
          <cell r="B98" t="str">
            <v>Int</v>
          </cell>
          <cell r="C98" t="b">
            <v>1</v>
          </cell>
          <cell r="D98" t="b">
            <v>0</v>
          </cell>
          <cell r="E98" t="b">
            <v>0</v>
          </cell>
          <cell r="F9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8" t="str">
            <v>free action</v>
          </cell>
          <cell r="H98" t="b">
            <v>0</v>
          </cell>
          <cell r="K98" t="b">
            <v>0</v>
          </cell>
          <cell r="L98" t="str">
            <v>An untrained Knowledge check is simply an Intelligence check. Without actual training, you know only common knowledge (DC 10 or lower).</v>
          </cell>
          <cell r="N98" t="b">
            <v>0</v>
          </cell>
        </row>
        <row r="99">
          <cell r="A99" t="str">
            <v>Knowledge (Mortuary Custom)</v>
          </cell>
          <cell r="B99" t="str">
            <v>Int</v>
          </cell>
          <cell r="C99" t="b">
            <v>1</v>
          </cell>
          <cell r="D99" t="b">
            <v>0</v>
          </cell>
          <cell r="E99" t="b">
            <v>0</v>
          </cell>
          <cell r="F9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9" t="str">
            <v>free action</v>
          </cell>
          <cell r="H99" t="b">
            <v>0</v>
          </cell>
          <cell r="K99" t="b">
            <v>0</v>
          </cell>
          <cell r="L99" t="str">
            <v>An untrained Knowledge check is simply an Intelligence check. Without actual training, you know only common knowledge (DC 10 or lower).</v>
          </cell>
          <cell r="N99" t="b">
            <v>0</v>
          </cell>
        </row>
        <row r="100">
          <cell r="A100" t="str">
            <v>Knowledge (Music)</v>
          </cell>
          <cell r="B100" t="str">
            <v>Int</v>
          </cell>
          <cell r="C100" t="b">
            <v>1</v>
          </cell>
          <cell r="D100" t="b">
            <v>0</v>
          </cell>
          <cell r="E100" t="b">
            <v>0</v>
          </cell>
          <cell r="F10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0" t="str">
            <v>free action</v>
          </cell>
          <cell r="H100" t="b">
            <v>0</v>
          </cell>
          <cell r="K100" t="b">
            <v>0</v>
          </cell>
          <cell r="L100" t="str">
            <v>An untrained Knowledge check is simply an Intelligence check. Without actual training, you know only common knowledge (DC 10 or lower).</v>
          </cell>
          <cell r="N100" t="b">
            <v>0</v>
          </cell>
        </row>
        <row r="101">
          <cell r="A101" t="str">
            <v>Knowledge (Nature)</v>
          </cell>
          <cell r="B101" t="str">
            <v>Int</v>
          </cell>
          <cell r="C101" t="b">
            <v>1</v>
          </cell>
          <cell r="D101" t="b">
            <v>0</v>
          </cell>
          <cell r="E101" t="b">
            <v>0</v>
          </cell>
          <cell r="F10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1" t="str">
            <v>free action</v>
          </cell>
          <cell r="H101" t="b">
            <v>0</v>
          </cell>
          <cell r="J101" t="str">
            <v>Survival</v>
          </cell>
          <cell r="K101" t="b">
            <v>0</v>
          </cell>
          <cell r="L101" t="str">
            <v>An untrained Knowledge check is simply an Intelligence check. Without actual training, you know only common knowledge (DC 10 or lower).</v>
          </cell>
          <cell r="N101" t="b">
            <v>0</v>
          </cell>
        </row>
        <row r="102">
          <cell r="A102" t="str">
            <v>Knowledge (Nobility/Royalty)</v>
          </cell>
          <cell r="B102" t="str">
            <v>Int</v>
          </cell>
          <cell r="C102" t="b">
            <v>1</v>
          </cell>
          <cell r="D102" t="b">
            <v>0</v>
          </cell>
          <cell r="E102" t="b">
            <v>0</v>
          </cell>
          <cell r="F10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2" t="str">
            <v>free action</v>
          </cell>
          <cell r="H102" t="b">
            <v>0</v>
          </cell>
          <cell r="K102" t="b">
            <v>0</v>
          </cell>
          <cell r="L102" t="str">
            <v>An untrained Knowledge check is simply an Intelligence check. Without actual training, you know only common knowledge (DC 10 or lower).</v>
          </cell>
          <cell r="N102" t="b">
            <v>0</v>
          </cell>
        </row>
        <row r="103">
          <cell r="A103" t="str">
            <v>Knowledge (Oceanography)</v>
          </cell>
          <cell r="B103" t="str">
            <v>Int</v>
          </cell>
          <cell r="C103" t="b">
            <v>1</v>
          </cell>
          <cell r="D103" t="b">
            <v>0</v>
          </cell>
          <cell r="E103" t="b">
            <v>0</v>
          </cell>
          <cell r="F10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3" t="str">
            <v>free action</v>
          </cell>
          <cell r="H103" t="b">
            <v>0</v>
          </cell>
          <cell r="K103" t="b">
            <v>0</v>
          </cell>
          <cell r="L103" t="str">
            <v>An untrained Knowledge check is simply an Intelligence check. Without actual training, you know only common knowledge (DC 10 or lower).</v>
          </cell>
          <cell r="N103" t="b">
            <v>0</v>
          </cell>
        </row>
        <row r="104">
          <cell r="A104" t="str">
            <v>Knowledge (Outer Planes)</v>
          </cell>
          <cell r="B104" t="str">
            <v>Int</v>
          </cell>
          <cell r="C104" t="b">
            <v>1</v>
          </cell>
          <cell r="D104" t="b">
            <v>0</v>
          </cell>
          <cell r="E104" t="b">
            <v>0</v>
          </cell>
          <cell r="F10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4" t="str">
            <v>free action</v>
          </cell>
          <cell r="H104" t="b">
            <v>0</v>
          </cell>
          <cell r="K104" t="b">
            <v>0</v>
          </cell>
          <cell r="L104" t="str">
            <v>An untrained Knowledge check is simply an Intelligence check. Without actual training, you know only common knowledge (DC 10 or lower).</v>
          </cell>
          <cell r="N104" t="b">
            <v>0</v>
          </cell>
        </row>
        <row r="105">
          <cell r="A105" t="str">
            <v>Knowledge (Pathology)</v>
          </cell>
          <cell r="B105" t="str">
            <v>Int</v>
          </cell>
          <cell r="C105" t="b">
            <v>1</v>
          </cell>
          <cell r="D105" t="b">
            <v>0</v>
          </cell>
          <cell r="E105" t="b">
            <v>0</v>
          </cell>
          <cell r="F10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5" t="str">
            <v>free action</v>
          </cell>
          <cell r="H105" t="b">
            <v>0</v>
          </cell>
          <cell r="K105" t="b">
            <v>0</v>
          </cell>
          <cell r="L105" t="str">
            <v>An untrained Knowledge check is simply an Intelligence check. Without actual training, you know only common knowledge (DC 10 or lower).</v>
          </cell>
          <cell r="N105" t="b">
            <v>0</v>
          </cell>
        </row>
        <row r="106">
          <cell r="A106" t="str">
            <v>Knowledge (Physics)</v>
          </cell>
          <cell r="B106" t="str">
            <v>Int</v>
          </cell>
          <cell r="C106" t="b">
            <v>1</v>
          </cell>
          <cell r="D106" t="b">
            <v>0</v>
          </cell>
          <cell r="E106" t="b">
            <v>0</v>
          </cell>
          <cell r="F10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6" t="str">
            <v>free action</v>
          </cell>
          <cell r="H106" t="b">
            <v>0</v>
          </cell>
          <cell r="K106" t="b">
            <v>0</v>
          </cell>
          <cell r="L106" t="str">
            <v>An untrained Knowledge check is simply an Intelligence check. Without actual training, you know only common knowledge (DC 10 or lower).</v>
          </cell>
          <cell r="N106" t="b">
            <v>0</v>
          </cell>
        </row>
        <row r="107">
          <cell r="A107" t="str">
            <v>Knowledge (Politics)</v>
          </cell>
          <cell r="B107" t="str">
            <v>Int</v>
          </cell>
          <cell r="C107" t="b">
            <v>1</v>
          </cell>
          <cell r="D107" t="b">
            <v>0</v>
          </cell>
          <cell r="E107" t="b">
            <v>0</v>
          </cell>
          <cell r="F10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7" t="str">
            <v>free action</v>
          </cell>
          <cell r="H107" t="b">
            <v>0</v>
          </cell>
          <cell r="K107" t="b">
            <v>0</v>
          </cell>
          <cell r="L107" t="str">
            <v>An untrained Knowledge check is simply an Intelligence check. Without actual training, you know only common knowledge (DC 10 or lower).</v>
          </cell>
          <cell r="N107" t="b">
            <v>0</v>
          </cell>
        </row>
        <row r="108">
          <cell r="A108" t="str">
            <v>Knowledge (Psionics)</v>
          </cell>
          <cell r="B108" t="str">
            <v>Int</v>
          </cell>
          <cell r="C108" t="b">
            <v>1</v>
          </cell>
          <cell r="D108" t="b">
            <v>0</v>
          </cell>
          <cell r="E108" t="b">
            <v>0</v>
          </cell>
          <cell r="F10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8" t="str">
            <v>free action</v>
          </cell>
          <cell r="H108" t="b">
            <v>0</v>
          </cell>
          <cell r="K108" t="b">
            <v>0</v>
          </cell>
          <cell r="L108" t="str">
            <v>An untrained Knowledge check is simply an Intelligence check. Without actual training, you know only common knowledge (DC 10 or lower).</v>
          </cell>
          <cell r="N108" t="b">
            <v>0</v>
          </cell>
        </row>
        <row r="109">
          <cell r="A109" t="str">
            <v>Knowledge (Physiology)</v>
          </cell>
          <cell r="B109" t="str">
            <v>Int</v>
          </cell>
          <cell r="C109" t="b">
            <v>1</v>
          </cell>
          <cell r="D109" t="b">
            <v>0</v>
          </cell>
          <cell r="E109" t="b">
            <v>0</v>
          </cell>
          <cell r="F10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9" t="str">
            <v>free action</v>
          </cell>
          <cell r="H109" t="b">
            <v>0</v>
          </cell>
          <cell r="K109" t="b">
            <v>0</v>
          </cell>
          <cell r="L109" t="str">
            <v>An untrained Knowledge check is simply an Intelligence check. Without actual training, you know only common knowledge (DC 10 or lower).</v>
          </cell>
          <cell r="N109" t="b">
            <v>0</v>
          </cell>
        </row>
        <row r="110">
          <cell r="A110" t="str">
            <v>Knowledge (Red Wizards)</v>
          </cell>
          <cell r="B110" t="str">
            <v>Int</v>
          </cell>
          <cell r="C110" t="b">
            <v>1</v>
          </cell>
          <cell r="D110" t="b">
            <v>0</v>
          </cell>
          <cell r="E110" t="b">
            <v>0</v>
          </cell>
          <cell r="F11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0" t="str">
            <v>free action</v>
          </cell>
          <cell r="H110" t="b">
            <v>0</v>
          </cell>
          <cell r="K110" t="b">
            <v>0</v>
          </cell>
          <cell r="L110" t="str">
            <v>An untrained Knowledge check is simply an Intelligence check. Without actual training, you know only common knowledge (DC 10 or lower).</v>
          </cell>
          <cell r="N110" t="b">
            <v>0</v>
          </cell>
        </row>
        <row r="111">
          <cell r="A111" t="str">
            <v>Knowledge (Religion)</v>
          </cell>
          <cell r="B111" t="str">
            <v>Int</v>
          </cell>
          <cell r="C111" t="b">
            <v>1</v>
          </cell>
          <cell r="D111" t="b">
            <v>0</v>
          </cell>
          <cell r="E111" t="b">
            <v>0</v>
          </cell>
          <cell r="F11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1" t="str">
            <v>free action</v>
          </cell>
          <cell r="H111" t="b">
            <v>0</v>
          </cell>
          <cell r="K111" t="b">
            <v>0</v>
          </cell>
          <cell r="L111" t="str">
            <v>An untrained Knowledge check is simply an Intelligence check. Without actual training, you know only common knowledge (DC 10 or lower).</v>
          </cell>
          <cell r="N111" t="b">
            <v>0</v>
          </cell>
        </row>
        <row r="112">
          <cell r="A112" t="str">
            <v>Knowledge (Riddles)</v>
          </cell>
          <cell r="B112" t="str">
            <v>Int</v>
          </cell>
          <cell r="C112" t="b">
            <v>1</v>
          </cell>
          <cell r="D112" t="b">
            <v>0</v>
          </cell>
          <cell r="E112" t="b">
            <v>0</v>
          </cell>
          <cell r="F11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2" t="str">
            <v>free action</v>
          </cell>
          <cell r="H112" t="b">
            <v>0</v>
          </cell>
          <cell r="K112" t="b">
            <v>0</v>
          </cell>
          <cell r="L112" t="str">
            <v>An untrained Knowledge check is simply an Intelligence check. Without actual training, you know only common knowledge (DC 10 or lower).</v>
          </cell>
          <cell r="N112" t="b">
            <v>0</v>
          </cell>
        </row>
        <row r="113">
          <cell r="A113" t="str">
            <v>Knowledge (Shadowlands)</v>
          </cell>
          <cell r="B113" t="str">
            <v>Int</v>
          </cell>
          <cell r="C113" t="b">
            <v>1</v>
          </cell>
          <cell r="D113" t="b">
            <v>0</v>
          </cell>
          <cell r="E113" t="b">
            <v>0</v>
          </cell>
          <cell r="F11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3" t="str">
            <v>free action</v>
          </cell>
          <cell r="H113" t="b">
            <v>0</v>
          </cell>
          <cell r="K113" t="b">
            <v>0</v>
          </cell>
          <cell r="L113" t="str">
            <v>An untrained Knowledge check is simply an Intelligence check. Without actual training, you know only common knowledge (DC 10 or lower).</v>
          </cell>
          <cell r="N113" t="b">
            <v>0</v>
          </cell>
        </row>
        <row r="114">
          <cell r="A114" t="str">
            <v>Knowledge (Shintao)</v>
          </cell>
          <cell r="B114" t="str">
            <v>Int</v>
          </cell>
          <cell r="C114" t="b">
            <v>1</v>
          </cell>
          <cell r="D114" t="b">
            <v>0</v>
          </cell>
          <cell r="E114" t="b">
            <v>0</v>
          </cell>
          <cell r="F11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4" t="str">
            <v>free action</v>
          </cell>
          <cell r="H114" t="b">
            <v>0</v>
          </cell>
          <cell r="K114" t="b">
            <v>0</v>
          </cell>
          <cell r="L114" t="str">
            <v>An untrained Knowledge check is simply an Intelligence check. Without actual training, you know only common knowledge (DC 10 or lower).</v>
          </cell>
          <cell r="N114" t="b">
            <v>0</v>
          </cell>
        </row>
        <row r="115">
          <cell r="A115" t="str">
            <v>Knowledge (Sociology)</v>
          </cell>
          <cell r="B115" t="str">
            <v>Int</v>
          </cell>
          <cell r="C115" t="b">
            <v>1</v>
          </cell>
          <cell r="D115" t="b">
            <v>0</v>
          </cell>
          <cell r="E115" t="b">
            <v>0</v>
          </cell>
          <cell r="F11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5" t="str">
            <v>free action</v>
          </cell>
          <cell r="H115" t="b">
            <v>0</v>
          </cell>
          <cell r="K115" t="b">
            <v>0</v>
          </cell>
          <cell r="L115" t="str">
            <v>An untrained Knowledge check is simply an Intelligence check. Without actual training, you know only common knowledge (DC 10 or lower).</v>
          </cell>
          <cell r="N115" t="b">
            <v>0</v>
          </cell>
        </row>
        <row r="116">
          <cell r="A116" t="str">
            <v>Knowledge (Spirit Realms)</v>
          </cell>
          <cell r="B116" t="str">
            <v>Int</v>
          </cell>
          <cell r="C116" t="b">
            <v>1</v>
          </cell>
          <cell r="D116" t="b">
            <v>0</v>
          </cell>
          <cell r="E116" t="b">
            <v>0</v>
          </cell>
          <cell r="F11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6" t="str">
            <v>free action</v>
          </cell>
          <cell r="H116" t="b">
            <v>0</v>
          </cell>
          <cell r="K116" t="b">
            <v>0</v>
          </cell>
          <cell r="L116" t="str">
            <v>An untrained Knowledge check is simply an Intelligence check. Without actual training, you know only common knowledge (DC 10 or lower).</v>
          </cell>
          <cell r="N116" t="b">
            <v>0</v>
          </cell>
        </row>
        <row r="117">
          <cell r="A117" t="str">
            <v>Knowledge (Streetwise)</v>
          </cell>
          <cell r="B117" t="str">
            <v>Int</v>
          </cell>
          <cell r="C117" t="b">
            <v>1</v>
          </cell>
          <cell r="D117" t="b">
            <v>0</v>
          </cell>
          <cell r="E117" t="b">
            <v>0</v>
          </cell>
          <cell r="F11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7" t="str">
            <v>free action</v>
          </cell>
          <cell r="H117" t="b">
            <v>0</v>
          </cell>
          <cell r="K117" t="b">
            <v>0</v>
          </cell>
          <cell r="L117" t="str">
            <v>An untrained Knowledge check is simply an Intelligence check. Without actual training, you know only common knowledge (DC 10 or lower).</v>
          </cell>
          <cell r="N117" t="b">
            <v>0</v>
          </cell>
        </row>
        <row r="118">
          <cell r="A118" t="str">
            <v>Knowledge (Subterranean Cultures)</v>
          </cell>
          <cell r="B118" t="str">
            <v>Int</v>
          </cell>
          <cell r="C118" t="b">
            <v>1</v>
          </cell>
          <cell r="D118" t="b">
            <v>0</v>
          </cell>
          <cell r="E118" t="b">
            <v>0</v>
          </cell>
          <cell r="F11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8" t="str">
            <v>free action</v>
          </cell>
          <cell r="H118" t="b">
            <v>0</v>
          </cell>
          <cell r="K118" t="b">
            <v>0</v>
          </cell>
          <cell r="L118" t="str">
            <v>An untrained Knowledge check is simply an Intelligence check. Without actual training, you know only common knowledge (DC 10 or lower).</v>
          </cell>
          <cell r="N118" t="b">
            <v>0</v>
          </cell>
        </row>
        <row r="119">
          <cell r="A119" t="str">
            <v>Knowledge (The Planes)</v>
          </cell>
          <cell r="B119" t="str">
            <v>Int</v>
          </cell>
          <cell r="C119" t="b">
            <v>1</v>
          </cell>
          <cell r="D119" t="b">
            <v>0</v>
          </cell>
          <cell r="E119" t="b">
            <v>0</v>
          </cell>
          <cell r="F11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9" t="str">
            <v>free action</v>
          </cell>
          <cell r="H119" t="b">
            <v>0</v>
          </cell>
          <cell r="K119" t="b">
            <v>0</v>
          </cell>
          <cell r="L119" t="str">
            <v>An untrained Knowledge check is simply an Intelligence check. Without actual training, you know only common knowledge (DC 10 or lower).</v>
          </cell>
          <cell r="N119" t="b">
            <v>0</v>
          </cell>
        </row>
        <row r="120">
          <cell r="A120" t="str">
            <v>Knowledge (Toxicology)</v>
          </cell>
          <cell r="B120" t="str">
            <v>Int</v>
          </cell>
          <cell r="C120" t="b">
            <v>1</v>
          </cell>
          <cell r="D120" t="b">
            <v>0</v>
          </cell>
          <cell r="E120" t="b">
            <v>0</v>
          </cell>
          <cell r="F12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0" t="str">
            <v>free action</v>
          </cell>
          <cell r="H120" t="b">
            <v>0</v>
          </cell>
          <cell r="K120" t="b">
            <v>0</v>
          </cell>
          <cell r="L120" t="str">
            <v>An untrained Knowledge check is simply an Intelligence check. Without actual training, you know only common knowledge (DC 10 or lower).</v>
          </cell>
          <cell r="N120" t="b">
            <v>0</v>
          </cell>
        </row>
        <row r="121">
          <cell r="A121" t="str">
            <v>Knowledge (Undead)</v>
          </cell>
          <cell r="B121" t="str">
            <v>Int</v>
          </cell>
          <cell r="C121" t="b">
            <v>1</v>
          </cell>
          <cell r="D121" t="b">
            <v>0</v>
          </cell>
          <cell r="E121" t="b">
            <v>0</v>
          </cell>
          <cell r="F12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1" t="str">
            <v>free action</v>
          </cell>
          <cell r="H121" t="b">
            <v>0</v>
          </cell>
          <cell r="K121" t="b">
            <v>0</v>
          </cell>
          <cell r="L121" t="str">
            <v>An untrained Knowledge check is simply an Intelligence check. Without actual training, you know only common knowledge (DC 10 or lower).</v>
          </cell>
          <cell r="N121" t="b">
            <v>0</v>
          </cell>
        </row>
        <row r="122">
          <cell r="A122" t="str">
            <v>Knowledge (Underdark)</v>
          </cell>
          <cell r="B122" t="str">
            <v>Int</v>
          </cell>
          <cell r="C122" t="b">
            <v>1</v>
          </cell>
          <cell r="D122" t="b">
            <v>0</v>
          </cell>
          <cell r="E122" t="b">
            <v>0</v>
          </cell>
          <cell r="F12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2" t="str">
            <v>free action</v>
          </cell>
          <cell r="H122" t="b">
            <v>0</v>
          </cell>
          <cell r="K122" t="b">
            <v>0</v>
          </cell>
          <cell r="L122" t="str">
            <v>An untrained Knowledge check is simply an Intelligence check. Without actual training, you know only common knowledge (DC 10 or lower).</v>
          </cell>
          <cell r="N122" t="b">
            <v>0</v>
          </cell>
        </row>
        <row r="123">
          <cell r="A123" t="str">
            <v>Knowledge (War)</v>
          </cell>
          <cell r="B123" t="str">
            <v>Int</v>
          </cell>
          <cell r="C123" t="b">
            <v>1</v>
          </cell>
          <cell r="D123" t="b">
            <v>0</v>
          </cell>
          <cell r="E123" t="b">
            <v>0</v>
          </cell>
          <cell r="F12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3" t="str">
            <v>free action</v>
          </cell>
          <cell r="H123" t="b">
            <v>0</v>
          </cell>
          <cell r="K123" t="b">
            <v>0</v>
          </cell>
          <cell r="L123" t="str">
            <v>An untrained Knowledge check is simply an Intelligence check. Without actual training, you know only common knowledge (DC 10 or lower).</v>
          </cell>
          <cell r="N123" t="b">
            <v>0</v>
          </cell>
        </row>
        <row r="124">
          <cell r="A124" t="str">
            <v>Knowledge (Weaponry)</v>
          </cell>
          <cell r="B124" t="str">
            <v>Int</v>
          </cell>
          <cell r="C124" t="b">
            <v>1</v>
          </cell>
          <cell r="D124" t="b">
            <v>0</v>
          </cell>
          <cell r="E124" t="b">
            <v>0</v>
          </cell>
          <cell r="F12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4" t="str">
            <v>free action</v>
          </cell>
          <cell r="H124" t="b">
            <v>0</v>
          </cell>
          <cell r="K124" t="b">
            <v>0</v>
          </cell>
          <cell r="L124" t="str">
            <v>An untrained Knowledge check is simply an Intelligence check. Without actual training, you know only common knowledge (DC 10 or lower).</v>
          </cell>
          <cell r="N124" t="b">
            <v>0</v>
          </cell>
        </row>
        <row r="125">
          <cell r="A125" t="str">
            <v>Listen</v>
          </cell>
          <cell r="B125" t="str">
            <v>Wis</v>
          </cell>
          <cell r="C125" t="b">
            <v>0</v>
          </cell>
          <cell r="D125" t="b">
            <v>0</v>
          </cell>
          <cell r="E125" t="b">
            <v>0</v>
          </cell>
          <cell r="F125" t="str">
            <v>Your Listen check is either made against a DC that reflects how quiet the noise is that you might hear, or it is opposed by your target’s Move Silently check.</v>
          </cell>
          <cell r="G125" t="str">
            <v>free action</v>
          </cell>
          <cell r="H125" t="b">
            <v>1</v>
          </cell>
          <cell r="I125" t="str">
            <v>When several characters are listening to the same thing, a single 1d20 roll can be used for all the individuals’ Listen checks.
A fascinated creature takes a –4 penalty on Listen checks made as reactions.
If you have the Alertness feat, you get a +2 bonus on Listen checks.
A ranger gains a bonus on Listen checks when using this skill against a favored enemy.
An elf, gnome, or halfling has a +2 racial bonus on Listen checks. 
A half-elf has a +1 racial bonus on Listen checks..
A sleeping character may make Listen checks at a –10 penalty. A successful check awakens the sleeper.</v>
          </cell>
          <cell r="K125" t="b">
            <v>0</v>
          </cell>
          <cell r="N125" t="b">
            <v>0</v>
          </cell>
        </row>
        <row r="126">
          <cell r="A126" t="str">
            <v>Literacy</v>
          </cell>
          <cell r="B126" t="str">
            <v>None</v>
          </cell>
          <cell r="C126" t="b">
            <v>1</v>
          </cell>
          <cell r="D126" t="b">
            <v>0</v>
          </cell>
          <cell r="E126" t="b">
            <v>0</v>
          </cell>
          <cell r="K126" t="b">
            <v>0</v>
          </cell>
          <cell r="N126" t="b">
            <v>0</v>
          </cell>
        </row>
        <row r="127">
          <cell r="A127" t="str">
            <v>Move Silently</v>
          </cell>
          <cell r="B127" t="str">
            <v>Dex</v>
          </cell>
          <cell r="C127" t="b">
            <v>0</v>
          </cell>
          <cell r="D127" t="b">
            <v>1</v>
          </cell>
          <cell r="E127" t="b">
            <v>0</v>
          </cell>
          <cell r="F127" t="str">
            <v>Your Move Silently check is opposed by the Listen check of anyone who might hear you. You can move up to one-half your normal speed at no penalty. When moving at a speed greater than one-half but less than your full speed, you take a –5 penalty. It’s practically impossible (–20 penalty) to move silently while running or charging.
Noisy surfaces, such as bogs or undergrowth, are tough to move silently across. When you try to sneak across such a surface, you take a penalty on your Move Silently check as indicated below.</v>
          </cell>
          <cell r="G127" t="str">
            <v>move action</v>
          </cell>
          <cell r="H127" t="b">
            <v>1</v>
          </cell>
          <cell r="I127" t="str">
            <v>The master of a cat familiar gains a +3 bonus on Move Silently checks.
A halfling has a +2 racial bonus on Move Silently checks.
If you have the Stealthy feat, you get a +2 bonus on Move Silently checks.</v>
          </cell>
          <cell r="K127" t="b">
            <v>0</v>
          </cell>
          <cell r="N127" t="b">
            <v>1</v>
          </cell>
        </row>
        <row r="128">
          <cell r="A128" t="str">
            <v>Open Lock</v>
          </cell>
          <cell r="B128" t="str">
            <v>Dex</v>
          </cell>
          <cell r="C128" t="b">
            <v>1</v>
          </cell>
          <cell r="D128" t="b">
            <v>0</v>
          </cell>
          <cell r="E128" t="b">
            <v>0</v>
          </cell>
          <cell r="F128" t="str">
            <v>The DC for opening a lock varies from 20 to 40, depending on the quality of the lock, as given on the table below.</v>
          </cell>
          <cell r="G128" t="str">
            <v>1 round</v>
          </cell>
          <cell r="H128" t="b">
            <v>1</v>
          </cell>
          <cell r="I128" t="str">
            <v>If you have the Nimble Fingers feat, you get a +2 bonus on Open Lock checks.</v>
          </cell>
          <cell r="K128" t="b">
            <v>0</v>
          </cell>
          <cell r="L128" t="str">
            <v>You cannot pick locks untrained, but you might successfully force them open.</v>
          </cell>
          <cell r="N128" t="b">
            <v>1</v>
          </cell>
        </row>
        <row r="129">
          <cell r="A129" t="str">
            <v>Perform (Act)</v>
          </cell>
          <cell r="B129" t="str">
            <v>Cha</v>
          </cell>
          <cell r="C129" t="b">
            <v>0</v>
          </cell>
          <cell r="D129" t="b">
            <v>0</v>
          </cell>
          <cell r="E129" t="b">
            <v>0</v>
          </cell>
          <cell r="F129" t="str">
            <v>You can impress audiences with your talent and skill.</v>
          </cell>
          <cell r="G129" t="str">
            <v>1 hour</v>
          </cell>
          <cell r="H129" t="b">
            <v>1</v>
          </cell>
          <cell r="I12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29" t="b">
            <v>0</v>
          </cell>
          <cell r="N129" t="b">
            <v>0</v>
          </cell>
        </row>
        <row r="130">
          <cell r="A130" t="str">
            <v>Perform (Comedy)</v>
          </cell>
          <cell r="B130" t="str">
            <v>Cha</v>
          </cell>
          <cell r="C130" t="b">
            <v>0</v>
          </cell>
          <cell r="D130" t="b">
            <v>0</v>
          </cell>
          <cell r="E130" t="b">
            <v>0</v>
          </cell>
          <cell r="F130" t="str">
            <v>You can impress audiences with your talent and skill.</v>
          </cell>
          <cell r="G130" t="str">
            <v>1 hour</v>
          </cell>
          <cell r="H130" t="b">
            <v>1</v>
          </cell>
          <cell r="I130"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0" t="b">
            <v>0</v>
          </cell>
          <cell r="N130" t="b">
            <v>0</v>
          </cell>
        </row>
        <row r="131">
          <cell r="A131" t="str">
            <v>Perform (Dance)</v>
          </cell>
          <cell r="B131" t="str">
            <v>Cha</v>
          </cell>
          <cell r="C131" t="b">
            <v>0</v>
          </cell>
          <cell r="D131" t="b">
            <v>0</v>
          </cell>
          <cell r="E131" t="b">
            <v>0</v>
          </cell>
          <cell r="F131" t="str">
            <v>You can impress audiences with your talent and skill.</v>
          </cell>
          <cell r="G131" t="str">
            <v>1 hour</v>
          </cell>
          <cell r="H131" t="b">
            <v>1</v>
          </cell>
          <cell r="I131"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1" t="b">
            <v>0</v>
          </cell>
          <cell r="N131" t="b">
            <v>0</v>
          </cell>
        </row>
        <row r="132">
          <cell r="A132" t="str">
            <v>Perform (General)</v>
          </cell>
          <cell r="B132" t="str">
            <v>Cha</v>
          </cell>
          <cell r="C132" t="b">
            <v>0</v>
          </cell>
          <cell r="D132" t="b">
            <v>0</v>
          </cell>
          <cell r="E132" t="b">
            <v>0</v>
          </cell>
          <cell r="F132" t="str">
            <v>You can impress audiences with your talent and skill.</v>
          </cell>
          <cell r="G132" t="str">
            <v>1 hour</v>
          </cell>
          <cell r="H132" t="b">
            <v>1</v>
          </cell>
          <cell r="I132"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2" t="b">
            <v>0</v>
          </cell>
          <cell r="N132" t="b">
            <v>0</v>
          </cell>
        </row>
        <row r="133">
          <cell r="A133" t="str">
            <v>Perform (Impersonation)</v>
          </cell>
          <cell r="B133" t="str">
            <v>Cha</v>
          </cell>
          <cell r="C133" t="b">
            <v>0</v>
          </cell>
          <cell r="D133" t="b">
            <v>0</v>
          </cell>
          <cell r="E133" t="b">
            <v>0</v>
          </cell>
          <cell r="F133" t="str">
            <v>You can impress audiences with your talent and skill.</v>
          </cell>
          <cell r="G133" t="str">
            <v>1 hour</v>
          </cell>
          <cell r="H133" t="b">
            <v>1</v>
          </cell>
          <cell r="I133"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3" t="b">
            <v>0</v>
          </cell>
          <cell r="N133" t="b">
            <v>0</v>
          </cell>
        </row>
        <row r="134">
          <cell r="A134" t="str">
            <v>Perform (Keyboard Instruments)</v>
          </cell>
          <cell r="B134" t="str">
            <v>Cha</v>
          </cell>
          <cell r="C134" t="b">
            <v>0</v>
          </cell>
          <cell r="D134" t="b">
            <v>0</v>
          </cell>
          <cell r="E134" t="b">
            <v>0</v>
          </cell>
          <cell r="F134" t="str">
            <v>You can impress audiences with your talent and skill.</v>
          </cell>
          <cell r="G134" t="str">
            <v>1 hour</v>
          </cell>
          <cell r="H134" t="b">
            <v>1</v>
          </cell>
          <cell r="I134"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4" t="b">
            <v>0</v>
          </cell>
          <cell r="N134" t="b">
            <v>0</v>
          </cell>
        </row>
        <row r="135">
          <cell r="A135" t="str">
            <v>Perform (Oratory)</v>
          </cell>
          <cell r="B135" t="str">
            <v>Cha</v>
          </cell>
          <cell r="C135" t="b">
            <v>0</v>
          </cell>
          <cell r="D135" t="b">
            <v>0</v>
          </cell>
          <cell r="E135" t="b">
            <v>0</v>
          </cell>
          <cell r="F135" t="str">
            <v>You can impress audiences with your talent and skill.</v>
          </cell>
          <cell r="G135" t="str">
            <v>1 hour</v>
          </cell>
          <cell r="H135" t="b">
            <v>1</v>
          </cell>
          <cell r="I135"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5" t="b">
            <v>0</v>
          </cell>
          <cell r="N135" t="b">
            <v>0</v>
          </cell>
        </row>
        <row r="136">
          <cell r="A136" t="str">
            <v>Perform (Percussion Instruments)</v>
          </cell>
          <cell r="B136" t="str">
            <v>Cha</v>
          </cell>
          <cell r="C136" t="b">
            <v>0</v>
          </cell>
          <cell r="D136" t="b">
            <v>0</v>
          </cell>
          <cell r="E136" t="b">
            <v>0</v>
          </cell>
          <cell r="F136" t="str">
            <v>You can impress audiences with your talent and skill.</v>
          </cell>
          <cell r="G136" t="str">
            <v>1 hour</v>
          </cell>
          <cell r="H136" t="b">
            <v>1</v>
          </cell>
          <cell r="I136"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6" t="b">
            <v>0</v>
          </cell>
          <cell r="N136" t="b">
            <v>0</v>
          </cell>
        </row>
        <row r="137">
          <cell r="A137" t="str">
            <v>Perform (String Instruments)</v>
          </cell>
          <cell r="B137" t="str">
            <v>Cha</v>
          </cell>
          <cell r="C137" t="b">
            <v>0</v>
          </cell>
          <cell r="D137" t="b">
            <v>0</v>
          </cell>
          <cell r="E137" t="b">
            <v>0</v>
          </cell>
          <cell r="F137" t="str">
            <v>You can impress audiences with your talent and skill.</v>
          </cell>
          <cell r="G137" t="str">
            <v>1 hour</v>
          </cell>
          <cell r="H137" t="b">
            <v>1</v>
          </cell>
          <cell r="I137"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7" t="b">
            <v>0</v>
          </cell>
          <cell r="N137" t="b">
            <v>0</v>
          </cell>
        </row>
        <row r="138">
          <cell r="A138" t="str">
            <v>Perform (Wind Instruments)</v>
          </cell>
          <cell r="B138" t="str">
            <v>Cha</v>
          </cell>
          <cell r="C138" t="b">
            <v>0</v>
          </cell>
          <cell r="D138" t="b">
            <v>0</v>
          </cell>
          <cell r="E138" t="b">
            <v>0</v>
          </cell>
          <cell r="F138" t="str">
            <v>You can impress audiences with your talent and skill.</v>
          </cell>
          <cell r="G138" t="str">
            <v>1 hour</v>
          </cell>
          <cell r="H138" t="b">
            <v>1</v>
          </cell>
          <cell r="I138"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8" t="b">
            <v>0</v>
          </cell>
          <cell r="N138" t="b">
            <v>0</v>
          </cell>
        </row>
        <row r="139">
          <cell r="A139" t="str">
            <v>Perform (Sing)</v>
          </cell>
          <cell r="B139" t="str">
            <v>Cha</v>
          </cell>
          <cell r="C139" t="b">
            <v>0</v>
          </cell>
          <cell r="D139" t="b">
            <v>0</v>
          </cell>
          <cell r="E139" t="b">
            <v>0</v>
          </cell>
          <cell r="F139" t="str">
            <v>You can impress audiences with your talent and skill.</v>
          </cell>
          <cell r="G139" t="str">
            <v>1 hour</v>
          </cell>
          <cell r="H139" t="b">
            <v>1</v>
          </cell>
          <cell r="I13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9" t="b">
            <v>0</v>
          </cell>
          <cell r="N139" t="b">
            <v>0</v>
          </cell>
        </row>
        <row r="140">
          <cell r="A140" t="str">
            <v>Profession (Apothecary)</v>
          </cell>
          <cell r="B140" t="str">
            <v>Wis</v>
          </cell>
          <cell r="C140" t="b">
            <v>1</v>
          </cell>
          <cell r="D140" t="b">
            <v>0</v>
          </cell>
          <cell r="E140" t="b">
            <v>0</v>
          </cell>
          <cell r="F14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0" t="str">
            <v>1day</v>
          </cell>
          <cell r="H140" t="b">
            <v>1</v>
          </cell>
          <cell r="K140" t="b">
            <v>0</v>
          </cell>
          <cell r="L140" t="str">
            <v>Untrained laborers and assistants (that is, characters without any ranks in Profession) earn an average of 1 silver piece per day.</v>
          </cell>
          <cell r="N140" t="b">
            <v>0</v>
          </cell>
        </row>
        <row r="141">
          <cell r="A141" t="str">
            <v>Profession (Artillary)</v>
          </cell>
          <cell r="B141" t="str">
            <v>Wis</v>
          </cell>
          <cell r="C141" t="b">
            <v>1</v>
          </cell>
          <cell r="D141" t="b">
            <v>0</v>
          </cell>
          <cell r="E141" t="b">
            <v>0</v>
          </cell>
          <cell r="F14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1" t="str">
            <v>1day</v>
          </cell>
          <cell r="H141" t="b">
            <v>1</v>
          </cell>
          <cell r="K141" t="b">
            <v>0</v>
          </cell>
          <cell r="L141" t="str">
            <v>Untrained laborers and assistants (that is, characters without any ranks in Profession) earn an average of 1 silver piece per day.</v>
          </cell>
          <cell r="M141" t="str">
            <v>Allows you to use artillery.</v>
          </cell>
          <cell r="N141" t="b">
            <v>0</v>
          </cell>
        </row>
        <row r="142">
          <cell r="A142" t="str">
            <v>Profession (Astrologer)</v>
          </cell>
          <cell r="B142" t="str">
            <v>Wis</v>
          </cell>
          <cell r="C142" t="b">
            <v>1</v>
          </cell>
          <cell r="D142" t="b">
            <v>0</v>
          </cell>
          <cell r="E142" t="b">
            <v>0</v>
          </cell>
          <cell r="F14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2" t="str">
            <v>1day</v>
          </cell>
          <cell r="H142" t="b">
            <v>1</v>
          </cell>
          <cell r="K142" t="b">
            <v>0</v>
          </cell>
          <cell r="L142" t="str">
            <v>Untrained laborers and assistants (that is, characters without any ranks in Profession) earn an average of 1 silver piece per day.</v>
          </cell>
          <cell r="N142" t="b">
            <v>0</v>
          </cell>
        </row>
        <row r="143">
          <cell r="A143" t="str">
            <v>Profession (Boater)</v>
          </cell>
          <cell r="B143" t="str">
            <v>Wis</v>
          </cell>
          <cell r="C143" t="b">
            <v>1</v>
          </cell>
          <cell r="D143" t="b">
            <v>0</v>
          </cell>
          <cell r="E143" t="b">
            <v>0</v>
          </cell>
          <cell r="F14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3" t="str">
            <v>1day</v>
          </cell>
          <cell r="H143" t="b">
            <v>1</v>
          </cell>
          <cell r="K143" t="b">
            <v>0</v>
          </cell>
          <cell r="L143" t="str">
            <v>Untrained laborers and assistants (that is, characters without any ranks in Profession) earn an average of 1 silver piece per day.</v>
          </cell>
          <cell r="N143" t="b">
            <v>0</v>
          </cell>
        </row>
        <row r="144">
          <cell r="A144" t="str">
            <v>Profession (Bookkeeper)</v>
          </cell>
          <cell r="B144" t="str">
            <v>Wis</v>
          </cell>
          <cell r="C144" t="b">
            <v>1</v>
          </cell>
          <cell r="D144" t="b">
            <v>0</v>
          </cell>
          <cell r="E144" t="b">
            <v>0</v>
          </cell>
          <cell r="F14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4" t="str">
            <v>1day</v>
          </cell>
          <cell r="H144" t="b">
            <v>1</v>
          </cell>
          <cell r="K144" t="b">
            <v>0</v>
          </cell>
          <cell r="L144" t="str">
            <v>Untrained laborers and assistants (that is, characters without any ranks in Profession) earn an average of 1 silver piece per day.</v>
          </cell>
          <cell r="N144" t="b">
            <v>0</v>
          </cell>
        </row>
        <row r="145">
          <cell r="A145" t="str">
            <v>Profession (Brewer)</v>
          </cell>
          <cell r="B145" t="str">
            <v>Wis</v>
          </cell>
          <cell r="C145" t="b">
            <v>1</v>
          </cell>
          <cell r="D145" t="b">
            <v>0</v>
          </cell>
          <cell r="E145" t="b">
            <v>0</v>
          </cell>
          <cell r="F14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5" t="str">
            <v>1day</v>
          </cell>
          <cell r="H145" t="b">
            <v>1</v>
          </cell>
          <cell r="K145" t="b">
            <v>0</v>
          </cell>
          <cell r="L145" t="str">
            <v>Untrained laborers and assistants (that is, characters without any ranks in Profession) earn an average of 1 silver piece per day.</v>
          </cell>
          <cell r="N145" t="b">
            <v>0</v>
          </cell>
        </row>
        <row r="146">
          <cell r="A146" t="str">
            <v>Profession (Cook)</v>
          </cell>
          <cell r="B146" t="str">
            <v>Wis</v>
          </cell>
          <cell r="C146" t="b">
            <v>1</v>
          </cell>
          <cell r="D146" t="b">
            <v>0</v>
          </cell>
          <cell r="E146" t="b">
            <v>0</v>
          </cell>
          <cell r="F14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6" t="str">
            <v>1day</v>
          </cell>
          <cell r="H146" t="b">
            <v>1</v>
          </cell>
          <cell r="K146" t="b">
            <v>0</v>
          </cell>
          <cell r="L146" t="str">
            <v>Untrained laborers and assistants (that is, characters without any ranks in Profession) earn an average of 1 silver piece per day.</v>
          </cell>
          <cell r="N146" t="b">
            <v>0</v>
          </cell>
        </row>
        <row r="147">
          <cell r="A147" t="str">
            <v>Profession (Courtier)</v>
          </cell>
          <cell r="B147" t="str">
            <v>Wis</v>
          </cell>
          <cell r="C147" t="b">
            <v>1</v>
          </cell>
          <cell r="D147" t="b">
            <v>0</v>
          </cell>
          <cell r="E147" t="b">
            <v>0</v>
          </cell>
          <cell r="F14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7" t="str">
            <v>1day</v>
          </cell>
          <cell r="H147" t="b">
            <v>1</v>
          </cell>
          <cell r="K147" t="b">
            <v>0</v>
          </cell>
          <cell r="L147" t="str">
            <v>Untrained laborers and assistants (that is, characters without any ranks in Profession) earn an average of 1 silver piece per day.</v>
          </cell>
          <cell r="N147" t="b">
            <v>0</v>
          </cell>
        </row>
        <row r="148">
          <cell r="A148" t="str">
            <v>Profession (Detonator)</v>
          </cell>
          <cell r="B148" t="str">
            <v>Wis</v>
          </cell>
          <cell r="C148" t="b">
            <v>1</v>
          </cell>
          <cell r="D148" t="b">
            <v>0</v>
          </cell>
          <cell r="E148" t="b">
            <v>0</v>
          </cell>
          <cell r="F14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8" t="str">
            <v>1day</v>
          </cell>
          <cell r="H148" t="b">
            <v>1</v>
          </cell>
          <cell r="K148" t="b">
            <v>0</v>
          </cell>
          <cell r="L148" t="str">
            <v>Untrained laborers and assistants (that is, characters without any ranks in Profession) earn an average of 1 silver piece per day.</v>
          </cell>
          <cell r="N148" t="b">
            <v>0</v>
          </cell>
        </row>
        <row r="149">
          <cell r="A149" t="str">
            <v>Profession (Driver)</v>
          </cell>
          <cell r="B149" t="str">
            <v>Wis</v>
          </cell>
          <cell r="C149" t="b">
            <v>1</v>
          </cell>
          <cell r="D149" t="b">
            <v>0</v>
          </cell>
          <cell r="E149" t="b">
            <v>0</v>
          </cell>
          <cell r="F14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9" t="str">
            <v>1day</v>
          </cell>
          <cell r="H149" t="b">
            <v>1</v>
          </cell>
          <cell r="K149" t="b">
            <v>0</v>
          </cell>
          <cell r="L149" t="str">
            <v>Untrained laborers and assistants (that is, characters without any ranks in Profession) earn an average of 1 silver piece per day.</v>
          </cell>
          <cell r="N149" t="b">
            <v>0</v>
          </cell>
        </row>
        <row r="150">
          <cell r="A150" t="str">
            <v>Profession (Engineer)</v>
          </cell>
          <cell r="B150" t="str">
            <v>Wis</v>
          </cell>
          <cell r="C150" t="b">
            <v>1</v>
          </cell>
          <cell r="D150" t="b">
            <v>0</v>
          </cell>
          <cell r="E150" t="b">
            <v>0</v>
          </cell>
          <cell r="F15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0" t="str">
            <v>1day</v>
          </cell>
          <cell r="H150" t="b">
            <v>1</v>
          </cell>
          <cell r="K150" t="b">
            <v>0</v>
          </cell>
          <cell r="L150" t="str">
            <v>Untrained laborers and assistants (that is, characters without any ranks in Profession) earn an average of 1 silver piece per day.</v>
          </cell>
          <cell r="N150" t="b">
            <v>0</v>
          </cell>
        </row>
        <row r="151">
          <cell r="A151" t="str">
            <v>Profession (Farmer)</v>
          </cell>
          <cell r="B151" t="str">
            <v>Wis</v>
          </cell>
          <cell r="C151" t="b">
            <v>1</v>
          </cell>
          <cell r="D151" t="b">
            <v>0</v>
          </cell>
          <cell r="E151" t="b">
            <v>0</v>
          </cell>
          <cell r="F15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1" t="str">
            <v>1day</v>
          </cell>
          <cell r="H151" t="b">
            <v>1</v>
          </cell>
          <cell r="K151" t="b">
            <v>0</v>
          </cell>
          <cell r="L151" t="str">
            <v>Untrained laborers and assistants (that is, characters without any ranks in Profession) earn an average of 1 silver piece per day.</v>
          </cell>
          <cell r="N151" t="b">
            <v>0</v>
          </cell>
        </row>
        <row r="152">
          <cell r="A152" t="str">
            <v>Profession (Fisher)</v>
          </cell>
          <cell r="B152" t="str">
            <v>Wis</v>
          </cell>
          <cell r="C152" t="b">
            <v>1</v>
          </cell>
          <cell r="D152" t="b">
            <v>0</v>
          </cell>
          <cell r="E152" t="b">
            <v>0</v>
          </cell>
          <cell r="F15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2" t="str">
            <v>1day</v>
          </cell>
          <cell r="H152" t="b">
            <v>1</v>
          </cell>
          <cell r="K152" t="b">
            <v>0</v>
          </cell>
          <cell r="L152" t="str">
            <v>Untrained laborers and assistants (that is, characters without any ranks in Profession) earn an average of 1 silver piece per day.</v>
          </cell>
          <cell r="N152" t="b">
            <v>0</v>
          </cell>
        </row>
        <row r="153">
          <cell r="A153" t="str">
            <v>Profession (Gambler)</v>
          </cell>
          <cell r="B153" t="str">
            <v>Wis</v>
          </cell>
          <cell r="C153" t="b">
            <v>1</v>
          </cell>
          <cell r="D153" t="b">
            <v>0</v>
          </cell>
          <cell r="E153" t="b">
            <v>0</v>
          </cell>
          <cell r="F15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3" t="str">
            <v>1day</v>
          </cell>
          <cell r="H153" t="b">
            <v>1</v>
          </cell>
          <cell r="K153" t="b">
            <v>0</v>
          </cell>
          <cell r="L153" t="str">
            <v>Untrained laborers and assistants (that is, characters without any ranks in Profession) earn an average of 1 silver piece per day.</v>
          </cell>
          <cell r="N153" t="b">
            <v>0</v>
          </cell>
        </row>
        <row r="154">
          <cell r="A154" t="str">
            <v>Profession (General)</v>
          </cell>
          <cell r="B154" t="str">
            <v>Wis</v>
          </cell>
          <cell r="C154" t="b">
            <v>1</v>
          </cell>
          <cell r="D154" t="b">
            <v>0</v>
          </cell>
          <cell r="E154" t="b">
            <v>0</v>
          </cell>
          <cell r="F15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4" t="str">
            <v>1day</v>
          </cell>
          <cell r="H154" t="b">
            <v>1</v>
          </cell>
          <cell r="K154" t="b">
            <v>0</v>
          </cell>
          <cell r="L154" t="str">
            <v>Untrained laborers and assistants (that is, characters without any ranks in Profession) earn an average of 1 silver piece per day.</v>
          </cell>
          <cell r="N154" t="b">
            <v>0</v>
          </cell>
        </row>
        <row r="155">
          <cell r="A155" t="str">
            <v>Profession (Graverobber)</v>
          </cell>
          <cell r="B155" t="str">
            <v>Wis</v>
          </cell>
          <cell r="C155" t="b">
            <v>1</v>
          </cell>
          <cell r="D155" t="b">
            <v>0</v>
          </cell>
          <cell r="E155" t="b">
            <v>0</v>
          </cell>
          <cell r="F15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5" t="str">
            <v>1day</v>
          </cell>
          <cell r="H155" t="b">
            <v>1</v>
          </cell>
          <cell r="K155" t="b">
            <v>0</v>
          </cell>
          <cell r="L155" t="str">
            <v>Untrained laborers and assistants (that is, characters without any ranks in Profession) earn an average of 1 silver piece per day.</v>
          </cell>
          <cell r="N155" t="b">
            <v>0</v>
          </cell>
        </row>
        <row r="156">
          <cell r="A156" t="str">
            <v>Profession (Guide)</v>
          </cell>
          <cell r="B156" t="str">
            <v>Wis</v>
          </cell>
          <cell r="C156" t="b">
            <v>1</v>
          </cell>
          <cell r="D156" t="b">
            <v>0</v>
          </cell>
          <cell r="E156" t="b">
            <v>0</v>
          </cell>
          <cell r="F15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6" t="str">
            <v>1day</v>
          </cell>
          <cell r="H156" t="b">
            <v>1</v>
          </cell>
          <cell r="K156" t="b">
            <v>0</v>
          </cell>
          <cell r="L156" t="str">
            <v>Untrained laborers and assistants (that is, characters without any ranks in Profession) earn an average of 1 silver piece per day.</v>
          </cell>
          <cell r="N156" t="b">
            <v>0</v>
          </cell>
        </row>
        <row r="157">
          <cell r="A157" t="str">
            <v>Profession (Herbalist)</v>
          </cell>
          <cell r="B157" t="str">
            <v>Wis</v>
          </cell>
          <cell r="C157" t="b">
            <v>1</v>
          </cell>
          <cell r="D157" t="b">
            <v>0</v>
          </cell>
          <cell r="E157" t="b">
            <v>0</v>
          </cell>
          <cell r="F15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7" t="str">
            <v>1day</v>
          </cell>
          <cell r="H157" t="b">
            <v>1</v>
          </cell>
          <cell r="K157" t="b">
            <v>0</v>
          </cell>
          <cell r="L157" t="str">
            <v>Untrained laborers and assistants (that is, characters without any ranks in Profession) earn an average of 1 silver piece per day.</v>
          </cell>
          <cell r="N157" t="b">
            <v>0</v>
          </cell>
        </row>
        <row r="158">
          <cell r="A158" t="str">
            <v>Profession (Herdsman)</v>
          </cell>
          <cell r="B158" t="str">
            <v>Wis</v>
          </cell>
          <cell r="C158" t="b">
            <v>1</v>
          </cell>
          <cell r="D158" t="b">
            <v>0</v>
          </cell>
          <cell r="E158" t="b">
            <v>0</v>
          </cell>
          <cell r="F15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8" t="str">
            <v>1day</v>
          </cell>
          <cell r="H158" t="b">
            <v>1</v>
          </cell>
          <cell r="K158" t="b">
            <v>0</v>
          </cell>
          <cell r="L158" t="str">
            <v>Untrained laborers and assistants (that is, characters without any ranks in Profession) earn an average of 1 silver piece per day.</v>
          </cell>
          <cell r="N158" t="b">
            <v>0</v>
          </cell>
        </row>
        <row r="159">
          <cell r="A159" t="str">
            <v>Profession (Innkeeper)</v>
          </cell>
          <cell r="B159" t="str">
            <v>Wis</v>
          </cell>
          <cell r="C159" t="b">
            <v>1</v>
          </cell>
          <cell r="D159" t="b">
            <v>0</v>
          </cell>
          <cell r="E159" t="b">
            <v>0</v>
          </cell>
          <cell r="F15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9" t="str">
            <v>1day</v>
          </cell>
          <cell r="H159" t="b">
            <v>1</v>
          </cell>
          <cell r="K159" t="b">
            <v>0</v>
          </cell>
          <cell r="L159" t="str">
            <v>Untrained laborers and assistants (that is, characters without any ranks in Profession) earn an average of 1 silver piece per day.</v>
          </cell>
          <cell r="N159" t="b">
            <v>0</v>
          </cell>
        </row>
        <row r="160">
          <cell r="A160" t="str">
            <v>Profession (Lawyer)</v>
          </cell>
          <cell r="B160" t="str">
            <v>Wis</v>
          </cell>
          <cell r="C160" t="b">
            <v>1</v>
          </cell>
          <cell r="D160" t="b">
            <v>0</v>
          </cell>
          <cell r="E160" t="b">
            <v>0</v>
          </cell>
          <cell r="F16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0" t="str">
            <v>1day</v>
          </cell>
          <cell r="H160" t="b">
            <v>1</v>
          </cell>
          <cell r="K160" t="b">
            <v>0</v>
          </cell>
          <cell r="L160" t="str">
            <v>Untrained laborers and assistants (that is, characters without any ranks in Profession) earn an average of 1 silver piece per day.</v>
          </cell>
          <cell r="N160" t="b">
            <v>0</v>
          </cell>
        </row>
        <row r="161">
          <cell r="A161" t="str">
            <v>Profession (Linguist)</v>
          </cell>
          <cell r="B161" t="str">
            <v>Wis</v>
          </cell>
          <cell r="C161" t="b">
            <v>1</v>
          </cell>
          <cell r="D161" t="b">
            <v>0</v>
          </cell>
          <cell r="E161" t="b">
            <v>0</v>
          </cell>
          <cell r="F16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1" t="str">
            <v>1day</v>
          </cell>
          <cell r="H161" t="b">
            <v>1</v>
          </cell>
          <cell r="K161" t="b">
            <v>0</v>
          </cell>
          <cell r="L161" t="str">
            <v>Untrained laborers and assistants (that is, characters without any ranks in Profession) earn an average of 1 silver piece per day.</v>
          </cell>
          <cell r="N161" t="b">
            <v>0</v>
          </cell>
        </row>
        <row r="162">
          <cell r="A162" t="str">
            <v>Profession (Lumberjack)</v>
          </cell>
          <cell r="B162" t="str">
            <v>Wis</v>
          </cell>
          <cell r="C162" t="b">
            <v>1</v>
          </cell>
          <cell r="D162" t="b">
            <v>0</v>
          </cell>
          <cell r="E162" t="b">
            <v>0</v>
          </cell>
          <cell r="F16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2" t="str">
            <v>1day</v>
          </cell>
          <cell r="H162" t="b">
            <v>1</v>
          </cell>
          <cell r="K162" t="b">
            <v>0</v>
          </cell>
          <cell r="L162" t="str">
            <v>Untrained laborers and assistants (that is, characters without any ranks in Profession) earn an average of 1 silver piece per day.</v>
          </cell>
          <cell r="N162" t="b">
            <v>0</v>
          </cell>
        </row>
        <row r="163">
          <cell r="A163" t="str">
            <v>Profession (Masseur)</v>
          </cell>
          <cell r="B163" t="str">
            <v>Wis</v>
          </cell>
          <cell r="C163" t="b">
            <v>1</v>
          </cell>
          <cell r="D163" t="b">
            <v>0</v>
          </cell>
          <cell r="E163" t="b">
            <v>0</v>
          </cell>
          <cell r="F16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3" t="str">
            <v>1day</v>
          </cell>
          <cell r="H163" t="b">
            <v>1</v>
          </cell>
          <cell r="K163" t="b">
            <v>0</v>
          </cell>
          <cell r="L163" t="str">
            <v>Untrained laborers and assistants (that is, characters without any ranks in Profession) earn an average of 1 silver piece per day.</v>
          </cell>
          <cell r="N163" t="b">
            <v>0</v>
          </cell>
        </row>
        <row r="164">
          <cell r="A164" t="str">
            <v>Profession (Merchant)</v>
          </cell>
          <cell r="B164" t="str">
            <v>Wis</v>
          </cell>
          <cell r="C164" t="b">
            <v>1</v>
          </cell>
          <cell r="D164" t="b">
            <v>0</v>
          </cell>
          <cell r="E164" t="b">
            <v>0</v>
          </cell>
          <cell r="F16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4" t="str">
            <v>1day</v>
          </cell>
          <cell r="H164" t="b">
            <v>1</v>
          </cell>
          <cell r="K164" t="b">
            <v>0</v>
          </cell>
          <cell r="L164" t="str">
            <v>Untrained laborers and assistants (that is, characters without any ranks in Profession) earn an average of 1 silver piece per day.</v>
          </cell>
          <cell r="N164" t="b">
            <v>0</v>
          </cell>
        </row>
        <row r="165">
          <cell r="A165" t="str">
            <v>Profession (Miller)</v>
          </cell>
          <cell r="B165" t="str">
            <v>Wis</v>
          </cell>
          <cell r="C165" t="b">
            <v>1</v>
          </cell>
          <cell r="D165" t="b">
            <v>0</v>
          </cell>
          <cell r="E165" t="b">
            <v>0</v>
          </cell>
          <cell r="F16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5" t="str">
            <v>1day</v>
          </cell>
          <cell r="H165" t="b">
            <v>1</v>
          </cell>
          <cell r="K165" t="b">
            <v>0</v>
          </cell>
          <cell r="L165" t="str">
            <v>Untrained laborers and assistants (that is, characters without any ranks in Profession) earn an average of 1 silver piece per day.</v>
          </cell>
          <cell r="N165" t="b">
            <v>0</v>
          </cell>
        </row>
        <row r="166">
          <cell r="A166" t="str">
            <v>Profession (Miner)</v>
          </cell>
          <cell r="B166" t="str">
            <v>Wis</v>
          </cell>
          <cell r="C166" t="b">
            <v>1</v>
          </cell>
          <cell r="D166" t="b">
            <v>0</v>
          </cell>
          <cell r="E166" t="b">
            <v>0</v>
          </cell>
          <cell r="F16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6" t="str">
            <v>1day</v>
          </cell>
          <cell r="H166" t="b">
            <v>1</v>
          </cell>
          <cell r="K166" t="b">
            <v>0</v>
          </cell>
          <cell r="L166" t="str">
            <v>Untrained laborers and assistants (that is, characters without any ranks in Profession) earn an average of 1 silver piece per day.</v>
          </cell>
          <cell r="N166" t="b">
            <v>0</v>
          </cell>
        </row>
        <row r="167">
          <cell r="A167" t="str">
            <v>Profession (Mortician)</v>
          </cell>
          <cell r="B167" t="str">
            <v>Wis</v>
          </cell>
          <cell r="C167" t="b">
            <v>1</v>
          </cell>
          <cell r="D167" t="b">
            <v>0</v>
          </cell>
          <cell r="E167" t="b">
            <v>0</v>
          </cell>
          <cell r="F16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7" t="str">
            <v>1day</v>
          </cell>
          <cell r="H167" t="b">
            <v>1</v>
          </cell>
          <cell r="K167" t="b">
            <v>0</v>
          </cell>
          <cell r="L167" t="str">
            <v>Untrained laborers and assistants (that is, characters without any ranks in Profession) earn an average of 1 silver piece per day.</v>
          </cell>
          <cell r="N167" t="b">
            <v>0</v>
          </cell>
        </row>
        <row r="168">
          <cell r="A168" t="str">
            <v>Profession (Mountaineer)</v>
          </cell>
          <cell r="B168" t="str">
            <v>Wis</v>
          </cell>
          <cell r="C168" t="b">
            <v>1</v>
          </cell>
          <cell r="D168" t="b">
            <v>0</v>
          </cell>
          <cell r="E168" t="b">
            <v>0</v>
          </cell>
          <cell r="F16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8" t="str">
            <v>1day</v>
          </cell>
          <cell r="H168" t="b">
            <v>1</v>
          </cell>
          <cell r="K168" t="b">
            <v>0</v>
          </cell>
          <cell r="L168" t="str">
            <v>Untrained laborers and assistants (that is, characters without any ranks in Profession) earn an average of 1 silver piece per day.</v>
          </cell>
          <cell r="N168" t="b">
            <v>0</v>
          </cell>
        </row>
        <row r="169">
          <cell r="A169" t="str">
            <v>Profession (Pearl Bed Diver)</v>
          </cell>
          <cell r="B169" t="str">
            <v>Wis</v>
          </cell>
          <cell r="C169" t="b">
            <v>1</v>
          </cell>
          <cell r="D169" t="b">
            <v>0</v>
          </cell>
          <cell r="E169" t="b">
            <v>0</v>
          </cell>
          <cell r="F16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9" t="str">
            <v>1day</v>
          </cell>
          <cell r="H169" t="b">
            <v>1</v>
          </cell>
          <cell r="K169" t="b">
            <v>0</v>
          </cell>
          <cell r="L169" t="str">
            <v>Untrained laborers and assistants (that is, characters without any ranks in Profession) earn an average of 1 silver piece per day.</v>
          </cell>
          <cell r="N169" t="b">
            <v>0</v>
          </cell>
        </row>
        <row r="170">
          <cell r="A170" t="str">
            <v>Profession (Porter)</v>
          </cell>
          <cell r="B170" t="str">
            <v>Wis</v>
          </cell>
          <cell r="C170" t="b">
            <v>1</v>
          </cell>
          <cell r="D170" t="b">
            <v>0</v>
          </cell>
          <cell r="E170" t="b">
            <v>0</v>
          </cell>
          <cell r="F17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0" t="str">
            <v>1day</v>
          </cell>
          <cell r="H170" t="b">
            <v>1</v>
          </cell>
          <cell r="K170" t="b">
            <v>0</v>
          </cell>
          <cell r="L170" t="str">
            <v>Untrained laborers and assistants (that is, characters without any ranks in Profession) earn an average of 1 silver piece per day.</v>
          </cell>
          <cell r="N170" t="b">
            <v>0</v>
          </cell>
        </row>
        <row r="171">
          <cell r="A171" t="str">
            <v>Profession (Rancher)</v>
          </cell>
          <cell r="B171" t="str">
            <v>Wis</v>
          </cell>
          <cell r="C171" t="b">
            <v>1</v>
          </cell>
          <cell r="D171" t="b">
            <v>0</v>
          </cell>
          <cell r="E171" t="b">
            <v>0</v>
          </cell>
          <cell r="F17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1" t="str">
            <v>1day</v>
          </cell>
          <cell r="H171" t="b">
            <v>1</v>
          </cell>
          <cell r="K171" t="b">
            <v>0</v>
          </cell>
          <cell r="L171" t="str">
            <v>Untrained laborers and assistants (that is, characters without any ranks in Profession) earn an average of 1 silver piece per day.</v>
          </cell>
          <cell r="N171" t="b">
            <v>0</v>
          </cell>
        </row>
        <row r="172">
          <cell r="A172" t="str">
            <v>Profession (Sailor)</v>
          </cell>
          <cell r="B172" t="str">
            <v>Wis</v>
          </cell>
          <cell r="C172" t="b">
            <v>1</v>
          </cell>
          <cell r="D172" t="b">
            <v>0</v>
          </cell>
          <cell r="E172" t="b">
            <v>0</v>
          </cell>
          <cell r="F17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2" t="str">
            <v>1day</v>
          </cell>
          <cell r="H172" t="b">
            <v>1</v>
          </cell>
          <cell r="K172" t="b">
            <v>0</v>
          </cell>
          <cell r="L172" t="str">
            <v>Untrained laborers and assistants (that is, characters without any ranks in Profession) earn an average of 1 silver piece per day.</v>
          </cell>
          <cell r="N172" t="b">
            <v>0</v>
          </cell>
        </row>
        <row r="173">
          <cell r="A173" t="str">
            <v>Profession (Scribe)</v>
          </cell>
          <cell r="B173" t="str">
            <v>Wis</v>
          </cell>
          <cell r="C173" t="b">
            <v>1</v>
          </cell>
          <cell r="D173" t="b">
            <v>0</v>
          </cell>
          <cell r="E173" t="b">
            <v>0</v>
          </cell>
          <cell r="F17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3" t="str">
            <v>1day</v>
          </cell>
          <cell r="H173" t="b">
            <v>1</v>
          </cell>
          <cell r="K173" t="b">
            <v>0</v>
          </cell>
          <cell r="L173" t="str">
            <v>Untrained laborers and assistants (that is, characters without any ranks in Profession) earn an average of 1 silver piece per day.</v>
          </cell>
          <cell r="N173" t="b">
            <v>0</v>
          </cell>
        </row>
        <row r="174">
          <cell r="A174" t="str">
            <v>Profession (Siege Engineer)</v>
          </cell>
          <cell r="B174" t="str">
            <v>Wis</v>
          </cell>
          <cell r="C174" t="b">
            <v>1</v>
          </cell>
          <cell r="D174" t="b">
            <v>0</v>
          </cell>
          <cell r="E174" t="b">
            <v>0</v>
          </cell>
          <cell r="F17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4" t="str">
            <v>1day</v>
          </cell>
          <cell r="H174" t="b">
            <v>1</v>
          </cell>
          <cell r="K174" t="b">
            <v>0</v>
          </cell>
          <cell r="L174" t="str">
            <v>Untrained laborers and assistants (that is, characters without any ranks in Profession) earn an average of 1 silver piece per day.</v>
          </cell>
          <cell r="N174" t="b">
            <v>0</v>
          </cell>
        </row>
        <row r="175">
          <cell r="A175" t="str">
            <v>Profession (Soldier)</v>
          </cell>
          <cell r="B175" t="str">
            <v>Wis</v>
          </cell>
          <cell r="C175" t="b">
            <v>1</v>
          </cell>
          <cell r="D175" t="b">
            <v>0</v>
          </cell>
          <cell r="E175" t="b">
            <v>0</v>
          </cell>
          <cell r="F17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5" t="str">
            <v>1day</v>
          </cell>
          <cell r="H175" t="b">
            <v>1</v>
          </cell>
          <cell r="K175" t="b">
            <v>0</v>
          </cell>
          <cell r="L175" t="str">
            <v>Untrained laborers and assistants (that is, characters without any ranks in Profession) earn an average of 1 silver piece per day.</v>
          </cell>
          <cell r="N175" t="b">
            <v>0</v>
          </cell>
        </row>
        <row r="176">
          <cell r="A176" t="str">
            <v>Profession (Stablehand)</v>
          </cell>
          <cell r="B176" t="str">
            <v>Wis</v>
          </cell>
          <cell r="C176" t="b">
            <v>1</v>
          </cell>
          <cell r="D176" t="b">
            <v>0</v>
          </cell>
          <cell r="E176" t="b">
            <v>0</v>
          </cell>
          <cell r="F17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6" t="str">
            <v>1day</v>
          </cell>
          <cell r="H176" t="b">
            <v>1</v>
          </cell>
          <cell r="K176" t="b">
            <v>0</v>
          </cell>
          <cell r="L176" t="str">
            <v>Untrained laborers and assistants (that is, characters without any ranks in Profession) earn an average of 1 silver piece per day.</v>
          </cell>
          <cell r="N176" t="b">
            <v>0</v>
          </cell>
        </row>
        <row r="177">
          <cell r="A177" t="str">
            <v>Profession (Tanner)</v>
          </cell>
          <cell r="B177" t="str">
            <v>Wis</v>
          </cell>
          <cell r="C177" t="b">
            <v>1</v>
          </cell>
          <cell r="D177" t="b">
            <v>0</v>
          </cell>
          <cell r="E177" t="b">
            <v>0</v>
          </cell>
          <cell r="F17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7" t="str">
            <v>1day</v>
          </cell>
          <cell r="H177" t="b">
            <v>1</v>
          </cell>
          <cell r="K177" t="b">
            <v>0</v>
          </cell>
          <cell r="L177" t="str">
            <v>Untrained laborers and assistants (that is, characters without any ranks in Profession) earn an average of 1 silver piece per day.</v>
          </cell>
          <cell r="N177" t="b">
            <v>0</v>
          </cell>
        </row>
        <row r="178">
          <cell r="A178" t="str">
            <v>Profession (Teamster)</v>
          </cell>
          <cell r="B178" t="str">
            <v>Wis</v>
          </cell>
          <cell r="C178" t="b">
            <v>1</v>
          </cell>
          <cell r="D178" t="b">
            <v>0</v>
          </cell>
          <cell r="E178" t="b">
            <v>0</v>
          </cell>
          <cell r="F17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8" t="str">
            <v>1day</v>
          </cell>
          <cell r="H178" t="b">
            <v>1</v>
          </cell>
          <cell r="K178" t="b">
            <v>0</v>
          </cell>
          <cell r="L178" t="str">
            <v>Untrained laborers and assistants (that is, characters without any ranks in Profession) earn an average of 1 silver piece per day.</v>
          </cell>
          <cell r="N178" t="b">
            <v>0</v>
          </cell>
        </row>
        <row r="179">
          <cell r="A179" t="str">
            <v>Profession (Torturer)</v>
          </cell>
          <cell r="B179" t="str">
            <v>Wis</v>
          </cell>
          <cell r="C179" t="b">
            <v>1</v>
          </cell>
          <cell r="D179" t="b">
            <v>0</v>
          </cell>
          <cell r="E179" t="b">
            <v>0</v>
          </cell>
          <cell r="F17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9" t="str">
            <v>1day</v>
          </cell>
          <cell r="H179" t="b">
            <v>1</v>
          </cell>
          <cell r="K179" t="b">
            <v>0</v>
          </cell>
          <cell r="L179" t="str">
            <v>Untrained laborers and assistants (that is, characters without any ranks in Profession) earn an average of 1 silver piece per day.</v>
          </cell>
          <cell r="N179" t="b">
            <v>0</v>
          </cell>
        </row>
        <row r="180">
          <cell r="A180" t="str">
            <v>Profession (Woodcutter)</v>
          </cell>
          <cell r="B180" t="str">
            <v>Wis</v>
          </cell>
          <cell r="C180" t="b">
            <v>1</v>
          </cell>
          <cell r="D180" t="b">
            <v>0</v>
          </cell>
          <cell r="E180" t="b">
            <v>0</v>
          </cell>
          <cell r="F18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80" t="str">
            <v>1day</v>
          </cell>
          <cell r="H180" t="b">
            <v>1</v>
          </cell>
          <cell r="K180" t="b">
            <v>0</v>
          </cell>
          <cell r="L180" t="str">
            <v>Untrained laborers and assistants (that is, characters without any ranks in Profession) earn an average of 1 silver piece per day.</v>
          </cell>
          <cell r="N180" t="b">
            <v>0</v>
          </cell>
        </row>
        <row r="181">
          <cell r="A181" t="str">
            <v>Psicraft</v>
          </cell>
          <cell r="B181" t="str">
            <v>Int</v>
          </cell>
          <cell r="C181" t="b">
            <v>1</v>
          </cell>
          <cell r="D181" t="b">
            <v>0</v>
          </cell>
          <cell r="E181" t="b">
            <v>0</v>
          </cell>
          <cell r="K181" t="b">
            <v>0</v>
          </cell>
          <cell r="N181" t="b">
            <v>0</v>
          </cell>
        </row>
        <row r="182">
          <cell r="A182" t="str">
            <v>Ride</v>
          </cell>
          <cell r="B182" t="str">
            <v>Dex</v>
          </cell>
          <cell r="C182" t="b">
            <v>0</v>
          </cell>
          <cell r="D182" t="b">
            <v>0</v>
          </cell>
          <cell r="E182" t="b">
            <v>0</v>
          </cell>
          <cell r="F182" t="str">
            <v>See SRD.</v>
          </cell>
          <cell r="G182" t="str">
            <v>move action</v>
          </cell>
          <cell r="H182" t="b">
            <v>1</v>
          </cell>
          <cell r="I182" t="str">
            <v>If you are riding bareback, you take a –5 penalty on Ride checks.
If your mount has a military saddle you get a +2 circumstance bonus on Ride checks related to staying in the saddle.
The Ride skill is a prerequisite for the feats Mounted Archery, Mounted Combat, Ride-By Attack, Spirited Charge,
Trample.
If you have the Animal Affinity feat, you get a +2 bonus on Ride checks.</v>
          </cell>
          <cell r="J182" t="str">
            <v>Handle Animal</v>
          </cell>
          <cell r="K182" t="b">
            <v>0</v>
          </cell>
          <cell r="N182" t="b">
            <v>1</v>
          </cell>
        </row>
        <row r="183">
          <cell r="A183" t="str">
            <v>Search</v>
          </cell>
          <cell r="B183" t="str">
            <v>Int</v>
          </cell>
          <cell r="C183" t="b">
            <v>0</v>
          </cell>
          <cell r="D183" t="b">
            <v>0</v>
          </cell>
          <cell r="E183" t="b">
            <v>0</v>
          </cell>
          <cell r="F183" t="str">
            <v>You generally must be within 10 feet of the object or surface to be searched. The table below gives DCs for typical tasks involving the Search skill.</v>
          </cell>
          <cell r="G183" t="str">
            <v>1 minute</v>
          </cell>
          <cell r="H183" t="b">
            <v>1</v>
          </cell>
          <cell r="I183" t="str">
            <v>An elf has a +2 racial bonus on Search checks, and a half-elf has a +1 racial bonus. An elf (but not a half-elf) who simply passes within 5 feet of a secret or concealed door can make a Search check to find that door.
If you have the Investigator feat, you get a +2 bonus on Search checks.
The spells explosive runes, fire trap, glyph of warding, symbol, and teleportation circle create magic traps that a rogue can find by making a successful Search check and then can attempt to disarm by using Disable Device. Identifying the location of a snare spell has a DC of 23. Spike growth and spike stones create magic traps that can be found using Search, but against which Disable Device checks do not succeed. See the individual spell descriptions for details.
Active abjuration spells within 10 feet of each other for 24 hours or more create barely visible energy fluctuations. These fluctuations give you a +4 bonus on Search checks to locate such abjuration spells.</v>
          </cell>
          <cell r="J183" t="str">
            <v>Knowledge (Architecture and Engineering)</v>
          </cell>
          <cell r="K183" t="b">
            <v>1</v>
          </cell>
          <cell r="N183" t="b">
            <v>0</v>
          </cell>
        </row>
        <row r="184">
          <cell r="A184" t="str">
            <v>Sense Motive</v>
          </cell>
          <cell r="B184" t="str">
            <v>Wis</v>
          </cell>
          <cell r="C184" t="b">
            <v>0</v>
          </cell>
          <cell r="D184" t="b">
            <v>0</v>
          </cell>
          <cell r="E184" t="b">
            <v>0</v>
          </cell>
          <cell r="F184" t="str">
            <v>A successful check lets you avoid being bluffed (see the Bluff skill). You can also use this skill to determine when “something is up” (that is, something odd is going on) or to assess someone’s trustworthiness.</v>
          </cell>
          <cell r="G184" t="str">
            <v>1 minute</v>
          </cell>
          <cell r="H184" t="b">
            <v>0</v>
          </cell>
          <cell r="I184" t="str">
            <v>A ranger gains a bonus on Sense Motive checks when using this skill against a favored enemy.
If you have the Negotiator feat, you get a +2 bonus on Sense Motive checks.</v>
          </cell>
          <cell r="K184" t="b">
            <v>0</v>
          </cell>
          <cell r="N184" t="b">
            <v>0</v>
          </cell>
        </row>
        <row r="185">
          <cell r="A185" t="str">
            <v>Sleight of Hand</v>
          </cell>
          <cell r="B185" t="str">
            <v>Dex</v>
          </cell>
          <cell r="C185" t="b">
            <v>1</v>
          </cell>
          <cell r="D185" t="b">
            <v>1</v>
          </cell>
          <cell r="E185" t="b">
            <v>0</v>
          </cell>
          <cell r="F185" t="str">
            <v>A DC 10 Sleight of Hand check lets you palm a coin-sized, unattended object. Performing a minor feat of legerdemain, such as making a coin disappear, also has a DC of 10 unless an observer is determined to note where the item went.
When you use this skill under close observation, your skill check is opposed by the observer’s Spot check. The observer’s success doesn’t prevent you from performing the action, just from doing it unnoticed.
You can hide a small object (including a light weapon or an easily concealed ranged weapon, such as a dart, sling, or hand crossbow) on your body. Your Sleight of Hand check is opposed by the Spot check of anyone observing you or the Search check of anyone frisking you. In the latter case, the searcher gains a +4 bonus on the Search check, since it’s generally easier to find such an object than to hide it. A dagger is easier to hide than most light weapons, and grants you a +2 bonus on your Sleight of Hand check to conceal it. An extraordinarily small object, such as a coin, shuriken, or ring, grants you a +4 bonus on your Sleight of Hand check to conceal it, and heavy or baggy clothing (such as a cloak) grants you a +2 bonus on the check.
Drawing a hidden weapon is a standard action and doesn’t provoke an attack of opportunity.
If you try to take something from another creature, you must make a DC 20 Sleight of Hand check to obtain it. The opponent makes a Spot check to detect the attempt, opposed by the same Sleight of Hand check result you achieved when you tried to grab the item. An opponent who succeeds on this check notices the attempt, regardless of whether you got the item.
You can also use Sleight of Hand to entertain an audience as though you were using the Perform skill. In such a case, your “act” encompasses elements of legerdemain, juggling, and the like.</v>
          </cell>
          <cell r="G185" t="str">
            <v>standard action</v>
          </cell>
          <cell r="H185" t="b">
            <v>1</v>
          </cell>
          <cell r="I185" t="str">
            <v>If you have the Deft Hands feat, you get a +2 bonus on Sleight of Hand checks.</v>
          </cell>
          <cell r="J185" t="str">
            <v>Bluff</v>
          </cell>
          <cell r="K185" t="b">
            <v>0</v>
          </cell>
          <cell r="L185" t="str">
            <v>An untrained Sleight of Hand check is simply a Dexterity check. Without actual training, you can’t succeed on any Sleight of Hand check with a DC higher than 10, except for hiding an object on your body.</v>
          </cell>
          <cell r="N185" t="b">
            <v>1</v>
          </cell>
        </row>
        <row r="186">
          <cell r="A186" t="str">
            <v>Speak Language</v>
          </cell>
          <cell r="B186" t="str">
            <v>Int</v>
          </cell>
          <cell r="C186" t="b">
            <v>1</v>
          </cell>
          <cell r="D186" t="b">
            <v>0</v>
          </cell>
          <cell r="E186" t="b">
            <v>0</v>
          </cell>
          <cell r="G186" t="str">
            <v>free action</v>
          </cell>
          <cell r="H186" t="b">
            <v>1</v>
          </cell>
          <cell r="K186" t="b">
            <v>0</v>
          </cell>
          <cell r="N186" t="b">
            <v>0</v>
          </cell>
        </row>
        <row r="187">
          <cell r="A187" t="str">
            <v>Spellcraft</v>
          </cell>
          <cell r="B187" t="str">
            <v>Int</v>
          </cell>
          <cell r="C187" t="b">
            <v>1</v>
          </cell>
          <cell r="D187" t="b">
            <v>0</v>
          </cell>
          <cell r="E187" t="b">
            <v>0</v>
          </cell>
          <cell r="F187" t="str">
            <v>You can identify spells and magic effects. The DCs for Spellcraft checks relating to various tasks are summarized on the table above.</v>
          </cell>
          <cell r="G187" t="str">
            <v>free action</v>
          </cell>
          <cell r="H187" t="b">
            <v>1</v>
          </cell>
          <cell r="I187" t="str">
            <v>If you are a specialist wizard, you get a +2 bonus on Spellcraft checks when dealing with a spell or effect from your specialty school. You take a –5 penalty when dealing with a spell or effect from a prohibited school (and some tasks, such as learning a prohibited spell, are just impossible).
If you have the Magical Aptitude feat, you get a +2 bonus on Spellcraft checks.</v>
          </cell>
          <cell r="J187" t="str">
            <v>Knowledge (Arcana), Use Magic Device</v>
          </cell>
          <cell r="K187" t="b">
            <v>0</v>
          </cell>
          <cell r="N187" t="b">
            <v>0</v>
          </cell>
        </row>
        <row r="188">
          <cell r="A188" t="str">
            <v>Spot</v>
          </cell>
          <cell r="B188" t="str">
            <v>Wis</v>
          </cell>
          <cell r="C188" t="b">
            <v>0</v>
          </cell>
          <cell r="D188" t="b">
            <v>0</v>
          </cell>
          <cell r="E188" t="b">
            <v>0</v>
          </cell>
          <cell r="F188" t="str">
            <v>The Spot skill is used primarily to detect characters or creatures who are hiding. Typically, your Spot check is opposed by the Hide check of the creature trying not to be seen. Sometimes a creature isn’t intentionally hiding but is still difficult to see, so a successful Spot check is necessary to notice it.
A Spot check result higher than 20 generally lets you become aware of an invisible creature near you, though you can’t actually see it.
Spot is also used to detect someone in disguise (see the Disguise skill), and to read lips when you can’t hear or understand what someone is saying.
Spot checks may be called for to determine the distance at which an encounter begins. A penalty applies on such checks, depending on the distance between the two individuals or groups, and an additional penalty may apply if the character making the Spot check is distracted (not concentrating on being observant).</v>
          </cell>
          <cell r="G188" t="str">
            <v>free action</v>
          </cell>
          <cell r="H188" t="b">
            <v>1</v>
          </cell>
          <cell r="I188" t="str">
            <v>A fascinated creature takes a –4 penalty on Spot checks made as reactions.
If you have the Alertness feat, you get a +2 bonus on Spot checks.
A ranger gains a bonus on Spot checks when using this skill against a favored enemy.
An elf has a +2 racial bonus on Spot checks.
A half-elf has a +1 racial bonus on Spot checks.
The master of a hawk familiar gains a +3 bonus on Spot checks in daylight or other lighted areas.
The master of an owl familiar gains a +3 bonus on Spot checks in shadowy or other darkened areas.</v>
          </cell>
          <cell r="K188" t="b">
            <v>0</v>
          </cell>
          <cell r="N188" t="b">
            <v>0</v>
          </cell>
        </row>
        <row r="189">
          <cell r="A189" t="str">
            <v>Stabilize Self</v>
          </cell>
          <cell r="B189" t="str">
            <v>Con</v>
          </cell>
          <cell r="C189" t="b">
            <v>1</v>
          </cell>
          <cell r="D189" t="b">
            <v>0</v>
          </cell>
          <cell r="E189" t="b">
            <v>0</v>
          </cell>
          <cell r="K189" t="b">
            <v>0</v>
          </cell>
          <cell r="N189" t="b">
            <v>0</v>
          </cell>
        </row>
        <row r="190">
          <cell r="A190" t="str">
            <v>Survival</v>
          </cell>
          <cell r="B190" t="str">
            <v>Wis</v>
          </cell>
          <cell r="C190" t="b">
            <v>0</v>
          </cell>
          <cell r="D190" t="b">
            <v>0</v>
          </cell>
          <cell r="E190" t="b">
            <v>0</v>
          </cell>
          <cell r="F190" t="str">
            <v>You can keep yourself and others safe and fed in the wild. The table below gives the DCs for various tasks that require Survival checks.
Survival does not allow you to follow difficult tracks unless you are a ranger or have the Track feat (see the Restriction section below).</v>
          </cell>
          <cell r="G190" t="str">
            <v>1 hour</v>
          </cell>
          <cell r="H190" t="b">
            <v>1</v>
          </cell>
          <cell r="I190" t="str">
            <v>If you have 5 or more ranks in Survival, you can automatically determine where true north lies in relation to yourself.
A ranger gains a bonus on Survival checks when using this skill to find or follow the tracks of a favored enemy.
If you have the Self-Sufficient feat, you get a +2 bonus on Survival checks.</v>
          </cell>
          <cell r="J190" t="str">
            <v>Knowledge (Dungeoneering), Knowledge (Nature), Knowledge (Geography), Knowledge (The Planes), Search</v>
          </cell>
          <cell r="K190" t="b">
            <v>1</v>
          </cell>
          <cell r="M190" t="str">
            <v xml:space="preserve">Dir 5+ ranks; Dis 10+ ranks; Dep 12+ ranks </v>
          </cell>
          <cell r="N190" t="b">
            <v>0</v>
          </cell>
        </row>
        <row r="191">
          <cell r="A191" t="str">
            <v>Swim</v>
          </cell>
          <cell r="B191" t="str">
            <v>Str</v>
          </cell>
          <cell r="C191" t="b">
            <v>0</v>
          </cell>
          <cell r="D191" t="b">
            <v>1</v>
          </cell>
          <cell r="E191" t="b">
            <v>1</v>
          </cell>
          <cell r="F191" t="str">
            <v>Make a Swim check once per round while you are in the water. Success means you may swim at up to one-half your speed (as a full-round action) or at one-quarter your speed (as a move action). If you fail by 4 or less, you make no progress through the water. If you fail by 5 or more, you go underwater.
If you are underwater, either because you failed a Swim check or because you are swimming underwater intentionally, you must hold your breath. You can hold your breath for a number of rounds equal to your Constitution score, but only if you do nothing other than take move actions or free actions. If you take a standard action or a full-round action (such as making an attack), the remainder of the duration for which you can hold your breath is reduced by 1 round. (Effectively, a character in combat can hold his or her breath only half as long as normal.) After that period of time, you must make a DC 10 Constitution check every round to continue holding your breath. Each round, the DC for that check increases by 1. If you fail the Constitution check, you begin to drown.</v>
          </cell>
          <cell r="G191" t="str">
            <v>move action</v>
          </cell>
          <cell r="H191" t="b">
            <v>1</v>
          </cell>
          <cell r="I191" t="str">
            <v>Swim checks are subject to double the normal armor check penalty and encumbrance penalty.
If you have the Athletic feat, you get a +2 bonus on Swim checks.
If you have the Endurance feat, you get a +4 bonus on Swim checks made to avoid taking nonlethal damage from fatigue.
A creature with a swim speed can move through water at its indicated speed without making Swim checks. It gains a +8 racial bonus on any Swim check to perform a special action or avoid a hazard. The creature always can choose to take 10 on a Swim check, even if distracted or endangered when swimming. Such a creature can use the run action while swimming, provided that it swims in a straight line.</v>
          </cell>
          <cell r="K191" t="b">
            <v>0</v>
          </cell>
          <cell r="N191" t="b">
            <v>1</v>
          </cell>
        </row>
        <row r="192">
          <cell r="A192" t="str">
            <v>Tumble</v>
          </cell>
          <cell r="B192" t="str">
            <v>Dex</v>
          </cell>
          <cell r="C192" t="b">
            <v>1</v>
          </cell>
          <cell r="D192" t="b">
            <v>1</v>
          </cell>
          <cell r="E192" t="b">
            <v>1</v>
          </cell>
          <cell r="F192" t="str">
            <v>You can land softly when you fall or tumble past opponents. You can also tumble to entertain an audience (as though using the Perform skill).</v>
          </cell>
          <cell r="G192" t="str">
            <v>move action</v>
          </cell>
          <cell r="H192" t="b">
            <v>0</v>
          </cell>
          <cell r="I192" t="str">
            <v>If you have 5 or more ranks in Tumble, you gain a +3 dodge bonus to AC when fighting defensively instead of the usual +2 dodge bonus to AC.
If you have 5 or more ranks in Tumble, you gain a +6 dodge bonus to AC when executing the total defense standard action instead of the usual +4 dodge bonus to AC.
If you have the Acrobatic feat, you get a +2 bonus on Tumble checks.</v>
          </cell>
          <cell r="J192" t="str">
            <v>Jump</v>
          </cell>
          <cell r="K192" t="b">
            <v>0</v>
          </cell>
          <cell r="M192" t="str">
            <v>Avoid AoO:  Opposed Roll vs.Reflex Save</v>
          </cell>
          <cell r="N192" t="b">
            <v>1</v>
          </cell>
        </row>
        <row r="193">
          <cell r="A193" t="str">
            <v>Use Magic Device</v>
          </cell>
          <cell r="B193" t="str">
            <v>Cha</v>
          </cell>
          <cell r="C193" t="b">
            <v>1</v>
          </cell>
          <cell r="D193" t="b">
            <v>0</v>
          </cell>
          <cell r="E193" t="b">
            <v>0</v>
          </cell>
          <cell r="F193" t="str">
            <v>You can use this skill to read a spell or to activate a magic item. Use Magic Device lets you use a magic item as if you had the spell ability or class features of another class, as if you were a different race, or as if you were of a different alignment.
You make a Use Magic Device check each time you activate a device such as a wand. If you are using the check to emulate an alignment or some other quality in an ongoing manner, you need to make the relevant Use Magic Device check once per hour.
You must consciously choose which requirement to emulate. That is, you must know what you are trying to emulate when you make a Use Magic Device check for that purpose.</v>
          </cell>
          <cell r="G193" t="str">
            <v>free action</v>
          </cell>
          <cell r="H193" t="b">
            <v>1</v>
          </cell>
          <cell r="I193" t="str">
            <v>You cannot take 10 with this skill.
You can’t aid another on Use Magic Device checks. Only the user of the item may attempt such a check.
If you have the Magical Aptitude feat, you get a +2 bonus on Use Magic Device checks.</v>
          </cell>
          <cell r="J193" t="str">
            <v>Spellcraft, Decipher Script</v>
          </cell>
          <cell r="K193" t="b">
            <v>1</v>
          </cell>
          <cell r="N193" t="b">
            <v>0</v>
          </cell>
        </row>
        <row r="194">
          <cell r="A194" t="str">
            <v>Use Psionic Device</v>
          </cell>
          <cell r="B194" t="str">
            <v>Cha</v>
          </cell>
          <cell r="C194" t="b">
            <v>1</v>
          </cell>
          <cell r="D194" t="b">
            <v>0</v>
          </cell>
          <cell r="E194" t="b">
            <v>0</v>
          </cell>
          <cell r="K194" t="b">
            <v>1</v>
          </cell>
          <cell r="N194" t="b">
            <v>0</v>
          </cell>
        </row>
        <row r="195">
          <cell r="A195" t="str">
            <v>Use Rope</v>
          </cell>
          <cell r="B195" t="str">
            <v>Dex</v>
          </cell>
          <cell r="C195" t="b">
            <v>0</v>
          </cell>
          <cell r="D195" t="b">
            <v>0</v>
          </cell>
          <cell r="E195" t="b">
            <v>0</v>
          </cell>
          <cell r="F195" t="str">
            <v>Secure a Grappling Hook: Securing a grappling hook requires a Use Rope check (DC 10, +2 for every 10 feet of distance the grappling hook is thrown, to a maximum DC of 20 at 50 feet). Failure by 4 or less indicates that the hook fails to catch and falls, allowing you to try again. Failure by 5 or more indicates that the grappling hook initially holds, but comes loose after 1d4 rounds of supporting weight. This check is made secretly, so that you don’t know whether the rope will hold your weight.
Bind a Character: When you bind another character with a rope, any Escape Artist check that the bound character makes is opposed by your Use Rope check.
You get a +10 bonus on this check because it is easier to bind someone than to escape from bonds. You don’t even make your Use Rope check until someone tries to escape.</v>
          </cell>
          <cell r="G195" t="str">
            <v>standard action</v>
          </cell>
          <cell r="H195" t="b">
            <v>1</v>
          </cell>
          <cell r="I195" t="str">
            <v>A silk rope gives you a +2 circumstance bonus on Use Rope checks. If you cast an animate rope spell on a rope, you get a +2 circumstance bonus on any Use Rope checks you make when using that rope.
These bonuses stack.
If you have the Deft Hands feat, you get a +2 bonus on Use Rope checks.</v>
          </cell>
          <cell r="J195" t="str">
            <v>Escape Artist</v>
          </cell>
          <cell r="K195" t="b">
            <v>0</v>
          </cell>
          <cell r="N195" t="b">
            <v>0</v>
          </cell>
        </row>
        <row r="196">
          <cell r="A196" t="str">
            <v>Write Language</v>
          </cell>
          <cell r="B196" t="str">
            <v>Int</v>
          </cell>
          <cell r="C196" t="b">
            <v>1</v>
          </cell>
          <cell r="D196" t="b">
            <v>0</v>
          </cell>
          <cell r="E196" t="b">
            <v>0</v>
          </cell>
          <cell r="K196" t="b">
            <v>0</v>
          </cell>
          <cell r="N196" t="b">
            <v>0</v>
          </cell>
        </row>
      </sheetData>
      <sheetData sheetId="7">
        <row r="5">
          <cell r="A5" t="str">
            <v>Abyssal Familiar</v>
          </cell>
          <cell r="C5" t="str">
            <v>See entry on p. 12.</v>
          </cell>
          <cell r="D5" t="str">
            <v>Green Ronin</v>
          </cell>
          <cell r="E5" t="str">
            <v xml:space="preserve">AotA </v>
          </cell>
          <cell r="F5">
            <v>12</v>
          </cell>
          <cell r="G5" t="str">
            <v>Special</v>
          </cell>
          <cell r="H5">
            <v>0</v>
          </cell>
          <cell r="I5" t="str">
            <v>No existing familiar, At least 1 corruption</v>
          </cell>
        </row>
        <row r="6">
          <cell r="A6" t="str">
            <v>Acrobatic</v>
          </cell>
          <cell r="C6" t="str">
            <v>+2 to Balance &amp; Tumble checks</v>
          </cell>
          <cell r="D6" t="str">
            <v>FFG</v>
          </cell>
          <cell r="E6" t="str">
            <v xml:space="preserve">TnT </v>
          </cell>
          <cell r="F6">
            <v>34</v>
          </cell>
          <cell r="G6" t="str">
            <v>General</v>
          </cell>
          <cell r="H6">
            <v>1</v>
          </cell>
          <cell r="I6" t="str">
            <v>Dex 15+</v>
          </cell>
        </row>
        <row r="7">
          <cell r="A7" t="str">
            <v>Acrobatic Strike</v>
          </cell>
          <cell r="C7" t="str">
            <v>Full round action (Tumble DC 25) to attack foe while flatfooted.</v>
          </cell>
          <cell r="D7" t="str">
            <v>AEG</v>
          </cell>
          <cell r="E7" t="str">
            <v xml:space="preserve">War </v>
          </cell>
          <cell r="F7">
            <v>44</v>
          </cell>
          <cell r="G7" t="str">
            <v>General</v>
          </cell>
          <cell r="H7">
            <v>2</v>
          </cell>
          <cell r="I7" t="str">
            <v>Dex 13+, Tumble 1+ ranks</v>
          </cell>
        </row>
        <row r="8">
          <cell r="A8" t="str">
            <v>Adaptive Fighting</v>
          </cell>
          <cell r="C8" t="str">
            <v>Make 2nd attack as with double weapon.  (1d6 x2 b)</v>
          </cell>
          <cell r="D8" t="str">
            <v>AEG</v>
          </cell>
          <cell r="E8" t="str">
            <v xml:space="preserve">War </v>
          </cell>
          <cell r="F8">
            <v>44</v>
          </cell>
          <cell r="G8" t="str">
            <v>General</v>
          </cell>
          <cell r="H8">
            <v>1</v>
          </cell>
          <cell r="I8" t="str">
            <v>Power Attack</v>
          </cell>
        </row>
        <row r="9">
          <cell r="A9" t="str">
            <v>Additional Magic Item Space</v>
          </cell>
          <cell r="C9" t="str">
            <v>Can use an extra magical item in one location</v>
          </cell>
          <cell r="D9" t="str">
            <v>WotC</v>
          </cell>
          <cell r="E9" t="str">
            <v xml:space="preserve">ELH </v>
          </cell>
          <cell r="F9">
            <v>50</v>
          </cell>
          <cell r="G9" t="str">
            <v>Epic</v>
          </cell>
          <cell r="H9">
            <v>0</v>
          </cell>
          <cell r="I9" t="str">
            <v>(no requirements)</v>
          </cell>
        </row>
        <row r="10">
          <cell r="A10" t="str">
            <v>Adept Summoner</v>
          </cell>
          <cell r="C10" t="str">
            <v>Summoned creatures stay an extra -2 rounds.  Increases corruption.</v>
          </cell>
          <cell r="D10" t="str">
            <v>Green Ronin</v>
          </cell>
          <cell r="E10" t="str">
            <v xml:space="preserve">AotA </v>
          </cell>
          <cell r="F10">
            <v>12</v>
          </cell>
          <cell r="G10" t="str">
            <v>Special</v>
          </cell>
          <cell r="H10">
            <v>0</v>
          </cell>
        </row>
        <row r="11">
          <cell r="A11" t="str">
            <v>Advanced Construction</v>
          </cell>
          <cell r="C11" t="str">
            <v>Astral constructs created can choose special abilities from an extended list.</v>
          </cell>
          <cell r="D11" t="str">
            <v>WotC</v>
          </cell>
          <cell r="E11" t="str">
            <v>Mind's Eye</v>
          </cell>
          <cell r="F11">
            <v>33</v>
          </cell>
          <cell r="G11" t="str">
            <v>Psionic</v>
          </cell>
          <cell r="H11">
            <v>1</v>
          </cell>
          <cell r="I11" t="str">
            <v>Augment Construction</v>
          </cell>
        </row>
        <row r="12">
          <cell r="A12" t="str">
            <v>Agile Limbs</v>
          </cell>
          <cell r="C12" t="str">
            <v>+2 to Balance and Move Silently.</v>
          </cell>
          <cell r="D12" t="str">
            <v>Malhavoc</v>
          </cell>
          <cell r="E12" t="str">
            <v>www.montecook.com</v>
          </cell>
          <cell r="G12" t="str">
            <v>General</v>
          </cell>
          <cell r="H12">
            <v>0</v>
          </cell>
        </row>
        <row r="13">
          <cell r="A13" t="str">
            <v>Agonising Strike</v>
          </cell>
          <cell r="C13" t="str">
            <v>Stun foe.</v>
          </cell>
          <cell r="D13" t="str">
            <v>MGP</v>
          </cell>
          <cell r="E13" t="str">
            <v xml:space="preserve">TQR </v>
          </cell>
          <cell r="F13">
            <v>46</v>
          </cell>
          <cell r="G13" t="str">
            <v>Rogue</v>
          </cell>
          <cell r="H13">
            <v>1</v>
          </cell>
          <cell r="I13" t="str">
            <v>Painful Strike</v>
          </cell>
        </row>
        <row r="14">
          <cell r="A14" t="str">
            <v>Airy Gallop</v>
          </cell>
          <cell r="C14" t="str">
            <v>DC 15 ride check allows undead mount to "fly".  Check at -2 every 10 minutes.</v>
          </cell>
          <cell r="D14" t="str">
            <v>Green Ronin</v>
          </cell>
          <cell r="E14" t="str">
            <v xml:space="preserve">SCoN </v>
          </cell>
          <cell r="F14">
            <v>53</v>
          </cell>
          <cell r="G14" t="str">
            <v>Undead</v>
          </cell>
          <cell r="H14">
            <v>1</v>
          </cell>
          <cell r="I14" t="str">
            <v>Con --</v>
          </cell>
        </row>
        <row r="15">
          <cell r="A15" t="str">
            <v>Alertness</v>
          </cell>
          <cell r="C15" t="str">
            <v>+2 bonus to Listen and Spot.</v>
          </cell>
          <cell r="D15" t="str">
            <v>WotC</v>
          </cell>
          <cell r="E15" t="str">
            <v xml:space="preserve">PHB </v>
          </cell>
          <cell r="F15">
            <v>80</v>
          </cell>
          <cell r="G15" t="str">
            <v>General</v>
          </cell>
          <cell r="H15">
            <v>0</v>
          </cell>
        </row>
        <row r="16">
          <cell r="A16" t="str">
            <v>All or Nothing</v>
          </cell>
          <cell r="C16" t="str">
            <v>Extra attack at highest BAB during full attack.  Loose standard action &amp; -4 AC next round.</v>
          </cell>
          <cell r="D16" t="str">
            <v>AEG</v>
          </cell>
          <cell r="E16" t="str">
            <v xml:space="preserve">Merc </v>
          </cell>
          <cell r="F16">
            <v>57</v>
          </cell>
          <cell r="G16" t="str">
            <v>General</v>
          </cell>
          <cell r="H16">
            <v>1</v>
          </cell>
          <cell r="I16" t="str">
            <v>BAB 4+</v>
          </cell>
        </row>
        <row r="17">
          <cell r="A17" t="str">
            <v>Ambidexterity</v>
          </cell>
          <cell r="C17" t="str">
            <v>Ignore -4 penalty for using offhand weapon.</v>
          </cell>
          <cell r="D17" t="str">
            <v>WotC</v>
          </cell>
          <cell r="E17" t="str">
            <v xml:space="preserve">PHB </v>
          </cell>
          <cell r="F17">
            <v>80</v>
          </cell>
          <cell r="G17" t="str">
            <v>General</v>
          </cell>
          <cell r="H17">
            <v>1</v>
          </cell>
          <cell r="I17" t="str">
            <v>Dex 15+</v>
          </cell>
        </row>
        <row r="18">
          <cell r="A18" t="str">
            <v>Ambush</v>
          </cell>
          <cell r="C18" t="str">
            <v>+4 bonus to Initiative, Hide, &amp; Move Silently when setting an ambush.</v>
          </cell>
          <cell r="D18" t="str">
            <v>AEG</v>
          </cell>
          <cell r="E18" t="str">
            <v xml:space="preserve">Merc </v>
          </cell>
          <cell r="F18">
            <v>57</v>
          </cell>
          <cell r="G18" t="str">
            <v>General</v>
          </cell>
          <cell r="H18">
            <v>2</v>
          </cell>
          <cell r="I18" t="str">
            <v>BAB 4+, Wis 13+</v>
          </cell>
        </row>
        <row r="19">
          <cell r="A19" t="str">
            <v>Amphibious Assault</v>
          </cell>
          <cell r="C19" t="str">
            <v>Ignore penalties for uneven terrain when in water or on a boat.</v>
          </cell>
          <cell r="D19" t="str">
            <v>AEG</v>
          </cell>
          <cell r="E19" t="str">
            <v xml:space="preserve">Merc </v>
          </cell>
          <cell r="F19">
            <v>57</v>
          </cell>
          <cell r="G19" t="str">
            <v>General</v>
          </cell>
          <cell r="H19">
            <v>0</v>
          </cell>
        </row>
        <row r="20">
          <cell r="A20" t="str">
            <v>Animal Friend</v>
          </cell>
          <cell r="C20" t="str">
            <v>+2 to Animal Empathy &amp; Handle Animal</v>
          </cell>
          <cell r="D20" t="str">
            <v>AEG</v>
          </cell>
          <cell r="E20" t="str">
            <v xml:space="preserve">Dra </v>
          </cell>
          <cell r="F20">
            <v>28</v>
          </cell>
          <cell r="G20" t="str">
            <v>General</v>
          </cell>
          <cell r="H20">
            <v>1</v>
          </cell>
          <cell r="I20" t="str">
            <v>Cha 13+</v>
          </cell>
        </row>
        <row r="21">
          <cell r="A21" t="str">
            <v>Arcane Defense</v>
          </cell>
          <cell r="C21" t="str">
            <v>+2 to saves vs. spells of the chosen school.</v>
          </cell>
          <cell r="D21" t="str">
            <v>WotC</v>
          </cell>
          <cell r="E21" t="str">
            <v xml:space="preserve">TnB </v>
          </cell>
          <cell r="F21">
            <v>38</v>
          </cell>
          <cell r="G21" t="str">
            <v>General</v>
          </cell>
          <cell r="H21">
            <v>0</v>
          </cell>
        </row>
        <row r="22">
          <cell r="A22" t="str">
            <v>Arcane Expert</v>
          </cell>
          <cell r="C22" t="str">
            <v>+2 to Knowledge (arcana) and Use Magic Device checks.</v>
          </cell>
          <cell r="D22" t="str">
            <v>MGP</v>
          </cell>
          <cell r="E22" t="str">
            <v xml:space="preserve">TQR </v>
          </cell>
          <cell r="F22">
            <v>46</v>
          </cell>
          <cell r="G22" t="str">
            <v>General</v>
          </cell>
          <cell r="H22">
            <v>0</v>
          </cell>
        </row>
        <row r="23">
          <cell r="A23" t="str">
            <v>Arcane Fire</v>
          </cell>
          <cell r="C23" t="str">
            <v>Channel spell into magical energy.  (cost: 9th lvl spell on feat selection)</v>
          </cell>
          <cell r="D23" t="str">
            <v>WotC</v>
          </cell>
          <cell r="E23" t="str">
            <v xml:space="preserve">FRCS </v>
          </cell>
          <cell r="F23">
            <v>41</v>
          </cell>
          <cell r="G23" t="str">
            <v>High Arcana</v>
          </cell>
          <cell r="H23">
            <v>2</v>
          </cell>
          <cell r="I23" t="str">
            <v>Archmage</v>
          </cell>
        </row>
        <row r="24">
          <cell r="A24" t="str">
            <v>Arcane Knowledge</v>
          </cell>
          <cell r="C24" t="str">
            <v>Identify magic with Use Magic Device</v>
          </cell>
          <cell r="D24" t="str">
            <v>MGP</v>
          </cell>
          <cell r="E24" t="str">
            <v xml:space="preserve">TQR </v>
          </cell>
          <cell r="F24">
            <v>46</v>
          </cell>
          <cell r="G24" t="str">
            <v>General</v>
          </cell>
          <cell r="H24">
            <v>2</v>
          </cell>
          <cell r="I24" t="str">
            <v>Arcane Sensitivity, Use Magic Device</v>
          </cell>
        </row>
        <row r="25">
          <cell r="A25" t="str">
            <v>Arcane Preparation</v>
          </cell>
          <cell r="C25" t="str">
            <v>Prepare arcane spells (incl. metamagic feats) as a wizard does</v>
          </cell>
          <cell r="D25" t="str">
            <v>WotC</v>
          </cell>
          <cell r="E25" t="str">
            <v xml:space="preserve">TnB </v>
          </cell>
          <cell r="F25">
            <v>38</v>
          </cell>
          <cell r="G25" t="str">
            <v>General</v>
          </cell>
          <cell r="H25">
            <v>2</v>
          </cell>
          <cell r="I25" t="str">
            <v>Bard or Sorcerer</v>
          </cell>
        </row>
        <row r="26">
          <cell r="A26" t="str">
            <v>Arcane Reach</v>
          </cell>
          <cell r="C26" t="str">
            <v>Touch spells now 30' ranged touch.  (cost: 7th lvl spell on feat selection)</v>
          </cell>
          <cell r="D26" t="str">
            <v>WotC</v>
          </cell>
          <cell r="E26" t="str">
            <v xml:space="preserve">FRCS </v>
          </cell>
          <cell r="F26">
            <v>41</v>
          </cell>
          <cell r="G26" t="str">
            <v>High Arcana</v>
          </cell>
          <cell r="H26">
            <v>2</v>
          </cell>
          <cell r="I26" t="str">
            <v>Archmage</v>
          </cell>
        </row>
        <row r="27">
          <cell r="A27" t="str">
            <v>Arcane Schooling</v>
          </cell>
          <cell r="C27" t="str">
            <v>Select arcane spellcasting class; this class is favored for you (1st lvl)</v>
          </cell>
          <cell r="D27" t="str">
            <v>WotC</v>
          </cell>
          <cell r="E27" t="str">
            <v xml:space="preserve">FRCS </v>
          </cell>
          <cell r="F27">
            <v>33</v>
          </cell>
          <cell r="G27" t="str">
            <v>General</v>
          </cell>
          <cell r="H27">
            <v>0</v>
          </cell>
          <cell r="I27" t="str">
            <v>Bard, Sorcerer, or Wizard</v>
          </cell>
        </row>
        <row r="28">
          <cell r="A28" t="str">
            <v>Arcane Sensitivity</v>
          </cell>
          <cell r="C28" t="str">
            <v>Identify magic with Use Magic Device</v>
          </cell>
          <cell r="D28" t="str">
            <v>MGP</v>
          </cell>
          <cell r="E28" t="str">
            <v xml:space="preserve">TQR </v>
          </cell>
          <cell r="F28">
            <v>46</v>
          </cell>
          <cell r="G28" t="str">
            <v>General</v>
          </cell>
          <cell r="H28">
            <v>1</v>
          </cell>
          <cell r="I28" t="str">
            <v>Use Magic Device</v>
          </cell>
        </row>
        <row r="29">
          <cell r="A29" t="str">
            <v>Area of Expertise</v>
          </cell>
          <cell r="C29" t="str">
            <v>+2 to Gather Info &amp; any 1 Knowledge skill.</v>
          </cell>
          <cell r="D29" t="str">
            <v>AEG</v>
          </cell>
          <cell r="E29" t="str">
            <v xml:space="preserve">Dra </v>
          </cell>
          <cell r="F29">
            <v>28</v>
          </cell>
          <cell r="G29" t="str">
            <v>General</v>
          </cell>
          <cell r="H29">
            <v>1</v>
          </cell>
          <cell r="I29" t="str">
            <v>Int 13+</v>
          </cell>
        </row>
        <row r="30">
          <cell r="A30" t="str">
            <v>Armor Focus: Heavy</v>
          </cell>
          <cell r="C30" t="str">
            <v xml:space="preserve">While in heavy armor, +1 dodge bonus to AC, +1 to armor check penalty </v>
          </cell>
          <cell r="D30" t="str">
            <v>AEG</v>
          </cell>
          <cell r="E30" t="str">
            <v xml:space="preserve">Merc </v>
          </cell>
          <cell r="F30">
            <v>57</v>
          </cell>
          <cell r="G30" t="str">
            <v>Fighter</v>
          </cell>
          <cell r="H30">
            <v>1</v>
          </cell>
          <cell r="I30" t="str">
            <v>Armor Proficiency (Heavy)</v>
          </cell>
        </row>
        <row r="31">
          <cell r="A31" t="str">
            <v>Armor Focus: Light</v>
          </cell>
          <cell r="C31" t="str">
            <v xml:space="preserve">While in light armor, +1 dodge bonus to AC, +1 to armor check penalty </v>
          </cell>
          <cell r="D31" t="str">
            <v>AEG</v>
          </cell>
          <cell r="E31" t="str">
            <v xml:space="preserve">Merc </v>
          </cell>
          <cell r="F31">
            <v>57</v>
          </cell>
          <cell r="G31" t="str">
            <v>Fighter</v>
          </cell>
          <cell r="H31">
            <v>1</v>
          </cell>
          <cell r="I31" t="str">
            <v>Armor Proficiency (Light)</v>
          </cell>
        </row>
        <row r="32">
          <cell r="A32" t="str">
            <v>Armor Focus: Medium</v>
          </cell>
          <cell r="C32" t="str">
            <v xml:space="preserve">While in medium armor, +1 dodge bonus to AC, +1 to armor check penalty </v>
          </cell>
          <cell r="D32" t="str">
            <v>AEG</v>
          </cell>
          <cell r="E32" t="str">
            <v xml:space="preserve">Merc </v>
          </cell>
          <cell r="F32">
            <v>57</v>
          </cell>
          <cell r="G32" t="str">
            <v>Fighter</v>
          </cell>
          <cell r="H32">
            <v>1</v>
          </cell>
          <cell r="I32" t="str">
            <v>Armor Proficiency (Medium)</v>
          </cell>
        </row>
        <row r="33">
          <cell r="A33" t="str">
            <v>Armor Proficiency (Heavy)</v>
          </cell>
          <cell r="C33" t="str">
            <v>You can now use Heavy armor without a penalty.</v>
          </cell>
          <cell r="D33" t="str">
            <v>WotC</v>
          </cell>
          <cell r="E33" t="str">
            <v xml:space="preserve">PHB </v>
          </cell>
          <cell r="F33">
            <v>80</v>
          </cell>
          <cell r="G33" t="str">
            <v>General</v>
          </cell>
          <cell r="H33">
            <v>2</v>
          </cell>
          <cell r="I33" t="str">
            <v>Armor Proficiency (Light), Armor Proficiency (Medium)</v>
          </cell>
        </row>
        <row r="34">
          <cell r="A34" t="str">
            <v>Armor Proficiency (Light)</v>
          </cell>
          <cell r="C34" t="str">
            <v>You can now use Light armor without a penalty.</v>
          </cell>
          <cell r="D34" t="str">
            <v>WotC</v>
          </cell>
          <cell r="E34" t="str">
            <v xml:space="preserve">PHB </v>
          </cell>
          <cell r="F34">
            <v>80</v>
          </cell>
          <cell r="G34" t="str">
            <v>General</v>
          </cell>
          <cell r="H34">
            <v>0</v>
          </cell>
        </row>
        <row r="35">
          <cell r="A35" t="str">
            <v>Armor Proficiency (Medium)</v>
          </cell>
          <cell r="C35" t="str">
            <v>You can now use Medium armor without a penalty.</v>
          </cell>
          <cell r="D35" t="str">
            <v>WotC</v>
          </cell>
          <cell r="E35" t="str">
            <v xml:space="preserve">PHB </v>
          </cell>
          <cell r="F35">
            <v>80</v>
          </cell>
          <cell r="G35" t="str">
            <v>General</v>
          </cell>
          <cell r="H35">
            <v>1</v>
          </cell>
          <cell r="I35" t="str">
            <v>Armor Proficiency (Light)</v>
          </cell>
        </row>
        <row r="36">
          <cell r="A36" t="str">
            <v>Armor Skin</v>
          </cell>
          <cell r="C36" t="str">
            <v>+2 natural armor, can be stacked; See ref.</v>
          </cell>
          <cell r="D36" t="str">
            <v>WotC</v>
          </cell>
          <cell r="E36" t="str">
            <v xml:space="preserve">ELH </v>
          </cell>
          <cell r="F36">
            <v>50</v>
          </cell>
          <cell r="G36" t="str">
            <v>Epic</v>
          </cell>
          <cell r="H36">
            <v>0</v>
          </cell>
          <cell r="I36" t="str">
            <v>(no requirements)</v>
          </cell>
        </row>
        <row r="37">
          <cell r="A37" t="str">
            <v>Artisan</v>
          </cell>
          <cell r="C37" t="str">
            <v>+2 bonus to 3 craft skills.  Must have ranks in the skills chosen.</v>
          </cell>
          <cell r="D37" t="str">
            <v>Green Ronin</v>
          </cell>
          <cell r="E37" t="str">
            <v xml:space="preserve">HnH </v>
          </cell>
          <cell r="F37">
            <v>14</v>
          </cell>
          <cell r="G37" t="str">
            <v>General</v>
          </cell>
          <cell r="H37">
            <v>0</v>
          </cell>
          <cell r="I37" t="str">
            <v>Craft (any 3 different crafts) 1+ ranks</v>
          </cell>
        </row>
        <row r="38">
          <cell r="A38" t="str">
            <v>Artist</v>
          </cell>
          <cell r="C38" t="str">
            <v>+2 to Perform and one Craft skill which involves art</v>
          </cell>
          <cell r="D38" t="str">
            <v>WotC</v>
          </cell>
          <cell r="E38" t="str">
            <v xml:space="preserve">FRCS </v>
          </cell>
          <cell r="F38">
            <v>33</v>
          </cell>
          <cell r="G38" t="str">
            <v>General</v>
          </cell>
          <cell r="H38">
            <v>0</v>
          </cell>
        </row>
        <row r="39">
          <cell r="A39" t="str">
            <v>Aspect of Command</v>
          </cell>
          <cell r="C39" t="str">
            <v>+2 bonus to your Enchantment DCs &amp; your Leadership score (if any).</v>
          </cell>
          <cell r="D39" t="str">
            <v>Green Ronin</v>
          </cell>
          <cell r="E39" t="str">
            <v xml:space="preserve">HnH </v>
          </cell>
          <cell r="F39">
            <v>14</v>
          </cell>
          <cell r="G39" t="str">
            <v>Bloodgift</v>
          </cell>
          <cell r="H39">
            <v>2</v>
          </cell>
          <cell r="I39" t="str">
            <v>Cha 14+, Drakeblood</v>
          </cell>
        </row>
        <row r="40">
          <cell r="A40" t="str">
            <v>Aspect of Fear</v>
          </cell>
          <cell r="C40" t="e">
            <v>#REF!</v>
          </cell>
          <cell r="D40" t="str">
            <v>Green Ronin</v>
          </cell>
          <cell r="E40" t="str">
            <v xml:space="preserve">HnH </v>
          </cell>
          <cell r="F40">
            <v>14</v>
          </cell>
          <cell r="G40" t="str">
            <v>Bloodgift</v>
          </cell>
          <cell r="H40">
            <v>3</v>
          </cell>
          <cell r="I40" t="str">
            <v>Cha 16+, Drakeblood, Aspect of Command</v>
          </cell>
        </row>
        <row r="41">
          <cell r="A41" t="str">
            <v>Assault Formation</v>
          </cell>
          <cell r="C41" t="str">
            <v>+2 bonus to hit &amp; AC while charging in a wedge.</v>
          </cell>
          <cell r="D41" t="str">
            <v>AEG</v>
          </cell>
          <cell r="E41" t="str">
            <v xml:space="preserve">Merc </v>
          </cell>
          <cell r="F41">
            <v>57</v>
          </cell>
          <cell r="G41" t="str">
            <v>General</v>
          </cell>
          <cell r="H41">
            <v>3</v>
          </cell>
          <cell r="I41" t="str">
            <v>BAB 4+, Power Attack, Improved Bull Rush</v>
          </cell>
        </row>
        <row r="42">
          <cell r="A42" t="str">
            <v>Astonishing Reflexes</v>
          </cell>
          <cell r="C42" t="str">
            <v>+2 bonus to Reflex saves; Stacks with Lightning Reflexes.</v>
          </cell>
          <cell r="D42" t="str">
            <v>AEG</v>
          </cell>
          <cell r="E42" t="str">
            <v xml:space="preserve">Merc </v>
          </cell>
          <cell r="F42">
            <v>58</v>
          </cell>
          <cell r="G42" t="str">
            <v>General</v>
          </cell>
          <cell r="H42">
            <v>1</v>
          </cell>
          <cell r="I42" t="str">
            <v>Lightning Reflexes</v>
          </cell>
        </row>
        <row r="43">
          <cell r="A43" t="str">
            <v>Athleticism</v>
          </cell>
          <cell r="C43" t="str">
            <v>You gain a +2 bonus to Climb and Jump checks</v>
          </cell>
          <cell r="D43" t="str">
            <v>Malhavoc</v>
          </cell>
          <cell r="E43" t="str">
            <v>www.montecook.com</v>
          </cell>
          <cell r="G43" t="str">
            <v>General</v>
          </cell>
          <cell r="H43">
            <v>0</v>
          </cell>
        </row>
        <row r="44">
          <cell r="A44" t="str">
            <v>Attune Gem</v>
          </cell>
          <cell r="C44" t="str">
            <v>Store arcane spells in a gem.</v>
          </cell>
          <cell r="D44" t="str">
            <v>WotC</v>
          </cell>
          <cell r="E44" t="str">
            <v xml:space="preserve">MoF </v>
          </cell>
          <cell r="F44">
            <v>21</v>
          </cell>
          <cell r="G44" t="str">
            <v>Item Creation</v>
          </cell>
          <cell r="H44">
            <v>3</v>
          </cell>
          <cell r="I44" t="str">
            <v>Int 13+, Craft (Gemcutting) 1+ ranks, Arcane Spellcaster Level 3+</v>
          </cell>
        </row>
        <row r="45">
          <cell r="A45" t="str">
            <v>Attunement</v>
          </cell>
          <cell r="C45" t="e">
            <v>#REF!</v>
          </cell>
          <cell r="D45" t="str">
            <v>AEG</v>
          </cell>
          <cell r="E45" t="str">
            <v xml:space="preserve">Merc </v>
          </cell>
          <cell r="F45">
            <v>58</v>
          </cell>
          <cell r="G45" t="str">
            <v>General</v>
          </cell>
          <cell r="H45">
            <v>2</v>
          </cell>
          <cell r="I45" t="str">
            <v>Spellcaster Level 3+, Wis 13+</v>
          </cell>
        </row>
        <row r="46">
          <cell r="A46" t="str">
            <v>Augment Construction</v>
          </cell>
          <cell r="C46" t="str">
            <v>Astral constructs created: +1 HP/die, +1 attack and dmg.</v>
          </cell>
          <cell r="D46" t="str">
            <v>Piazo</v>
          </cell>
          <cell r="E46" t="str">
            <v>Dragon #287</v>
          </cell>
          <cell r="F46">
            <v>54</v>
          </cell>
          <cell r="G46" t="str">
            <v>Psionic</v>
          </cell>
          <cell r="H46">
            <v>1</v>
          </cell>
          <cell r="I46" t="str">
            <v>Spellcaster Level 2+</v>
          </cell>
        </row>
        <row r="47">
          <cell r="A47" t="str">
            <v>Augment Summoning</v>
          </cell>
          <cell r="C47" t="str">
            <v>Creatures summoned: +1 HP/die, +1 attack and dmg.</v>
          </cell>
          <cell r="D47" t="str">
            <v>WotC</v>
          </cell>
          <cell r="E47" t="str">
            <v xml:space="preserve">MoF </v>
          </cell>
          <cell r="F47">
            <v>21</v>
          </cell>
          <cell r="G47" t="str">
            <v>General</v>
          </cell>
          <cell r="H47">
            <v>0</v>
          </cell>
        </row>
        <row r="48">
          <cell r="A48" t="str">
            <v>Augmented Alchemy</v>
          </cell>
          <cell r="C48" t="str">
            <v>Can make stronger Alchemical items; See ref.</v>
          </cell>
          <cell r="D48" t="str">
            <v>WotC</v>
          </cell>
          <cell r="E48" t="str">
            <v xml:space="preserve">ELH </v>
          </cell>
          <cell r="F48">
            <v>50</v>
          </cell>
          <cell r="G48" t="str">
            <v>Epic</v>
          </cell>
          <cell r="H48">
            <v>2</v>
          </cell>
          <cell r="I48" t="str">
            <v>Int 21, 24 Alchemy Ranks</v>
          </cell>
        </row>
        <row r="49">
          <cell r="A49" t="str">
            <v>Automatic Quicken Spell</v>
          </cell>
          <cell r="C49" t="str">
            <v>Quicken 0-3rd, or lowest 3 spell levels</v>
          </cell>
          <cell r="D49" t="str">
            <v>WotC</v>
          </cell>
          <cell r="E49" t="str">
            <v xml:space="preserve">ELH </v>
          </cell>
          <cell r="F49">
            <v>50</v>
          </cell>
          <cell r="G49" t="str">
            <v>Epic</v>
          </cell>
          <cell r="H49">
            <v>3</v>
          </cell>
          <cell r="I49" t="str">
            <v>Quicken Spell, Spellcraft 30 ranks, 9th level spells</v>
          </cell>
        </row>
        <row r="50">
          <cell r="A50" t="str">
            <v>Automatic Silent Spell</v>
          </cell>
          <cell r="C50" t="str">
            <v>Silence 0-3rd, or lowest 3 spell levels</v>
          </cell>
          <cell r="D50" t="str">
            <v>WotC</v>
          </cell>
          <cell r="E50" t="str">
            <v xml:space="preserve">ELH </v>
          </cell>
          <cell r="F50">
            <v>51</v>
          </cell>
          <cell r="G50" t="str">
            <v>Epic</v>
          </cell>
          <cell r="H50">
            <v>3</v>
          </cell>
          <cell r="I50" t="str">
            <v>Silent Spell, Spellcraft 24 ranks, 9th level spells</v>
          </cell>
        </row>
        <row r="51">
          <cell r="A51" t="str">
            <v>Automatic Still Spell</v>
          </cell>
          <cell r="C51" t="str">
            <v>Stilled 0-3rd, or lowest 3 spell levels</v>
          </cell>
          <cell r="D51" t="str">
            <v>WotC</v>
          </cell>
          <cell r="E51" t="str">
            <v xml:space="preserve">ELH </v>
          </cell>
          <cell r="F51">
            <v>51</v>
          </cell>
          <cell r="G51" t="str">
            <v>Epic</v>
          </cell>
          <cell r="H51">
            <v>3</v>
          </cell>
          <cell r="I51" t="str">
            <v>Still Spell, Spellcraft 27 ranks, 9th level spells</v>
          </cell>
        </row>
        <row r="52">
          <cell r="A52" t="str">
            <v>Back Alley Brawler</v>
          </cell>
          <cell r="C52" t="str">
            <v>Enhanced unarmed attacks.</v>
          </cell>
          <cell r="D52" t="str">
            <v>MGP</v>
          </cell>
          <cell r="E52" t="str">
            <v xml:space="preserve">TQR </v>
          </cell>
          <cell r="F52">
            <v>46</v>
          </cell>
          <cell r="G52" t="str">
            <v>Rogue</v>
          </cell>
          <cell r="H52">
            <v>1</v>
          </cell>
          <cell r="I52" t="str">
            <v>BAB 2+</v>
          </cell>
        </row>
        <row r="53">
          <cell r="A53" t="str">
            <v>Back-to-Back</v>
          </cell>
          <cell r="C53" t="str">
            <v>When adjacent to an ally with this feat, you cannot be flanked.</v>
          </cell>
          <cell r="D53" t="str">
            <v>Green Ronin</v>
          </cell>
          <cell r="E53" t="str">
            <v xml:space="preserve">HnH </v>
          </cell>
          <cell r="F53">
            <v>14</v>
          </cell>
          <cell r="G53" t="str">
            <v>General</v>
          </cell>
          <cell r="H53">
            <v>1</v>
          </cell>
          <cell r="I53" t="str">
            <v>BAB 1+</v>
          </cell>
        </row>
        <row r="54">
          <cell r="A54" t="str">
            <v>Bane of Enemies</v>
          </cell>
          <cell r="C54" t="str">
            <v>Any weapon wielded against favored enemy is treated as Bane, does not stack</v>
          </cell>
          <cell r="D54" t="str">
            <v>WotC</v>
          </cell>
          <cell r="E54" t="str">
            <v xml:space="preserve">ELH </v>
          </cell>
          <cell r="F54">
            <v>51</v>
          </cell>
          <cell r="G54" t="str">
            <v>Epic</v>
          </cell>
          <cell r="H54">
            <v>2</v>
          </cell>
          <cell r="I54" t="str">
            <v>Survival 24 ranks, 5 favored enemies</v>
          </cell>
        </row>
        <row r="55">
          <cell r="A55" t="str">
            <v>Battle Cry</v>
          </cell>
          <cell r="C55" t="str">
            <v>-1/day grants allies within 50' +1 bonus to hit &amp; save vs. fear for 1d5 rounds.</v>
          </cell>
          <cell r="D55" t="str">
            <v>AEG</v>
          </cell>
          <cell r="E55" t="str">
            <v xml:space="preserve">Merc </v>
          </cell>
          <cell r="F55">
            <v>58</v>
          </cell>
          <cell r="G55" t="str">
            <v>General</v>
          </cell>
          <cell r="H55">
            <v>2</v>
          </cell>
          <cell r="I55" t="str">
            <v>BAB 4+, Cha 13+</v>
          </cell>
        </row>
        <row r="56">
          <cell r="A56" t="str">
            <v>Beast Companion (W)</v>
          </cell>
          <cell r="C56" t="str">
            <v>As druid animal companion, but applies to Beasts</v>
          </cell>
          <cell r="D56" t="str">
            <v>WotC</v>
          </cell>
          <cell r="E56" t="str">
            <v xml:space="preserve">ELH </v>
          </cell>
          <cell r="F56">
            <v>51</v>
          </cell>
          <cell r="G56" t="str">
            <v>Epic</v>
          </cell>
          <cell r="H56">
            <v>3</v>
          </cell>
          <cell r="I56" t="str">
            <v>Beast Wild Shape, Knowledge (Nature) 24 ranks, Wild Shape 6+/day</v>
          </cell>
        </row>
        <row r="57">
          <cell r="A57" t="str">
            <v>Beast Wild Shape (W)</v>
          </cell>
          <cell r="C57" t="str">
            <v>Can Wild Shape into a Beast, gaining (Ex) abilities</v>
          </cell>
          <cell r="D57" t="str">
            <v>WotC</v>
          </cell>
          <cell r="E57" t="str">
            <v xml:space="preserve">ELH </v>
          </cell>
          <cell r="F57">
            <v>51</v>
          </cell>
          <cell r="G57" t="str">
            <v>Epic</v>
          </cell>
          <cell r="H57">
            <v>2</v>
          </cell>
          <cell r="I57" t="str">
            <v>Knowledge (Nature) 24 ranks, Wild Shape 6+/day</v>
          </cell>
        </row>
        <row r="58">
          <cell r="A58" t="str">
            <v>Blast Infidel</v>
          </cell>
          <cell r="C58" t="str">
            <v>Spell inflicting/channeling negative energy are Maximized.</v>
          </cell>
          <cell r="D58" t="str">
            <v>WotC</v>
          </cell>
          <cell r="E58" t="str">
            <v xml:space="preserve">FRCS </v>
          </cell>
          <cell r="F58">
            <v>48</v>
          </cell>
          <cell r="G58" t="str">
            <v>Special Ability</v>
          </cell>
          <cell r="H58">
            <v>2</v>
          </cell>
          <cell r="I58" t="str">
            <v>Hierophant</v>
          </cell>
        </row>
        <row r="59">
          <cell r="A59" t="str">
            <v>Blind Casting</v>
          </cell>
          <cell r="C59" t="str">
            <v>Reroll miss chance; Melee att: no +2 AC, loss of DEX; half move penalty</v>
          </cell>
          <cell r="D59" t="str">
            <v>AEG</v>
          </cell>
          <cell r="E59" t="str">
            <v xml:space="preserve">Dun </v>
          </cell>
          <cell r="F59">
            <v>81</v>
          </cell>
          <cell r="G59" t="str">
            <v>General</v>
          </cell>
          <cell r="H59">
            <v>0</v>
          </cell>
        </row>
        <row r="60">
          <cell r="A60" t="str">
            <v>Blind Casting</v>
          </cell>
          <cell r="C60" t="str">
            <v>Reroll miss chance for spell from concealment.</v>
          </cell>
          <cell r="D60" t="str">
            <v>AEG</v>
          </cell>
          <cell r="E60" t="str">
            <v xml:space="preserve">Merc </v>
          </cell>
          <cell r="F60">
            <v>58</v>
          </cell>
          <cell r="G60" t="str">
            <v>General</v>
          </cell>
          <cell r="H60">
            <v>1</v>
          </cell>
          <cell r="I60" t="str">
            <v>Blind-Fight</v>
          </cell>
        </row>
        <row r="61">
          <cell r="A61" t="str">
            <v>Blind-Fight</v>
          </cell>
          <cell r="C61" t="str">
            <v>Reroll miss chance; Melee att: no +2 AC, loss of DEX; half move penalty</v>
          </cell>
          <cell r="D61" t="str">
            <v>WotC</v>
          </cell>
          <cell r="E61" t="str">
            <v xml:space="preserve">PHB </v>
          </cell>
          <cell r="F61">
            <v>80</v>
          </cell>
          <cell r="G61" t="str">
            <v>General</v>
          </cell>
          <cell r="H61">
            <v>0</v>
          </cell>
        </row>
        <row r="62">
          <cell r="A62" t="str">
            <v>Blinding Speed</v>
          </cell>
          <cell r="C62" t="str">
            <v>Haste for up to 5 rnds/day, use as free action, can be stacked</v>
          </cell>
          <cell r="D62" t="str">
            <v>WotC</v>
          </cell>
          <cell r="E62" t="str">
            <v xml:space="preserve">ELH </v>
          </cell>
          <cell r="F62">
            <v>51</v>
          </cell>
          <cell r="G62" t="str">
            <v>Epic</v>
          </cell>
          <cell r="H62">
            <v>1</v>
          </cell>
          <cell r="I62" t="str">
            <v>Dex 25+</v>
          </cell>
        </row>
        <row r="63">
          <cell r="A63" t="str">
            <v>Blinding Strike</v>
          </cell>
          <cell r="C63" t="str">
            <v>Blind foe as full attack.</v>
          </cell>
          <cell r="D63" t="str">
            <v>MGP</v>
          </cell>
          <cell r="E63" t="str">
            <v xml:space="preserve">TQR </v>
          </cell>
          <cell r="F63">
            <v>47</v>
          </cell>
          <cell r="G63" t="str">
            <v>Rogue</v>
          </cell>
          <cell r="H63">
            <v>2</v>
          </cell>
          <cell r="I63" t="str">
            <v>Back Alley Brawler, BAB 2+</v>
          </cell>
        </row>
        <row r="64">
          <cell r="A64" t="str">
            <v>Blindsight, 5-foot Radius</v>
          </cell>
          <cell r="C64" t="str">
            <v>Blindsight within 5'</v>
          </cell>
          <cell r="D64" t="str">
            <v>WotC</v>
          </cell>
          <cell r="E64" t="str">
            <v xml:space="preserve">SnF </v>
          </cell>
          <cell r="F64">
            <v>5</v>
          </cell>
          <cell r="G64" t="str">
            <v>General</v>
          </cell>
          <cell r="H64">
            <v>0</v>
          </cell>
        </row>
        <row r="65">
          <cell r="A65" t="str">
            <v>Blood Frenzy</v>
          </cell>
          <cell r="C65" t="str">
            <v>4/day gain +2 natural AC &amp; DR 2/--.</v>
          </cell>
          <cell r="D65" t="str">
            <v>AEG</v>
          </cell>
          <cell r="E65" t="str">
            <v xml:space="preserve">Merc </v>
          </cell>
          <cell r="F65">
            <v>58</v>
          </cell>
          <cell r="G65" t="str">
            <v>General</v>
          </cell>
          <cell r="H65">
            <v>2</v>
          </cell>
          <cell r="I65" t="str">
            <v>BAB 8+, Blood Lust</v>
          </cell>
        </row>
        <row r="66">
          <cell r="A66" t="str">
            <v>Blood Lust</v>
          </cell>
          <cell r="C66" t="str">
            <v>-1/day +2 Str &amp; Con, +1 bonus to Will saves; -1 AC, loose Dex bonus.</v>
          </cell>
          <cell r="D66" t="str">
            <v>AEG</v>
          </cell>
          <cell r="E66" t="str">
            <v xml:space="preserve">Merc </v>
          </cell>
          <cell r="F66">
            <v>58</v>
          </cell>
          <cell r="G66" t="str">
            <v>General</v>
          </cell>
          <cell r="H66">
            <v>3</v>
          </cell>
          <cell r="I66" t="str">
            <v>BAB 4+, Iron Will, Toughness</v>
          </cell>
        </row>
        <row r="67">
          <cell r="A67" t="str">
            <v>Blood of Magic</v>
          </cell>
          <cell r="C67" t="str">
            <v>-2/day can cast spells affected by Metamagic Feats as a standard action.</v>
          </cell>
          <cell r="D67" t="str">
            <v>Green Ronin</v>
          </cell>
          <cell r="E67" t="str">
            <v xml:space="preserve">HnH </v>
          </cell>
          <cell r="F67">
            <v>14</v>
          </cell>
          <cell r="G67" t="str">
            <v>Bloodgift, Metamagic</v>
          </cell>
          <cell r="H67">
            <v>2</v>
          </cell>
          <cell r="I67" t="str">
            <v>Drakeblood, any 2 Metamagic Feats, ability to cast Cha based arcane spells</v>
          </cell>
        </row>
        <row r="68">
          <cell r="A68" t="str">
            <v>Blooded</v>
          </cell>
          <cell r="C68" t="str">
            <v>+2 to Initiative; +2 to Spot checks</v>
          </cell>
          <cell r="D68" t="str">
            <v>WotC</v>
          </cell>
          <cell r="E68" t="str">
            <v xml:space="preserve">FRCS </v>
          </cell>
          <cell r="F68">
            <v>33</v>
          </cell>
          <cell r="G68" t="str">
            <v>General</v>
          </cell>
          <cell r="H68">
            <v>0</v>
          </cell>
        </row>
        <row r="69">
          <cell r="A69" t="str">
            <v>Bloodline of Fire</v>
          </cell>
          <cell r="C69" t="str">
            <v>+4 save vs. Fire effects; +2 DC for any Sorc spells w/ the "Fire" descriptor (1st lvl)</v>
          </cell>
          <cell r="D69" t="str">
            <v>WotC</v>
          </cell>
          <cell r="E69" t="str">
            <v xml:space="preserve">FRCS </v>
          </cell>
          <cell r="F69">
            <v>34</v>
          </cell>
          <cell r="G69" t="str">
            <v>General</v>
          </cell>
          <cell r="H69">
            <v>0</v>
          </cell>
        </row>
        <row r="70">
          <cell r="A70" t="str">
            <v>Boar's Charge</v>
          </cell>
          <cell r="C70" t="str">
            <v>Don't need to move before making an overrun attempt.</v>
          </cell>
          <cell r="D70" t="str">
            <v>Green Ronin</v>
          </cell>
          <cell r="E70" t="str">
            <v xml:space="preserve">HnH </v>
          </cell>
          <cell r="F70">
            <v>15</v>
          </cell>
          <cell r="G70" t="str">
            <v>General</v>
          </cell>
          <cell r="H70">
            <v>1</v>
          </cell>
          <cell r="I70" t="str">
            <v>Str 13+</v>
          </cell>
        </row>
        <row r="71">
          <cell r="A71" t="str">
            <v>Body Fuel</v>
          </cell>
          <cell r="C71" t="str">
            <v>Temporarily "burn" ability points to boost power points.</v>
          </cell>
          <cell r="D71" t="str">
            <v>WotC</v>
          </cell>
          <cell r="E71" t="str">
            <v xml:space="preserve">PsiHB </v>
          </cell>
          <cell r="F71">
            <v>24</v>
          </cell>
          <cell r="G71" t="str">
            <v>Psionic</v>
          </cell>
          <cell r="H71">
            <v>2</v>
          </cell>
          <cell r="I71" t="str">
            <v>Inner Strength, Talented</v>
          </cell>
        </row>
        <row r="72">
          <cell r="A72" t="str">
            <v>Body Tackle</v>
          </cell>
          <cell r="C72" t="str">
            <v>+4 bonus to hit &amp; opposed Str for trip attacks.  Foe cannot trip you back.</v>
          </cell>
          <cell r="D72" t="str">
            <v>AEG</v>
          </cell>
          <cell r="E72" t="str">
            <v xml:space="preserve">Merc </v>
          </cell>
          <cell r="F72">
            <v>59</v>
          </cell>
          <cell r="G72" t="str">
            <v>General</v>
          </cell>
          <cell r="H72">
            <v>2</v>
          </cell>
          <cell r="I72" t="str">
            <v>Dex 13+, Power Attack</v>
          </cell>
        </row>
        <row r="73">
          <cell r="A73" t="str">
            <v>Bonus Domain</v>
          </cell>
          <cell r="C73" t="str">
            <v>Choose one additional Domain to choose spells from; Can be stacked</v>
          </cell>
          <cell r="D73" t="str">
            <v>WotC</v>
          </cell>
          <cell r="E73" t="str">
            <v xml:space="preserve">ELH </v>
          </cell>
          <cell r="F73">
            <v>51</v>
          </cell>
          <cell r="G73" t="str">
            <v>Epic</v>
          </cell>
          <cell r="H73">
            <v>2</v>
          </cell>
          <cell r="I73" t="str">
            <v>Wis 21, 9th level Divine spells</v>
          </cell>
        </row>
        <row r="74">
          <cell r="A74" t="str">
            <v>Bootlicker</v>
          </cell>
          <cell r="C74" t="str">
            <v>+3 to Bluff &amp; Diplomacy while groveling/begging/pleading</v>
          </cell>
          <cell r="D74" t="str">
            <v>AEG</v>
          </cell>
          <cell r="E74" t="str">
            <v xml:space="preserve">Evil </v>
          </cell>
          <cell r="F74">
            <v>58</v>
          </cell>
          <cell r="G74" t="str">
            <v>General</v>
          </cell>
          <cell r="H74">
            <v>0</v>
          </cell>
        </row>
        <row r="75">
          <cell r="A75" t="str">
            <v>Break Charge</v>
          </cell>
          <cell r="C75" t="str">
            <v>+1 bonus to hit &amp; to your AC against chargers.  Can use 1/round.</v>
          </cell>
          <cell r="D75" t="str">
            <v>AEG</v>
          </cell>
          <cell r="E75" t="str">
            <v xml:space="preserve">Merc </v>
          </cell>
          <cell r="F75">
            <v>59</v>
          </cell>
          <cell r="G75" t="str">
            <v>General</v>
          </cell>
          <cell r="H75">
            <v>1</v>
          </cell>
          <cell r="I75" t="str">
            <v>BAB 4+</v>
          </cell>
        </row>
        <row r="76">
          <cell r="A76" t="str">
            <v>Brew Potion</v>
          </cell>
          <cell r="C76" t="str">
            <v>You can brew potions (spells up to 3rd level).</v>
          </cell>
          <cell r="D76" t="str">
            <v>WotC</v>
          </cell>
          <cell r="E76" t="str">
            <v xml:space="preserve">PHB </v>
          </cell>
          <cell r="F76">
            <v>80</v>
          </cell>
          <cell r="G76" t="str">
            <v>Item Creation</v>
          </cell>
          <cell r="H76">
            <v>1</v>
          </cell>
          <cell r="I76" t="str">
            <v>Spellcaster Level 3+</v>
          </cell>
        </row>
        <row r="77">
          <cell r="A77" t="str">
            <v>Bribery</v>
          </cell>
          <cell r="C77" t="str">
            <v>+3 on Diplomacy to get someone to help an illegal activity.</v>
          </cell>
          <cell r="D77" t="str">
            <v>AEG</v>
          </cell>
          <cell r="E77" t="str">
            <v xml:space="preserve">Evil </v>
          </cell>
          <cell r="F77">
            <v>58</v>
          </cell>
          <cell r="G77" t="str">
            <v>General</v>
          </cell>
          <cell r="H77">
            <v>0</v>
          </cell>
        </row>
        <row r="78">
          <cell r="A78" t="str">
            <v>Bullheaded</v>
          </cell>
          <cell r="C78" t="str">
            <v>+1 to Will saves; +2 to Intimidate</v>
          </cell>
          <cell r="D78" t="str">
            <v>WotC</v>
          </cell>
          <cell r="E78" t="str">
            <v xml:space="preserve">FRCS </v>
          </cell>
          <cell r="F78">
            <v>34</v>
          </cell>
          <cell r="G78" t="str">
            <v>General</v>
          </cell>
          <cell r="H78">
            <v>0</v>
          </cell>
        </row>
        <row r="79">
          <cell r="A79" t="str">
            <v>Bulwark of Defense</v>
          </cell>
          <cell r="C79" t="str">
            <v>Defensive Stance bonuses rise to +4 Str, +6 Con, +4 saves, +6 AC</v>
          </cell>
          <cell r="D79" t="str">
            <v>WotC</v>
          </cell>
          <cell r="E79" t="str">
            <v xml:space="preserve">ELH </v>
          </cell>
          <cell r="F79">
            <v>51</v>
          </cell>
          <cell r="G79" t="str">
            <v>Epic</v>
          </cell>
          <cell r="H79">
            <v>2</v>
          </cell>
          <cell r="I79" t="str">
            <v>Con 25, Defensive Stance 3/day</v>
          </cell>
        </row>
        <row r="80">
          <cell r="A80" t="str">
            <v>Casing Sense</v>
          </cell>
          <cell r="C80" t="str">
            <v>Free Action to identify pricey items when entering a room.</v>
          </cell>
          <cell r="D80" t="str">
            <v>FFG</v>
          </cell>
          <cell r="E80" t="str">
            <v xml:space="preserve">TnT </v>
          </cell>
          <cell r="F80">
            <v>34</v>
          </cell>
          <cell r="G80" t="str">
            <v>General</v>
          </cell>
          <cell r="H80">
            <v>0</v>
          </cell>
        </row>
        <row r="81">
          <cell r="A81" t="str">
            <v>Chain Link</v>
          </cell>
          <cell r="C81" t="str">
            <v>upgrade all recognized power chains in primary discipline.</v>
          </cell>
          <cell r="D81" t="str">
            <v>WotC</v>
          </cell>
          <cell r="E81" t="str">
            <v>Mind's Eye</v>
          </cell>
          <cell r="F81">
            <v>36</v>
          </cell>
          <cell r="G81" t="str">
            <v>Psionic</v>
          </cell>
          <cell r="H81">
            <v>1</v>
          </cell>
          <cell r="I81" t="str">
            <v>Spellcaster Level 3+</v>
          </cell>
        </row>
        <row r="82">
          <cell r="A82" t="str">
            <v>Chain Power</v>
          </cell>
          <cell r="C82" t="str">
            <v>Affects target, then arcs to secondary; +6 power points.</v>
          </cell>
          <cell r="D82" t="str">
            <v>Piazo</v>
          </cell>
          <cell r="E82" t="str">
            <v>Dragon #287</v>
          </cell>
          <cell r="F82">
            <v>54</v>
          </cell>
          <cell r="G82" t="str">
            <v>Metapsionic</v>
          </cell>
          <cell r="H82">
            <v>2</v>
          </cell>
          <cell r="I82" t="str">
            <v>Any other metapsionic feat</v>
          </cell>
        </row>
        <row r="83">
          <cell r="A83" t="str">
            <v>Chain Spell</v>
          </cell>
          <cell r="C83" t="str">
            <v>Affects target, then arcs to secondary; +3 spell levels.</v>
          </cell>
          <cell r="D83" t="str">
            <v>WotC</v>
          </cell>
          <cell r="E83" t="str">
            <v xml:space="preserve">TnB </v>
          </cell>
          <cell r="F83">
            <v>39</v>
          </cell>
          <cell r="G83" t="str">
            <v>Metamagic</v>
          </cell>
          <cell r="H83">
            <v>0</v>
          </cell>
        </row>
        <row r="84">
          <cell r="A84" t="str">
            <v>Chaotic Rage</v>
          </cell>
          <cell r="C84" t="str">
            <v>All weapons wielded in rage are treated as Chaotic, does not stack</v>
          </cell>
          <cell r="D84" t="str">
            <v>WotC</v>
          </cell>
          <cell r="E84" t="str">
            <v xml:space="preserve">ELH </v>
          </cell>
          <cell r="F84">
            <v>51</v>
          </cell>
          <cell r="G84" t="str">
            <v>Epic</v>
          </cell>
          <cell r="H84">
            <v>2</v>
          </cell>
          <cell r="I84" t="str">
            <v>Rage 5+/day, Chaotic Alignment</v>
          </cell>
        </row>
        <row r="85">
          <cell r="A85" t="str">
            <v>Chariot Archery</v>
          </cell>
          <cell r="C85" t="str">
            <v>Ranged weapon penalties are halved from a moving chariot.</v>
          </cell>
          <cell r="D85" t="str">
            <v>WotC</v>
          </cell>
          <cell r="E85" t="str">
            <v xml:space="preserve">SnF </v>
          </cell>
          <cell r="F85">
            <v>78</v>
          </cell>
          <cell r="G85" t="str">
            <v>General</v>
          </cell>
          <cell r="H85">
            <v>0</v>
          </cell>
        </row>
        <row r="86">
          <cell r="A86" t="str">
            <v>Chariot Charge</v>
          </cell>
          <cell r="C86" t="str">
            <v>When charging, deal double dmg with melee weapon (triple- lance/Lspear)</v>
          </cell>
          <cell r="D86" t="str">
            <v>WotC</v>
          </cell>
          <cell r="E86" t="str">
            <v xml:space="preserve">SnF </v>
          </cell>
          <cell r="F86">
            <v>79</v>
          </cell>
          <cell r="G86" t="str">
            <v>General</v>
          </cell>
          <cell r="H86">
            <v>0</v>
          </cell>
        </row>
        <row r="87">
          <cell r="A87" t="str">
            <v>Chariot Combat</v>
          </cell>
          <cell r="C87" t="str">
            <v>Use Handle Animal check (if better) for steed's AC.</v>
          </cell>
          <cell r="D87" t="str">
            <v>WotC</v>
          </cell>
          <cell r="E87" t="str">
            <v xml:space="preserve">SnF </v>
          </cell>
          <cell r="F87">
            <v>78</v>
          </cell>
          <cell r="G87" t="str">
            <v>General</v>
          </cell>
          <cell r="H87">
            <v>0</v>
          </cell>
        </row>
        <row r="88">
          <cell r="A88" t="str">
            <v>Chariot Sideswipe</v>
          </cell>
          <cell r="C88" t="str">
            <v>Charge action; hit enemy with weapon &amp; sideswipe, move away again, no AoO</v>
          </cell>
          <cell r="D88" t="str">
            <v>WotC</v>
          </cell>
          <cell r="E88" t="str">
            <v xml:space="preserve">SnF </v>
          </cell>
          <cell r="F88">
            <v>79</v>
          </cell>
          <cell r="G88" t="str">
            <v>General</v>
          </cell>
          <cell r="H88">
            <v>0</v>
          </cell>
        </row>
        <row r="89">
          <cell r="A89" t="str">
            <v>Chariot Trample</v>
          </cell>
          <cell r="C89" t="str">
            <v>Opponent may not choose to avoid you.</v>
          </cell>
          <cell r="D89" t="str">
            <v>WotC</v>
          </cell>
          <cell r="E89" t="str">
            <v xml:space="preserve">SnF </v>
          </cell>
          <cell r="F89">
            <v>78</v>
          </cell>
          <cell r="G89" t="str">
            <v>General</v>
          </cell>
          <cell r="H89">
            <v>0</v>
          </cell>
        </row>
        <row r="90">
          <cell r="A90" t="str">
            <v>Cheat Death</v>
          </cell>
          <cell r="C90" t="str">
            <v>Can restore life to a target creature if it has more than -30 hps.</v>
          </cell>
          <cell r="D90" t="str">
            <v>Green Ronin</v>
          </cell>
          <cell r="E90" t="str">
            <v xml:space="preserve">SCoN </v>
          </cell>
          <cell r="F90">
            <v>16</v>
          </cell>
          <cell r="G90" t="str">
            <v>General</v>
          </cell>
          <cell r="H90">
            <v>2</v>
          </cell>
          <cell r="I90" t="str">
            <v>Divine Spellcaster Level 5+, Heal 6+  ranks, Knowledge (Anatomy) 4+  ranks</v>
          </cell>
        </row>
        <row r="91">
          <cell r="A91" t="str">
            <v>Chill hand</v>
          </cell>
          <cell r="C91" t="e">
            <v>#REF!</v>
          </cell>
          <cell r="D91" t="str">
            <v>Green Ronin</v>
          </cell>
          <cell r="E91" t="str">
            <v xml:space="preserve">SCoN </v>
          </cell>
          <cell r="F91">
            <v>16</v>
          </cell>
          <cell r="G91" t="str">
            <v>General</v>
          </cell>
          <cell r="H91">
            <v>2</v>
          </cell>
          <cell r="I91" t="str">
            <v>BAB 2+, Able to cast blood pact</v>
          </cell>
        </row>
        <row r="92">
          <cell r="A92" t="str">
            <v>Choke Hold</v>
          </cell>
          <cell r="C92" t="str">
            <v>+2 bonus to grapple check, deal 2x dmg of your choice.</v>
          </cell>
          <cell r="D92" t="str">
            <v>AEG</v>
          </cell>
          <cell r="E92" t="str">
            <v xml:space="preserve">Merc </v>
          </cell>
          <cell r="F92">
            <v>59</v>
          </cell>
          <cell r="G92" t="str">
            <v>General</v>
          </cell>
          <cell r="H92">
            <v>0</v>
          </cell>
          <cell r="I92" t="str">
            <v>BAB 4+, Improved Unarmed Strike</v>
          </cell>
        </row>
        <row r="93">
          <cell r="A93" t="str">
            <v>Circle Kick</v>
          </cell>
          <cell r="C93" t="str">
            <v>Full Attack; successful allows a 2nd 'to hit' on a diff. enemy.</v>
          </cell>
          <cell r="D93" t="str">
            <v>WotC</v>
          </cell>
          <cell r="E93" t="str">
            <v xml:space="preserve">SnF </v>
          </cell>
          <cell r="F93">
            <v>5</v>
          </cell>
          <cell r="G93" t="str">
            <v>General</v>
          </cell>
          <cell r="H93">
            <v>0</v>
          </cell>
        </row>
        <row r="94">
          <cell r="A94" t="str">
            <v>Clanheart Magic</v>
          </cell>
          <cell r="C94" t="str">
            <v>Ability to cast Clanheart spells.</v>
          </cell>
          <cell r="D94" t="str">
            <v>Green Ronin</v>
          </cell>
          <cell r="E94" t="str">
            <v xml:space="preserve">HnH </v>
          </cell>
          <cell r="F94">
            <v>15</v>
          </cell>
          <cell r="G94" t="str">
            <v>General</v>
          </cell>
          <cell r="H94">
            <v>2</v>
          </cell>
          <cell r="I94" t="str">
            <v>Dwarf, Spellcaster Level 1+</v>
          </cell>
        </row>
        <row r="95">
          <cell r="A95" t="str">
            <v>Cleave</v>
          </cell>
          <cell r="C95" t="str">
            <v>1/round dropping a creature allows you another melee attack.</v>
          </cell>
          <cell r="D95" t="str">
            <v>WotC</v>
          </cell>
          <cell r="E95" t="str">
            <v xml:space="preserve">PHB </v>
          </cell>
          <cell r="F95">
            <v>80</v>
          </cell>
          <cell r="G95" t="str">
            <v>General</v>
          </cell>
          <cell r="H95">
            <v>1</v>
          </cell>
          <cell r="I95" t="str">
            <v>Power Attack</v>
          </cell>
        </row>
        <row r="96">
          <cell r="A96" t="str">
            <v>Clever Designer</v>
          </cell>
          <cell r="C96" t="str">
            <v>+2 to either Search or Disable DC of crafted traps</v>
          </cell>
          <cell r="D96" t="str">
            <v>MGP</v>
          </cell>
          <cell r="E96" t="str">
            <v xml:space="preserve">TQR </v>
          </cell>
          <cell r="F96">
            <v>48</v>
          </cell>
          <cell r="G96" t="str">
            <v>Rogue</v>
          </cell>
          <cell r="H96">
            <v>3</v>
          </cell>
          <cell r="I96" t="str">
            <v>Rogue, Trapmaster, Dex 15+</v>
          </cell>
        </row>
        <row r="97">
          <cell r="A97" t="str">
            <v>Close-Quarters Fighting</v>
          </cell>
          <cell r="C97" t="str">
            <v>Add dmg inflicted to grapple; grapplers suffer AoO from you.</v>
          </cell>
          <cell r="D97" t="str">
            <v>WotC</v>
          </cell>
          <cell r="E97" t="str">
            <v xml:space="preserve">SnF </v>
          </cell>
          <cell r="F97">
            <v>5</v>
          </cell>
          <cell r="G97" t="str">
            <v>General</v>
          </cell>
          <cell r="H97">
            <v>0</v>
          </cell>
        </row>
        <row r="98">
          <cell r="A98" t="str">
            <v>Colossal Wild Shape (W)</v>
          </cell>
          <cell r="C98" t="str">
            <v>You can Wild Shape into a Colossal creature</v>
          </cell>
          <cell r="D98" t="str">
            <v>WotC</v>
          </cell>
          <cell r="E98" t="str">
            <v xml:space="preserve">ELH </v>
          </cell>
          <cell r="F98">
            <v>52</v>
          </cell>
          <cell r="G98" t="str">
            <v>Epic</v>
          </cell>
          <cell r="H98">
            <v>1</v>
          </cell>
          <cell r="I98" t="str">
            <v>Able to Wild Shape into a Huge creature</v>
          </cell>
        </row>
        <row r="99">
          <cell r="A99" t="str">
            <v>Combat Agility</v>
          </cell>
          <cell r="C99" t="str">
            <v>Foe within 5', +4 competence to Reflex sv/+4 AC bonus vs. ranged touch</v>
          </cell>
          <cell r="D99" t="str">
            <v>Piazo</v>
          </cell>
          <cell r="E99" t="str">
            <v>Dragon #284</v>
          </cell>
          <cell r="F99">
            <v>123</v>
          </cell>
          <cell r="G99" t="str">
            <v>General</v>
          </cell>
          <cell r="H99">
            <v>0</v>
          </cell>
        </row>
        <row r="100">
          <cell r="A100" t="str">
            <v>Combat Archery</v>
          </cell>
          <cell r="C100" t="str">
            <v>No AoO for firing a bow while threatened</v>
          </cell>
          <cell r="D100" t="str">
            <v>WotC</v>
          </cell>
          <cell r="E100" t="str">
            <v xml:space="preserve">ELH </v>
          </cell>
          <cell r="F100">
            <v>52</v>
          </cell>
          <cell r="G100" t="str">
            <v>Epic</v>
          </cell>
          <cell r="H100">
            <v>3</v>
          </cell>
          <cell r="I100" t="str">
            <v>Dodge, Mobility, Point Blank Shot</v>
          </cell>
        </row>
        <row r="101">
          <cell r="A101" t="str">
            <v>Combat Casting</v>
          </cell>
          <cell r="C101" t="str">
            <v>+4 bonus to Concentration checks while casting on the defensive.</v>
          </cell>
          <cell r="D101" t="str">
            <v>WotC</v>
          </cell>
          <cell r="E101" t="str">
            <v xml:space="preserve">PHB </v>
          </cell>
          <cell r="F101">
            <v>80</v>
          </cell>
          <cell r="G101" t="str">
            <v>General</v>
          </cell>
          <cell r="H101">
            <v>0</v>
          </cell>
        </row>
        <row r="102">
          <cell r="A102" t="str">
            <v>Combat Reflexes</v>
          </cell>
          <cell r="C102" t="str">
            <v>You can make additional AoOs equal to your DEX mod; may make AoO while flat-footed.</v>
          </cell>
          <cell r="D102" t="str">
            <v>WotC</v>
          </cell>
          <cell r="E102" t="str">
            <v xml:space="preserve">PHB </v>
          </cell>
          <cell r="F102">
            <v>80</v>
          </cell>
          <cell r="G102" t="str">
            <v>General</v>
          </cell>
          <cell r="H102">
            <v>0</v>
          </cell>
        </row>
        <row r="103">
          <cell r="A103" t="str">
            <v>Comprehend Writing</v>
          </cell>
          <cell r="C103" t="str">
            <v>+4 bonus to understand manuals, additional +1 bonus gained from reading magical books.</v>
          </cell>
          <cell r="D103" t="str">
            <v>BP</v>
          </cell>
          <cell r="E103" t="str">
            <v xml:space="preserve">InQ </v>
          </cell>
          <cell r="F103">
            <v>10</v>
          </cell>
          <cell r="G103" t="str">
            <v>General</v>
          </cell>
          <cell r="H103">
            <v>1</v>
          </cell>
          <cell r="I103" t="str">
            <v>Int 15+</v>
          </cell>
        </row>
        <row r="104">
          <cell r="A104" t="str">
            <v>Conceal Weapon</v>
          </cell>
          <cell r="C104" t="str">
            <v>+2 bonus to Bluff when try convince someone you aren't hiding a weapon.</v>
          </cell>
          <cell r="D104" t="str">
            <v>AEG</v>
          </cell>
          <cell r="E104" t="str">
            <v xml:space="preserve">Dra </v>
          </cell>
          <cell r="F104">
            <v>29</v>
          </cell>
          <cell r="G104" t="str">
            <v>General</v>
          </cell>
          <cell r="H104">
            <v>1</v>
          </cell>
          <cell r="I104" t="str">
            <v>Int 13+</v>
          </cell>
        </row>
        <row r="105">
          <cell r="A105" t="str">
            <v>Conjunctive Mind</v>
          </cell>
          <cell r="C105" t="str">
            <v>Bonus +1 to all saving throws and power resistance checks for Metacreativity, Clairsentience, and Telepathy powers for -2 ability score. -1 manifester level for Psychometabolism, Psychoportation, and Psychokinesis powers</v>
          </cell>
          <cell r="D105" t="str">
            <v>WotC</v>
          </cell>
          <cell r="E105" t="str">
            <v>Mind's Eye</v>
          </cell>
          <cell r="F105">
            <v>50</v>
          </cell>
          <cell r="G105" t="str">
            <v>Psionic</v>
          </cell>
          <cell r="H105">
            <v>2</v>
          </cell>
          <cell r="I105" t="str">
            <v>Primary discipline ability score 15+ (Psychic Warriors, Strength 15+)</v>
          </cell>
        </row>
        <row r="106">
          <cell r="A106" t="str">
            <v>Conjure Mastery</v>
          </cell>
          <cell r="C106" t="str">
            <v>Conjured creatures get +2 Str, +2 Con, +2 Dex.</v>
          </cell>
          <cell r="D106" t="str">
            <v>Mal</v>
          </cell>
          <cell r="E106" t="str">
            <v xml:space="preserve">BoEM </v>
          </cell>
          <cell r="F106">
            <v>3</v>
          </cell>
          <cell r="G106" t="str">
            <v>Eldritch</v>
          </cell>
          <cell r="H106">
            <v>0</v>
          </cell>
        </row>
        <row r="107">
          <cell r="A107" t="str">
            <v>Construct Familiar</v>
          </cell>
          <cell r="C107" t="str">
            <v>Your familiar is a construct rather than a living being</v>
          </cell>
          <cell r="D107" t="str">
            <v>Piazo</v>
          </cell>
          <cell r="E107" t="str">
            <v>Dragon #280</v>
          </cell>
          <cell r="F107">
            <v>62</v>
          </cell>
          <cell r="G107" t="str">
            <v>General</v>
          </cell>
          <cell r="H107">
            <v>0</v>
          </cell>
        </row>
        <row r="108">
          <cell r="A108" t="str">
            <v>Contacts</v>
          </cell>
          <cell r="C108" t="str">
            <v>Know people who will assist in one of Fence, Law Enforcement, Temple, or Wizard issues</v>
          </cell>
          <cell r="D108" t="str">
            <v>MGP</v>
          </cell>
          <cell r="E108" t="str">
            <v xml:space="preserve">TQR </v>
          </cell>
          <cell r="F108">
            <v>48</v>
          </cell>
          <cell r="G108" t="str">
            <v>Rogue</v>
          </cell>
          <cell r="H108">
            <v>1</v>
          </cell>
          <cell r="I108" t="str">
            <v>Rogue</v>
          </cell>
        </row>
        <row r="109">
          <cell r="A109" t="str">
            <v>Contemptible Target</v>
          </cell>
          <cell r="C109" t="str">
            <v>Foes attack you last</v>
          </cell>
          <cell r="D109" t="str">
            <v>MGP</v>
          </cell>
          <cell r="E109" t="str">
            <v xml:space="preserve">TQR </v>
          </cell>
          <cell r="F109">
            <v>49</v>
          </cell>
          <cell r="G109" t="str">
            <v>General</v>
          </cell>
          <cell r="H109">
            <v>2</v>
          </cell>
          <cell r="I109" t="str">
            <v>Low Key, Str 13-</v>
          </cell>
        </row>
        <row r="110">
          <cell r="A110" t="str">
            <v>Continue the Fight</v>
          </cell>
          <cell r="C110" t="str">
            <v>Spend 1hp to gain an additional, separate partial action on your initiative.</v>
          </cell>
          <cell r="D110" t="str">
            <v>AEG</v>
          </cell>
          <cell r="E110" t="str">
            <v xml:space="preserve">Merc </v>
          </cell>
          <cell r="F110">
            <v>59</v>
          </cell>
          <cell r="G110" t="str">
            <v>General</v>
          </cell>
          <cell r="H110">
            <v>1</v>
          </cell>
          <cell r="I110" t="str">
            <v>Iron Will</v>
          </cell>
        </row>
        <row r="111">
          <cell r="A111" t="str">
            <v>Contortionist</v>
          </cell>
          <cell r="C111" t="str">
            <v>+4 bonus to Escape Artist checks to avoid grapples or being swallowed.</v>
          </cell>
          <cell r="D111" t="str">
            <v>AEG</v>
          </cell>
          <cell r="E111" t="str">
            <v xml:space="preserve">Dra </v>
          </cell>
          <cell r="F111">
            <v>29</v>
          </cell>
          <cell r="G111" t="str">
            <v>General</v>
          </cell>
          <cell r="H111">
            <v>1</v>
          </cell>
          <cell r="I111" t="str">
            <v>Dex 13+</v>
          </cell>
        </row>
        <row r="112">
          <cell r="A112" t="str">
            <v>Contortionist</v>
          </cell>
          <cell r="C112" t="str">
            <v>Move normally in spaces built for smaller creatures.</v>
          </cell>
          <cell r="D112" t="str">
            <v>AEG</v>
          </cell>
          <cell r="E112" t="str">
            <v xml:space="preserve">Merc </v>
          </cell>
          <cell r="F112">
            <v>59</v>
          </cell>
          <cell r="G112" t="str">
            <v>General</v>
          </cell>
          <cell r="H112">
            <v>1</v>
          </cell>
          <cell r="I112" t="str">
            <v>Dex 13+</v>
          </cell>
        </row>
        <row r="113">
          <cell r="A113" t="str">
            <v>Controlled Breathing</v>
          </cell>
          <cell r="C113" t="str">
            <v>+4 bonus on Con checks vs. suffocation/drowning.  +2 bonus on Fort saves vs. gas.</v>
          </cell>
          <cell r="D113" t="str">
            <v>AEG</v>
          </cell>
          <cell r="E113" t="str">
            <v xml:space="preserve">Dun </v>
          </cell>
          <cell r="F113">
            <v>81</v>
          </cell>
          <cell r="G113" t="str">
            <v>General</v>
          </cell>
          <cell r="H113">
            <v>0</v>
          </cell>
        </row>
        <row r="114">
          <cell r="A114" t="str">
            <v>Controlled Breathing</v>
          </cell>
          <cell r="C114" t="str">
            <v>+4 bonus on Con checks vs. suffocation/drowning.  +2 bonus on Fort saves vs. gas.</v>
          </cell>
          <cell r="D114" t="str">
            <v>AEG</v>
          </cell>
          <cell r="E114" t="str">
            <v xml:space="preserve">Merc </v>
          </cell>
          <cell r="F114">
            <v>60</v>
          </cell>
          <cell r="G114" t="str">
            <v>General</v>
          </cell>
          <cell r="H114">
            <v>0</v>
          </cell>
        </row>
        <row r="115">
          <cell r="A115" t="str">
            <v>Cooperative Spell</v>
          </cell>
          <cell r="C115" t="str">
            <v>Increase DC / Saves if simultaneously cast.</v>
          </cell>
          <cell r="D115" t="str">
            <v>WotC</v>
          </cell>
          <cell r="E115" t="str">
            <v xml:space="preserve">TnB </v>
          </cell>
          <cell r="F115">
            <v>39</v>
          </cell>
          <cell r="G115" t="str">
            <v>Metamagic</v>
          </cell>
          <cell r="H115">
            <v>0</v>
          </cell>
        </row>
        <row r="116">
          <cell r="A116" t="str">
            <v>Cosmopolitan</v>
          </cell>
          <cell r="C116" t="str">
            <v>+2 to one cross-class skill; that skill is now considered a "class" skill</v>
          </cell>
          <cell r="D116" t="str">
            <v>WotC</v>
          </cell>
          <cell r="E116" t="str">
            <v xml:space="preserve">FRCS </v>
          </cell>
          <cell r="F116">
            <v>34</v>
          </cell>
          <cell r="G116" t="str">
            <v>General</v>
          </cell>
          <cell r="H116">
            <v>0</v>
          </cell>
        </row>
        <row r="117">
          <cell r="A117" t="str">
            <v>Counter Charge</v>
          </cell>
          <cell r="C117" t="str">
            <v>Ready action for 5' step to avoid charge, then attack for 2x damage.</v>
          </cell>
          <cell r="D117" t="str">
            <v>AEG</v>
          </cell>
          <cell r="E117" t="str">
            <v xml:space="preserve">War </v>
          </cell>
          <cell r="F117">
            <v>44</v>
          </cell>
          <cell r="G117" t="str">
            <v>General</v>
          </cell>
          <cell r="H117">
            <v>2</v>
          </cell>
          <cell r="I117" t="str">
            <v>Combat Reflexes, Evasive Fighting</v>
          </cell>
        </row>
        <row r="118">
          <cell r="A118" t="str">
            <v>Coup de Grace (GR)</v>
          </cell>
          <cell r="C118" t="str">
            <v>Free action to coup de grace as many immobile targets as you have attacks.</v>
          </cell>
          <cell r="D118" t="str">
            <v>Green Ronin</v>
          </cell>
          <cell r="E118" t="str">
            <v xml:space="preserve">SCoN </v>
          </cell>
          <cell r="F118">
            <v>16</v>
          </cell>
          <cell r="G118" t="str">
            <v>General</v>
          </cell>
          <cell r="H118">
            <v>3</v>
          </cell>
          <cell r="I118" t="str">
            <v>BAB 3+, Knowledge (Anatomy) 5+  ranks, Combat Reflexes, Power Attack</v>
          </cell>
        </row>
        <row r="119">
          <cell r="A119" t="str">
            <v>Courteous Magocracy</v>
          </cell>
          <cell r="C119" t="str">
            <v>+2 to Diplomacy and Spellcraft skills</v>
          </cell>
          <cell r="D119" t="str">
            <v>WotC</v>
          </cell>
          <cell r="E119" t="str">
            <v xml:space="preserve">FRCS </v>
          </cell>
          <cell r="F119">
            <v>34</v>
          </cell>
          <cell r="G119" t="str">
            <v>General</v>
          </cell>
          <cell r="H119">
            <v>0</v>
          </cell>
        </row>
        <row r="120">
          <cell r="A120" t="str">
            <v>Craft Crystal Capacitor</v>
          </cell>
          <cell r="C120" t="str">
            <v>Create psionic crystal capacitors that store power points.</v>
          </cell>
          <cell r="D120" t="str">
            <v>WotC</v>
          </cell>
          <cell r="E120" t="str">
            <v xml:space="preserve">PsiHB </v>
          </cell>
          <cell r="F120">
            <v>24</v>
          </cell>
          <cell r="G120" t="str">
            <v>Item Creation</v>
          </cell>
          <cell r="H120">
            <v>1</v>
          </cell>
          <cell r="I120" t="str">
            <v>Spellcaster Level 9+</v>
          </cell>
        </row>
        <row r="121">
          <cell r="A121" t="str">
            <v>Craft Dorje</v>
          </cell>
          <cell r="C121" t="str">
            <v>Create crystal wands that use charges to manifest powers.</v>
          </cell>
          <cell r="D121" t="str">
            <v>WotC</v>
          </cell>
          <cell r="E121" t="str">
            <v xml:space="preserve">PsiHB </v>
          </cell>
          <cell r="F121">
            <v>24</v>
          </cell>
          <cell r="G121" t="str">
            <v>Item Creation</v>
          </cell>
          <cell r="H121">
            <v>1</v>
          </cell>
          <cell r="I121" t="str">
            <v>Spellcaster Level 5+</v>
          </cell>
        </row>
        <row r="122">
          <cell r="A122" t="str">
            <v>Craft Drilbu</v>
          </cell>
          <cell r="C122" t="str">
            <v>Create crystal drilbu (staff) that uses charges to manifest powers.</v>
          </cell>
          <cell r="D122" t="str">
            <v>WotC</v>
          </cell>
          <cell r="E122" t="str">
            <v xml:space="preserve">Mind's Eye </v>
          </cell>
          <cell r="F122">
            <v>36</v>
          </cell>
          <cell r="G122" t="str">
            <v>Item Creation</v>
          </cell>
          <cell r="H122">
            <v>1</v>
          </cell>
          <cell r="I122" t="str">
            <v>Spellcaster Level 5+</v>
          </cell>
        </row>
        <row r="123">
          <cell r="A123" t="str">
            <v>Craft Epic Magic Arms and Armor (I)</v>
          </cell>
          <cell r="C123" t="str">
            <v>Can craft Epic Magic Arms &amp; Armor (Chapter 4, ELH)</v>
          </cell>
          <cell r="D123" t="str">
            <v>WotC</v>
          </cell>
          <cell r="E123" t="str">
            <v xml:space="preserve">ELH </v>
          </cell>
          <cell r="F123">
            <v>52</v>
          </cell>
          <cell r="G123" t="str">
            <v>Epic</v>
          </cell>
          <cell r="H123">
            <v>3</v>
          </cell>
          <cell r="I123" t="str">
            <v>Craft Magic Arms &amp; Armor, Knowledge (Arcana) 28 ranks, Spellcraft 28 ranks</v>
          </cell>
        </row>
        <row r="124">
          <cell r="A124" t="str">
            <v>Craft Epic Rod (I)</v>
          </cell>
          <cell r="C124" t="str">
            <v>Can craft Epic Rods (Chapter 4, ELH)</v>
          </cell>
          <cell r="D124" t="str">
            <v>WotC</v>
          </cell>
          <cell r="E124" t="str">
            <v xml:space="preserve">ELH </v>
          </cell>
          <cell r="F124">
            <v>52</v>
          </cell>
          <cell r="G124" t="str">
            <v>Epic</v>
          </cell>
          <cell r="H124">
            <v>3</v>
          </cell>
          <cell r="I124" t="str">
            <v>Craft Rod, Knowledge (Arcana) 32 ranks, Spellcraft 32 ranks</v>
          </cell>
        </row>
        <row r="125">
          <cell r="A125" t="str">
            <v>Craft Epic Staff (I)</v>
          </cell>
          <cell r="C125" t="str">
            <v>Can craft Epic Staves (Chapter 4, ELH)</v>
          </cell>
          <cell r="D125" t="str">
            <v>WotC</v>
          </cell>
          <cell r="E125" t="str">
            <v xml:space="preserve">ELH </v>
          </cell>
          <cell r="F125">
            <v>52</v>
          </cell>
          <cell r="G125" t="str">
            <v>Epic</v>
          </cell>
          <cell r="H125">
            <v>3</v>
          </cell>
          <cell r="I125" t="str">
            <v>Craft Staff, Knowledge (Arcana) 35 ranks, Spellcraft 35 ranks</v>
          </cell>
        </row>
        <row r="126">
          <cell r="A126" t="str">
            <v>Craft Epic Wondrous Item (I)</v>
          </cell>
          <cell r="C126" t="str">
            <v>Can craft Epic Wondrous Items (Chapter 4, ELH)</v>
          </cell>
          <cell r="D126" t="str">
            <v>WotC</v>
          </cell>
          <cell r="E126" t="str">
            <v xml:space="preserve">ELH </v>
          </cell>
          <cell r="F126">
            <v>52</v>
          </cell>
          <cell r="G126" t="str">
            <v>Epic</v>
          </cell>
          <cell r="H126">
            <v>3</v>
          </cell>
          <cell r="I126" t="str">
            <v>Craft Wondrous Item, Knowledge (Arcana) 26 ranks, Spellcraft 26 ranks</v>
          </cell>
        </row>
        <row r="127">
          <cell r="A127" t="str">
            <v>Craft Magic Arms and Armor</v>
          </cell>
          <cell r="C127" t="str">
            <v>You can create any magic weapon, armor, or shield.</v>
          </cell>
          <cell r="D127" t="str">
            <v>WotC</v>
          </cell>
          <cell r="E127" t="str">
            <v xml:space="preserve">PHB </v>
          </cell>
          <cell r="F127">
            <v>81</v>
          </cell>
          <cell r="G127" t="str">
            <v>Item Creation</v>
          </cell>
          <cell r="H127">
            <v>1</v>
          </cell>
          <cell r="I127" t="str">
            <v>Spellcaster Level 5+</v>
          </cell>
        </row>
        <row r="128">
          <cell r="A128" t="str">
            <v>Craft Magic Trap</v>
          </cell>
          <cell r="C128" t="str">
            <v>Create a magical trap with any spell you have access to.</v>
          </cell>
          <cell r="D128" t="str">
            <v>FFG</v>
          </cell>
          <cell r="E128" t="str">
            <v xml:space="preserve">TnT </v>
          </cell>
          <cell r="F128">
            <v>34</v>
          </cell>
          <cell r="G128" t="str">
            <v>Item Creation</v>
          </cell>
          <cell r="H128">
            <v>1</v>
          </cell>
          <cell r="I128" t="str">
            <v>Spellcaster Level 10+, Craft (Trapmaking) 1+ ranks</v>
          </cell>
        </row>
        <row r="129">
          <cell r="A129" t="str">
            <v>Craft Matrix</v>
          </cell>
          <cell r="C129" t="str">
            <v>Incorporate spells into mechanical traps using matricies without Craft Wonderous Item.</v>
          </cell>
          <cell r="D129" t="str">
            <v>MGP</v>
          </cell>
          <cell r="E129" t="str">
            <v xml:space="preserve">TQR </v>
          </cell>
          <cell r="F129">
            <v>49</v>
          </cell>
          <cell r="G129" t="str">
            <v>Rogue</v>
          </cell>
          <cell r="H129">
            <v>2</v>
          </cell>
          <cell r="I129" t="str">
            <v>Rogue, Use Magic Device</v>
          </cell>
        </row>
        <row r="130">
          <cell r="A130" t="str">
            <v>Craft Psionic Arms and Armor</v>
          </cell>
          <cell r="C130" t="str">
            <v>Create psionic arms, armor, and shields.</v>
          </cell>
          <cell r="D130" t="str">
            <v>WotC</v>
          </cell>
          <cell r="E130" t="str">
            <v xml:space="preserve">PsiHB </v>
          </cell>
          <cell r="F130">
            <v>24</v>
          </cell>
          <cell r="G130" t="str">
            <v>Item Creation</v>
          </cell>
          <cell r="H130">
            <v>1</v>
          </cell>
          <cell r="I130" t="str">
            <v>Spellcaster Level 5+</v>
          </cell>
        </row>
        <row r="131">
          <cell r="A131" t="str">
            <v>Craft Rod</v>
          </cell>
          <cell r="C131" t="str">
            <v>You can create rods.</v>
          </cell>
          <cell r="D131" t="str">
            <v>WotC</v>
          </cell>
          <cell r="E131" t="str">
            <v xml:space="preserve">PHB </v>
          </cell>
          <cell r="F131">
            <v>81</v>
          </cell>
          <cell r="G131" t="str">
            <v>Item Creation</v>
          </cell>
          <cell r="H131">
            <v>1</v>
          </cell>
          <cell r="I131" t="str">
            <v>Spellcaster Level 9+</v>
          </cell>
        </row>
        <row r="132">
          <cell r="A132" t="str">
            <v>Craft Staff</v>
          </cell>
          <cell r="C132" t="str">
            <v>You can create staffs.</v>
          </cell>
          <cell r="D132" t="str">
            <v>WotC</v>
          </cell>
          <cell r="E132" t="str">
            <v xml:space="preserve">PHB </v>
          </cell>
          <cell r="F132">
            <v>81</v>
          </cell>
          <cell r="G132" t="str">
            <v>Item Creation</v>
          </cell>
          <cell r="H132">
            <v>1</v>
          </cell>
          <cell r="I132" t="str">
            <v>Spellcaster Level 12+</v>
          </cell>
        </row>
        <row r="133">
          <cell r="A133" t="str">
            <v>Craft Universal Item</v>
          </cell>
          <cell r="C133" t="str">
            <v>Create miscellaneous psionic items, such as Third Eyes.</v>
          </cell>
          <cell r="D133" t="str">
            <v>WotC</v>
          </cell>
          <cell r="E133" t="str">
            <v xml:space="preserve">PsiHB </v>
          </cell>
          <cell r="F133">
            <v>24</v>
          </cell>
          <cell r="G133" t="str">
            <v>Item Creation</v>
          </cell>
          <cell r="H133">
            <v>1</v>
          </cell>
          <cell r="I133" t="str">
            <v>Spellcaster Level 3+</v>
          </cell>
        </row>
        <row r="134">
          <cell r="A134" t="str">
            <v>Craft Wand</v>
          </cell>
          <cell r="C134" t="str">
            <v>You can create wands (spells up to 4th level).</v>
          </cell>
          <cell r="D134" t="str">
            <v>WotC</v>
          </cell>
          <cell r="E134" t="str">
            <v xml:space="preserve">PHB </v>
          </cell>
          <cell r="F134">
            <v>81</v>
          </cell>
          <cell r="G134" t="str">
            <v>Item Creation</v>
          </cell>
          <cell r="H134">
            <v>1</v>
          </cell>
          <cell r="I134" t="str">
            <v>Spellcaster Level 5+</v>
          </cell>
        </row>
        <row r="135">
          <cell r="A135" t="str">
            <v>Craft Wondrous Item</v>
          </cell>
          <cell r="C135" t="str">
            <v>You can create miscellaneous magic items.</v>
          </cell>
          <cell r="D135" t="str">
            <v>WotC</v>
          </cell>
          <cell r="E135" t="str">
            <v xml:space="preserve">PHB </v>
          </cell>
          <cell r="F135">
            <v>81</v>
          </cell>
          <cell r="G135" t="str">
            <v>Item Creation</v>
          </cell>
          <cell r="H135">
            <v>1</v>
          </cell>
          <cell r="I135" t="str">
            <v>Spellcaster Level 3+</v>
          </cell>
        </row>
        <row r="136">
          <cell r="A136" t="str">
            <v>Create Portal</v>
          </cell>
          <cell r="C136" t="str">
            <v>Create a magical portal</v>
          </cell>
          <cell r="D136" t="str">
            <v>WotC</v>
          </cell>
          <cell r="E136" t="str">
            <v xml:space="preserve">FRCS </v>
          </cell>
          <cell r="F136">
            <v>34</v>
          </cell>
          <cell r="G136" t="str">
            <v>Item Creation</v>
          </cell>
          <cell r="H136">
            <v>1</v>
          </cell>
          <cell r="I136" t="str">
            <v>Craft Wondrous Item</v>
          </cell>
        </row>
        <row r="137">
          <cell r="A137" t="str">
            <v>Cripple</v>
          </cell>
          <cell r="C137" t="e">
            <v>#REF!</v>
          </cell>
          <cell r="D137" t="str">
            <v>Green Ronin</v>
          </cell>
          <cell r="E137" t="str">
            <v xml:space="preserve">SCoN </v>
          </cell>
          <cell r="F137">
            <v>16</v>
          </cell>
          <cell r="G137" t="str">
            <v>General</v>
          </cell>
          <cell r="H137">
            <v>3</v>
          </cell>
          <cell r="I137" t="str">
            <v>BAB 6+, Knowledge (Anatomy) 4+  ranks, Chill Hand, Improved Unarmed Strike</v>
          </cell>
        </row>
        <row r="138">
          <cell r="A138" t="str">
            <v>Cultured</v>
          </cell>
          <cell r="C138" t="str">
            <v>+2 bonus to any profession that involves extensive writing, 2x income.</v>
          </cell>
          <cell r="D138" t="str">
            <v>BP</v>
          </cell>
          <cell r="E138" t="str">
            <v xml:space="preserve">InQ </v>
          </cell>
          <cell r="F138">
            <v>10</v>
          </cell>
          <cell r="G138" t="str">
            <v>General</v>
          </cell>
          <cell r="H138">
            <v>1</v>
          </cell>
          <cell r="I138" t="str">
            <v>Cha 15+, Draft any written work</v>
          </cell>
        </row>
        <row r="139">
          <cell r="A139" t="str">
            <v>Damage Reduction</v>
          </cell>
          <cell r="C139" t="str">
            <v>Damage Reduction 3/-, can be stacked;  See ref.</v>
          </cell>
          <cell r="D139" t="str">
            <v>WotC</v>
          </cell>
          <cell r="E139" t="str">
            <v xml:space="preserve">ELH </v>
          </cell>
          <cell r="F139">
            <v>52</v>
          </cell>
          <cell r="G139" t="str">
            <v>Epic</v>
          </cell>
          <cell r="H139">
            <v>1</v>
          </cell>
          <cell r="I139" t="str">
            <v>Con 21+</v>
          </cell>
        </row>
        <row r="140">
          <cell r="A140" t="str">
            <v>Dark Lady's Kiss, The</v>
          </cell>
          <cell r="C140" t="str">
            <v>Energy drain attacks do 1 less damage per 5 char levels.</v>
          </cell>
          <cell r="D140" t="str">
            <v>Green Ronin</v>
          </cell>
          <cell r="E140" t="str">
            <v xml:space="preserve">SCoN </v>
          </cell>
          <cell r="F140">
            <v>16</v>
          </cell>
          <cell r="G140" t="str">
            <v>General</v>
          </cell>
          <cell r="H140">
            <v>3</v>
          </cell>
          <cell r="I140" t="str">
            <v>Necromancer Level 5+, Able to cast blood pact, Worship Goddess of Death, Love, &amp; Magic</v>
          </cell>
        </row>
        <row r="141">
          <cell r="A141" t="str">
            <v>Daylight Adaptation</v>
          </cell>
          <cell r="C141" t="str">
            <v>No longer suffer light penalties in bright-light situations (natural or magical)</v>
          </cell>
          <cell r="D141" t="str">
            <v>WotC</v>
          </cell>
          <cell r="E141" t="str">
            <v xml:space="preserve">FRCS </v>
          </cell>
          <cell r="F141">
            <v>34</v>
          </cell>
          <cell r="G141" t="str">
            <v>General</v>
          </cell>
          <cell r="H141">
            <v>0</v>
          </cell>
        </row>
        <row r="142">
          <cell r="A142" t="str">
            <v>Dead Eye</v>
          </cell>
          <cell r="C142" t="str">
            <v>Full Round Action, 1 attack at highest BAB.  Auto crit if you hit.</v>
          </cell>
          <cell r="D142" t="str">
            <v>AEG</v>
          </cell>
          <cell r="E142" t="str">
            <v xml:space="preserve">Merc </v>
          </cell>
          <cell r="F142">
            <v>60</v>
          </cell>
          <cell r="G142" t="str">
            <v>General</v>
          </cell>
          <cell r="H142">
            <v>2</v>
          </cell>
          <cell r="I142" t="str">
            <v>BAB 6+, Weapon Focus (any ranged weapon)</v>
          </cell>
        </row>
        <row r="143">
          <cell r="A143" t="str">
            <v>Deafening Song</v>
          </cell>
          <cell r="C143" t="str">
            <v>Bardic music deafens anyone within 30', Fort save (DC 10 + 1/2 class level + Cha Mod) negates;  See ref.</v>
          </cell>
          <cell r="D143" t="str">
            <v>WotC</v>
          </cell>
          <cell r="E143" t="str">
            <v xml:space="preserve">ELH </v>
          </cell>
          <cell r="F143">
            <v>52</v>
          </cell>
          <cell r="G143" t="str">
            <v>Epic</v>
          </cell>
          <cell r="H143">
            <v>2</v>
          </cell>
          <cell r="I143" t="str">
            <v>Bardic Music class feature, Perform 24 ranks</v>
          </cell>
        </row>
        <row r="144">
          <cell r="A144" t="str">
            <v>Death Angle</v>
          </cell>
          <cell r="C144" t="str">
            <v>Can inflict critical hits on Undead.</v>
          </cell>
          <cell r="D144" t="str">
            <v>AEG</v>
          </cell>
          <cell r="E144" t="str">
            <v xml:space="preserve">Undead </v>
          </cell>
          <cell r="F144">
            <v>28</v>
          </cell>
          <cell r="G144" t="str">
            <v>General</v>
          </cell>
          <cell r="H144">
            <v>2</v>
          </cell>
          <cell r="I144" t="str">
            <v>Cha 13+, Stout Hearted</v>
          </cell>
        </row>
        <row r="145">
          <cell r="A145" t="str">
            <v>Death Blow</v>
          </cell>
          <cell r="C145" t="str">
            <v>Coup de grace as a standard action (instead of full-round).</v>
          </cell>
          <cell r="D145" t="str">
            <v>WotC</v>
          </cell>
          <cell r="E145" t="str">
            <v xml:space="preserve">SnF </v>
          </cell>
          <cell r="F145">
            <v>6</v>
          </cell>
          <cell r="G145" t="str">
            <v>General</v>
          </cell>
          <cell r="H145">
            <v>0</v>
          </cell>
        </row>
        <row r="146">
          <cell r="A146" t="str">
            <v>Death from Above</v>
          </cell>
          <cell r="C146" t="str">
            <v>Jumping as part of a charge, gets you +2 to attack &amp; damage.</v>
          </cell>
          <cell r="D146" t="str">
            <v>Green Ronin</v>
          </cell>
          <cell r="E146" t="str">
            <v xml:space="preserve">AH </v>
          </cell>
          <cell r="F146">
            <v>18</v>
          </cell>
          <cell r="G146" t="str">
            <v>General</v>
          </cell>
          <cell r="H146">
            <v>2</v>
          </cell>
          <cell r="I146" t="str">
            <v>BAB 4+, Jump 6+  ranks</v>
          </cell>
        </row>
        <row r="147">
          <cell r="A147" t="str">
            <v>Death of Enemies</v>
          </cell>
          <cell r="C147" t="str">
            <v>A favored enemy critically hit must make a Fort save (DC 10 + 1/2 class level + Wisdom Mod) or die instantly;  See ref.</v>
          </cell>
          <cell r="D147" t="str">
            <v>WotC</v>
          </cell>
          <cell r="E147" t="str">
            <v xml:space="preserve">ELH </v>
          </cell>
          <cell r="F147">
            <v>52</v>
          </cell>
          <cell r="G147" t="str">
            <v>Epic</v>
          </cell>
          <cell r="H147">
            <v>3</v>
          </cell>
          <cell r="I147" t="str">
            <v>Bane of Enemies, Survival 30 ranks, 5 favored enemies</v>
          </cell>
        </row>
        <row r="148">
          <cell r="A148" t="str">
            <v>Deep Cover</v>
          </cell>
          <cell r="C148" t="str">
            <v>+10 competence bonus when preparing a disguise for a specific person for 1 day</v>
          </cell>
          <cell r="D148" t="str">
            <v>Green Ronin</v>
          </cell>
          <cell r="E148" t="str">
            <v xml:space="preserve">AH </v>
          </cell>
          <cell r="F148">
            <v>19</v>
          </cell>
          <cell r="G148" t="str">
            <v>General</v>
          </cell>
          <cell r="H148">
            <v>0</v>
          </cell>
          <cell r="I148" t="str">
            <v>Disguise 6+  ranks</v>
          </cell>
        </row>
        <row r="149">
          <cell r="A149" t="str">
            <v>Deep Impact</v>
          </cell>
          <cell r="C149" t="str">
            <v>Deliver touch attacks through melee weapon strikes. 5 power points.</v>
          </cell>
          <cell r="D149" t="str">
            <v>WotC</v>
          </cell>
          <cell r="E149" t="str">
            <v xml:space="preserve">PsiHB </v>
          </cell>
          <cell r="F149">
            <v>25</v>
          </cell>
          <cell r="G149" t="str">
            <v>Psionic</v>
          </cell>
          <cell r="H149">
            <v>4</v>
          </cell>
          <cell r="I149" t="str">
            <v>Str 13+, Power Attack, Psionic Weapon, base attack bonus +3</v>
          </cell>
        </row>
        <row r="150">
          <cell r="A150" t="str">
            <v>Deepblood</v>
          </cell>
          <cell r="C150" t="str">
            <v>+4 bonus to spot while using darkvision.  No bonus in normal light.  (1st level only.)</v>
          </cell>
          <cell r="D150" t="str">
            <v>Green Ronin</v>
          </cell>
          <cell r="E150" t="str">
            <v xml:space="preserve">HnH </v>
          </cell>
          <cell r="F150">
            <v>15</v>
          </cell>
          <cell r="G150" t="str">
            <v>Prime Bloodgift</v>
          </cell>
          <cell r="H150">
            <v>2</v>
          </cell>
          <cell r="I150" t="str">
            <v>Dwarf, Wis 11+</v>
          </cell>
        </row>
        <row r="151">
          <cell r="A151" t="str">
            <v>Deepsight</v>
          </cell>
          <cell r="C151" t="str">
            <v>Darkvision range +10'.</v>
          </cell>
          <cell r="D151" t="str">
            <v>Green Ronin</v>
          </cell>
          <cell r="E151" t="str">
            <v xml:space="preserve">HnH </v>
          </cell>
          <cell r="F151">
            <v>15</v>
          </cell>
          <cell r="G151" t="str">
            <v>Bloodgift</v>
          </cell>
          <cell r="H151">
            <v>1</v>
          </cell>
          <cell r="I151" t="str">
            <v>Deepblood</v>
          </cell>
        </row>
        <row r="152">
          <cell r="A152" t="str">
            <v>Defensive Stance</v>
          </cell>
          <cell r="C152" t="str">
            <v>Cannot move, +2 Str, Con, Dodge AC, Saves.  Lasts 4 rounds.</v>
          </cell>
          <cell r="D152" t="str">
            <v>AEG</v>
          </cell>
          <cell r="E152" t="str">
            <v xml:space="preserve">Merc </v>
          </cell>
          <cell r="F152">
            <v>60</v>
          </cell>
          <cell r="G152" t="str">
            <v>General</v>
          </cell>
          <cell r="H152">
            <v>3</v>
          </cell>
          <cell r="I152" t="str">
            <v>BAB 6+, Endurance, Iron Will</v>
          </cell>
        </row>
        <row r="153">
          <cell r="A153" t="str">
            <v>Deflect Arrows</v>
          </cell>
          <cell r="C153" t="str">
            <v>Reflex save against DC 20 avoids ranged attacks.</v>
          </cell>
          <cell r="D153" t="str">
            <v>WotC</v>
          </cell>
          <cell r="E153" t="str">
            <v xml:space="preserve">PHB </v>
          </cell>
          <cell r="F153">
            <v>81</v>
          </cell>
          <cell r="G153" t="str">
            <v>General</v>
          </cell>
          <cell r="H153">
            <v>0</v>
          </cell>
        </row>
        <row r="154">
          <cell r="A154" t="str">
            <v>Deflect Ranged Attack</v>
          </cell>
          <cell r="C154" t="str">
            <v>Deflect incoming ranged attacks with bow shot; AC 23 (daggers), 25 (arrows), 28 (bolts)</v>
          </cell>
          <cell r="D154" t="str">
            <v>Piazo</v>
          </cell>
          <cell r="E154" t="str">
            <v>Dragon #274</v>
          </cell>
          <cell r="F154">
            <v>60</v>
          </cell>
          <cell r="G154" t="str">
            <v>General</v>
          </cell>
          <cell r="H154">
            <v>0</v>
          </cell>
        </row>
        <row r="155">
          <cell r="A155" t="str">
            <v>Delay Power</v>
          </cell>
          <cell r="C155" t="str">
            <v>Delays a manifested power from 1 to 5 rounds; +6 power points.</v>
          </cell>
          <cell r="D155" t="str">
            <v>WotC</v>
          </cell>
          <cell r="E155" t="str">
            <v xml:space="preserve">PsiHB </v>
          </cell>
          <cell r="F155">
            <v>25</v>
          </cell>
          <cell r="G155" t="str">
            <v>Metapsionic</v>
          </cell>
          <cell r="H155">
            <v>0</v>
          </cell>
        </row>
        <row r="156">
          <cell r="A156" t="str">
            <v>Delay Spell</v>
          </cell>
          <cell r="C156" t="str">
            <v>Delays a spell from 1 to 5 rounds; +3 spell levels.</v>
          </cell>
          <cell r="D156" t="str">
            <v>WotC</v>
          </cell>
          <cell r="E156" t="str">
            <v xml:space="preserve">TnB </v>
          </cell>
          <cell r="F156">
            <v>39</v>
          </cell>
          <cell r="G156" t="str">
            <v>Metamagic</v>
          </cell>
          <cell r="H156">
            <v>1</v>
          </cell>
          <cell r="I156" t="str">
            <v>Any other Metamagic feat</v>
          </cell>
        </row>
        <row r="157">
          <cell r="A157" t="str">
            <v>Denier's Eye</v>
          </cell>
          <cell r="C157" t="str">
            <v>+2 holy bonus vs. glyphs, runes, symbols</v>
          </cell>
          <cell r="D157" t="str">
            <v>WotC</v>
          </cell>
          <cell r="E157" t="str">
            <v xml:space="preserve">MoF </v>
          </cell>
          <cell r="F157">
            <v>30</v>
          </cell>
          <cell r="G157" t="str">
            <v>Harper Priest</v>
          </cell>
          <cell r="H157">
            <v>2</v>
          </cell>
          <cell r="I157" t="str">
            <v>Harper Priest level + Wis Bonus: 3+</v>
          </cell>
        </row>
        <row r="158">
          <cell r="A158" t="str">
            <v>Devastating Critical</v>
          </cell>
          <cell r="C158" t="str">
            <v>A critical hit slays the target unless they pass a Fort save (DC 10 + 1/2 class level + Str Mod);  See ref.</v>
          </cell>
          <cell r="D158" t="str">
            <v>WotC</v>
          </cell>
          <cell r="E158" t="str">
            <v xml:space="preserve">ELH </v>
          </cell>
          <cell r="F158">
            <v>53</v>
          </cell>
          <cell r="G158" t="str">
            <v>Epic</v>
          </cell>
          <cell r="H158">
            <v>7</v>
          </cell>
          <cell r="I158" t="str">
            <v>Str 25, Power Attack, Cleave, Great Cleave, Weapon Focus, Improved Critical, Overwhelming Critical (all three in same weapon)</v>
          </cell>
        </row>
        <row r="159">
          <cell r="A159" t="str">
            <v>Devious Alchemy</v>
          </cell>
          <cell r="C159" t="str">
            <v>Deduct 10% from cost when crafting poison.</v>
          </cell>
          <cell r="D159" t="str">
            <v>MGP</v>
          </cell>
          <cell r="E159" t="str">
            <v xml:space="preserve">TQR </v>
          </cell>
          <cell r="F159">
            <v>49</v>
          </cell>
          <cell r="G159" t="str">
            <v>Rogue</v>
          </cell>
          <cell r="H159">
            <v>3</v>
          </cell>
          <cell r="I159" t="str">
            <v>Rogue, Poison Craftsman, Craft (poisons)</v>
          </cell>
        </row>
        <row r="160">
          <cell r="A160" t="str">
            <v>Devoted Defense</v>
          </cell>
          <cell r="C160" t="str">
            <v>Total defense action gives +8 bonus to AC.</v>
          </cell>
          <cell r="D160" t="str">
            <v>AEG</v>
          </cell>
          <cell r="E160" t="str">
            <v xml:space="preserve">Merc </v>
          </cell>
          <cell r="F160">
            <v>60</v>
          </cell>
          <cell r="G160" t="str">
            <v>General</v>
          </cell>
          <cell r="H160">
            <v>1</v>
          </cell>
          <cell r="I160" t="str">
            <v>Dodge</v>
          </cell>
        </row>
        <row r="161">
          <cell r="A161" t="str">
            <v>Dextrous Fortitude</v>
          </cell>
          <cell r="C161" t="str">
            <v>Can make a Ref save instead of a Fort save, 1/rnd;  No evasion;</v>
          </cell>
          <cell r="D161" t="str">
            <v>WotC</v>
          </cell>
          <cell r="E161" t="str">
            <v xml:space="preserve">ELH </v>
          </cell>
          <cell r="F161">
            <v>53</v>
          </cell>
          <cell r="G161" t="str">
            <v>Epic</v>
          </cell>
          <cell r="H161">
            <v>2</v>
          </cell>
          <cell r="I161" t="str">
            <v>Dex 25, Slippery Mind class feature</v>
          </cell>
        </row>
        <row r="162">
          <cell r="A162" t="str">
            <v>Dextrous Will</v>
          </cell>
          <cell r="C162" t="str">
            <v>Can make a Ref save instead of a Will save, 1/rnd;  No evasion;</v>
          </cell>
          <cell r="D162" t="str">
            <v>WotC</v>
          </cell>
          <cell r="E162" t="str">
            <v xml:space="preserve">ELH </v>
          </cell>
          <cell r="F162">
            <v>53</v>
          </cell>
          <cell r="G162" t="str">
            <v>Epic</v>
          </cell>
          <cell r="H162">
            <v>2</v>
          </cell>
          <cell r="I162" t="str">
            <v>Dex 25, Slippery Mind class feature</v>
          </cell>
        </row>
        <row r="163">
          <cell r="A163" t="str">
            <v>Diminutive Wild Shape (W)</v>
          </cell>
          <cell r="C163" t="str">
            <v>Can Wild Shape into a Diminutive creature</v>
          </cell>
          <cell r="D163" t="str">
            <v>WotC</v>
          </cell>
          <cell r="E163" t="str">
            <v xml:space="preserve">ELH </v>
          </cell>
          <cell r="F163">
            <v>53</v>
          </cell>
          <cell r="G163" t="str">
            <v>Epic</v>
          </cell>
          <cell r="H163">
            <v>1</v>
          </cell>
          <cell r="I163" t="str">
            <v>Able to Wild Shape into a Huge creature</v>
          </cell>
        </row>
        <row r="164">
          <cell r="A164" t="str">
            <v>Dire Charge</v>
          </cell>
          <cell r="C164" t="str">
            <v>During the first combat round (or surprise round), can make a full attack at the end of a charge</v>
          </cell>
          <cell r="D164" t="str">
            <v>WotC</v>
          </cell>
          <cell r="E164" t="str">
            <v xml:space="preserve">ELH </v>
          </cell>
          <cell r="F164">
            <v>53</v>
          </cell>
          <cell r="G164" t="str">
            <v>Epic</v>
          </cell>
          <cell r="H164">
            <v>1</v>
          </cell>
          <cell r="I164" t="str">
            <v>Improved Initiative</v>
          </cell>
        </row>
        <row r="165">
          <cell r="A165" t="str">
            <v>Dirty Fighting</v>
          </cell>
          <cell r="C165" t="str">
            <v>Full Attack; add +1d4 to damage.</v>
          </cell>
          <cell r="D165" t="str">
            <v>WotC</v>
          </cell>
          <cell r="E165" t="str">
            <v xml:space="preserve">SnF </v>
          </cell>
          <cell r="F165">
            <v>6</v>
          </cell>
          <cell r="G165" t="str">
            <v>General</v>
          </cell>
          <cell r="H165">
            <v>0</v>
          </cell>
        </row>
        <row r="166">
          <cell r="A166" t="str">
            <v>Disarm Mind</v>
          </cell>
          <cell r="C166" t="str">
            <v>Deplete foe's power points when you deal ability damage, +3 power points.</v>
          </cell>
          <cell r="D166" t="str">
            <v>WotC</v>
          </cell>
          <cell r="E166" t="str">
            <v xml:space="preserve">PsiHB </v>
          </cell>
          <cell r="F166">
            <v>25</v>
          </cell>
          <cell r="G166" t="str">
            <v>Psionic</v>
          </cell>
          <cell r="H166">
            <v>2</v>
          </cell>
          <cell r="I166" t="str">
            <v>Cha 13+, Mental Adversary</v>
          </cell>
        </row>
        <row r="167">
          <cell r="A167" t="str">
            <v>Disassemble</v>
          </cell>
          <cell r="C167" t="str">
            <v>Remove a limb to let it fight on it's own.  Reattach at will.  Immune to vorpal attacks.</v>
          </cell>
          <cell r="D167" t="str">
            <v>Green Ronin</v>
          </cell>
          <cell r="E167" t="str">
            <v xml:space="preserve">SCoN </v>
          </cell>
          <cell r="F167">
            <v>53</v>
          </cell>
          <cell r="G167" t="str">
            <v>Undead</v>
          </cell>
          <cell r="H167">
            <v>1</v>
          </cell>
          <cell r="I167" t="str">
            <v>Con --</v>
          </cell>
        </row>
        <row r="168">
          <cell r="A168" t="str">
            <v>Discipline</v>
          </cell>
          <cell r="C168" t="str">
            <v>+1 to Will saves; +2 to Concentration</v>
          </cell>
          <cell r="D168" t="str">
            <v>WotC</v>
          </cell>
          <cell r="E168" t="str">
            <v xml:space="preserve">FRCS </v>
          </cell>
          <cell r="F168">
            <v>34</v>
          </cell>
          <cell r="G168" t="str">
            <v>General</v>
          </cell>
          <cell r="H168">
            <v>0</v>
          </cell>
        </row>
        <row r="169">
          <cell r="A169" t="str">
            <v>Discorporate</v>
          </cell>
          <cell r="C169" t="str">
            <v>Become incorporeal 1 round per level or HD each day.</v>
          </cell>
          <cell r="D169" t="str">
            <v>Green Ronin</v>
          </cell>
          <cell r="E169" t="str">
            <v xml:space="preserve">SCoN </v>
          </cell>
          <cell r="F169">
            <v>53</v>
          </cell>
          <cell r="G169" t="str">
            <v>Undead</v>
          </cell>
          <cell r="H169">
            <v>1</v>
          </cell>
          <cell r="I169" t="str">
            <v>Con --</v>
          </cell>
        </row>
        <row r="170">
          <cell r="A170" t="str">
            <v>Dislocation</v>
          </cell>
          <cell r="C170" t="e">
            <v>#REF!</v>
          </cell>
          <cell r="D170" t="str">
            <v>AEG</v>
          </cell>
          <cell r="E170" t="str">
            <v xml:space="preserve">Merc </v>
          </cell>
          <cell r="F170">
            <v>60</v>
          </cell>
          <cell r="G170" t="str">
            <v>General</v>
          </cell>
          <cell r="H170">
            <v>3</v>
          </cell>
          <cell r="I170" t="str">
            <v>Dex 13+, Expertise, Improved Unarmed Strike</v>
          </cell>
        </row>
        <row r="171">
          <cell r="A171" t="str">
            <v>Distant Shot</v>
          </cell>
          <cell r="C171" t="str">
            <v>Ranged attacks are Line of Sight, no distance penalties</v>
          </cell>
          <cell r="D171" t="str">
            <v>WotC</v>
          </cell>
          <cell r="E171" t="str">
            <v xml:space="preserve">ELH </v>
          </cell>
          <cell r="F171">
            <v>53</v>
          </cell>
          <cell r="G171" t="str">
            <v>Epic</v>
          </cell>
          <cell r="H171">
            <v>4</v>
          </cell>
          <cell r="I171" t="str">
            <v>Dex 25, Far Shot, Point Blank Shot, Spot 20 ranks</v>
          </cell>
        </row>
        <row r="172">
          <cell r="A172" t="str">
            <v>Distract</v>
          </cell>
          <cell r="C172" t="str">
            <v>+4 dodge bonus to AC against AoO for non-movement actions.</v>
          </cell>
          <cell r="D172" t="str">
            <v>AEG</v>
          </cell>
          <cell r="E172" t="str">
            <v xml:space="preserve">War </v>
          </cell>
          <cell r="F172">
            <v>44</v>
          </cell>
          <cell r="G172" t="str">
            <v>General</v>
          </cell>
          <cell r="H172">
            <v>1</v>
          </cell>
          <cell r="I172" t="str">
            <v>Dodge</v>
          </cell>
        </row>
        <row r="173">
          <cell r="A173" t="str">
            <v>Diva</v>
          </cell>
          <cell r="C173" t="str">
            <v>Sonic spells +1 dmg per level (+5 max), +2 to DCs.</v>
          </cell>
          <cell r="D173" t="str">
            <v>BP</v>
          </cell>
          <cell r="E173" t="str">
            <v xml:space="preserve">InQ </v>
          </cell>
          <cell r="F173">
            <v>10</v>
          </cell>
          <cell r="G173" t="str">
            <v>Metamagic</v>
          </cell>
          <cell r="H173">
            <v>0</v>
          </cell>
          <cell r="I173" t="str">
            <v>Any Metamagic feat, Perform (any sound oriented) 2+ ranks</v>
          </cell>
        </row>
        <row r="174">
          <cell r="A174" t="str">
            <v>Divine Cleansing</v>
          </cell>
          <cell r="C174" t="str">
            <v>Turn Attempt: +2 sacred to Fort sv, 60' burst, Cha Mod rnds</v>
          </cell>
          <cell r="D174" t="str">
            <v>WotC</v>
          </cell>
          <cell r="E174" t="str">
            <v xml:space="preserve">DotF </v>
          </cell>
          <cell r="F174">
            <v>19</v>
          </cell>
          <cell r="G174" t="str">
            <v>Divine</v>
          </cell>
          <cell r="H174">
            <v>0</v>
          </cell>
        </row>
        <row r="175">
          <cell r="A175" t="str">
            <v>Divine Flame</v>
          </cell>
          <cell r="C175" t="str">
            <v>Expend turning attempt to embue melee weapon with flames - 1d6 dmg for -2 rounds.</v>
          </cell>
          <cell r="D175" t="str">
            <v>Green Ronin</v>
          </cell>
          <cell r="E175" t="str">
            <v xml:space="preserve">HnH </v>
          </cell>
          <cell r="F175">
            <v>15</v>
          </cell>
          <cell r="G175" t="str">
            <v>Bloodgift</v>
          </cell>
          <cell r="H175">
            <v>2</v>
          </cell>
          <cell r="I175" t="str">
            <v>Cha 12+, Forgeblood, ability to turn or rebuke undead</v>
          </cell>
        </row>
        <row r="176">
          <cell r="A176" t="str">
            <v>Divine Might</v>
          </cell>
          <cell r="C176" t="str">
            <v>Turn Attempt: +CHA mod to weapon damage for CHA mod rounds</v>
          </cell>
          <cell r="D176" t="str">
            <v>WotC</v>
          </cell>
          <cell r="E176" t="str">
            <v xml:space="preserve">DotF </v>
          </cell>
          <cell r="F176">
            <v>19</v>
          </cell>
          <cell r="G176" t="str">
            <v>Divine</v>
          </cell>
          <cell r="H176">
            <v>0</v>
          </cell>
        </row>
        <row r="177">
          <cell r="A177" t="str">
            <v>Divine Reach</v>
          </cell>
          <cell r="C177" t="str">
            <v>Touch spells now 30' ranged touch.</v>
          </cell>
          <cell r="D177" t="str">
            <v>WotC</v>
          </cell>
          <cell r="E177" t="str">
            <v xml:space="preserve">FRCS </v>
          </cell>
          <cell r="F177">
            <v>48</v>
          </cell>
          <cell r="G177" t="str">
            <v>Special Ability</v>
          </cell>
          <cell r="H177">
            <v>2</v>
          </cell>
          <cell r="I177" t="str">
            <v>Hierophant</v>
          </cell>
        </row>
        <row r="178">
          <cell r="A178" t="str">
            <v>Divine Resistance</v>
          </cell>
          <cell r="C178" t="str">
            <v>Turn Attempt: Resistance 5: fire, cold, elec, 60' burst</v>
          </cell>
          <cell r="D178" t="str">
            <v>WotC</v>
          </cell>
          <cell r="E178" t="str">
            <v xml:space="preserve">DotF </v>
          </cell>
          <cell r="F178">
            <v>19</v>
          </cell>
          <cell r="G178" t="str">
            <v>Divine</v>
          </cell>
          <cell r="H178">
            <v>0</v>
          </cell>
        </row>
        <row r="179">
          <cell r="A179" t="str">
            <v>Divine Shield</v>
          </cell>
          <cell r="C179" t="str">
            <v>Turn Attempt: +CHA mod enh. bonus to shield for att, def</v>
          </cell>
          <cell r="D179" t="str">
            <v>WotC</v>
          </cell>
          <cell r="E179" t="str">
            <v xml:space="preserve">DotF </v>
          </cell>
          <cell r="F179">
            <v>19</v>
          </cell>
          <cell r="G179" t="str">
            <v>Divine</v>
          </cell>
          <cell r="H179">
            <v>0</v>
          </cell>
        </row>
        <row r="180">
          <cell r="A180" t="str">
            <v>Divine Vengeance</v>
          </cell>
          <cell r="C180" t="str">
            <v>Turn Attempt: +2d6 sacred energy dmg to undead on melee hit</v>
          </cell>
          <cell r="D180" t="str">
            <v>WotC</v>
          </cell>
          <cell r="E180" t="str">
            <v xml:space="preserve">DotF </v>
          </cell>
          <cell r="F180">
            <v>20</v>
          </cell>
          <cell r="G180" t="str">
            <v>Divine</v>
          </cell>
          <cell r="H180">
            <v>0</v>
          </cell>
        </row>
        <row r="181">
          <cell r="A181" t="str">
            <v>Divine Vigor</v>
          </cell>
          <cell r="C181" t="str">
            <v>Turn Attempt: +2 CON, +10' movement for CHA mod minutes</v>
          </cell>
          <cell r="D181" t="str">
            <v>WotC</v>
          </cell>
          <cell r="E181" t="str">
            <v xml:space="preserve">DotF </v>
          </cell>
          <cell r="F181">
            <v>20</v>
          </cell>
          <cell r="G181" t="str">
            <v>Divine</v>
          </cell>
          <cell r="H181">
            <v>0</v>
          </cell>
        </row>
        <row r="182">
          <cell r="A182" t="str">
            <v>Dodge</v>
          </cell>
          <cell r="C182" t="str">
            <v>+1 dodge bonus to named defender.</v>
          </cell>
          <cell r="D182" t="str">
            <v>WotC</v>
          </cell>
          <cell r="E182" t="str">
            <v xml:space="preserve">PHB </v>
          </cell>
          <cell r="F182">
            <v>81</v>
          </cell>
          <cell r="G182" t="str">
            <v>General</v>
          </cell>
          <cell r="H182">
            <v>1</v>
          </cell>
          <cell r="I182" t="str">
            <v>Dex 13+</v>
          </cell>
        </row>
        <row r="183">
          <cell r="A183" t="str">
            <v>Dragon Friend</v>
          </cell>
          <cell r="C183" t="str">
            <v>+2 bonus to Diplomacy checks &amp; frightful presence.  Allied dragon will offer advice.</v>
          </cell>
          <cell r="D183" t="str">
            <v>AEG</v>
          </cell>
          <cell r="E183" t="str">
            <v xml:space="preserve">Dra </v>
          </cell>
          <cell r="F183">
            <v>29</v>
          </cell>
          <cell r="G183" t="str">
            <v>General</v>
          </cell>
          <cell r="H183">
            <v>3</v>
          </cell>
          <cell r="I183" t="str">
            <v>Int 13+, Cha 13+, Can speak Draconic</v>
          </cell>
        </row>
        <row r="184">
          <cell r="A184" t="str">
            <v>Dragon Wild Shape (W)</v>
          </cell>
          <cell r="C184" t="str">
            <v>Can Wild Shape into a chromatic or metallic dragon;  Size limits apply;  Gain all (Ex) and (Su) abilities</v>
          </cell>
          <cell r="D184" t="str">
            <v>WotC</v>
          </cell>
          <cell r="E184" t="str">
            <v xml:space="preserve">ELH </v>
          </cell>
          <cell r="F184">
            <v>53</v>
          </cell>
          <cell r="G184" t="str">
            <v>Epic</v>
          </cell>
          <cell r="H184">
            <v>4</v>
          </cell>
          <cell r="I184" t="str">
            <v>Wis 30, Beast Wild Shape, Knowledge (Nature) 30 ranks, Wild Shape 6+/day</v>
          </cell>
        </row>
        <row r="185">
          <cell r="A185" t="str">
            <v>Dragonsmith</v>
          </cell>
          <cell r="C185" t="str">
            <v>+2 bonus to craft items made from dragons &amp; 25% off the gp cost.</v>
          </cell>
          <cell r="D185" t="str">
            <v>AEG</v>
          </cell>
          <cell r="E185" t="str">
            <v xml:space="preserve">Dra </v>
          </cell>
          <cell r="F185">
            <v>29</v>
          </cell>
          <cell r="G185" t="str">
            <v>Item Creation</v>
          </cell>
          <cell r="H185">
            <v>2</v>
          </cell>
          <cell r="I185" t="str">
            <v>Spellcaster Level 3+, any Item Creation feat</v>
          </cell>
        </row>
        <row r="186">
          <cell r="A186" t="str">
            <v>Drakeblood</v>
          </cell>
          <cell r="C186" t="str">
            <v>+3 bonus to Intimidate checks.  (1st level only.)</v>
          </cell>
          <cell r="D186" t="str">
            <v>Green Ronin</v>
          </cell>
          <cell r="E186" t="str">
            <v xml:space="preserve">HnH </v>
          </cell>
          <cell r="F186">
            <v>15</v>
          </cell>
          <cell r="G186" t="str">
            <v>Prime Bloodgift</v>
          </cell>
          <cell r="H186">
            <v>2</v>
          </cell>
          <cell r="I186" t="str">
            <v>Dwarf, Cha 12+</v>
          </cell>
        </row>
        <row r="187">
          <cell r="A187" t="str">
            <v>Dreamchild</v>
          </cell>
          <cell r="C187" t="str">
            <v>Immune to magical compulsions.</v>
          </cell>
          <cell r="D187" t="str">
            <v>Green Ronin</v>
          </cell>
          <cell r="E187" t="str">
            <v xml:space="preserve">HnH </v>
          </cell>
          <cell r="F187">
            <v>15</v>
          </cell>
          <cell r="G187" t="str">
            <v>Bonding</v>
          </cell>
          <cell r="H187">
            <v>1</v>
          </cell>
          <cell r="I187" t="str">
            <v>Oath of Dreams, Bonding Ritual</v>
          </cell>
        </row>
        <row r="188">
          <cell r="A188" t="str">
            <v>Dreamspeaking</v>
          </cell>
          <cell r="C188" t="str">
            <v>Dream interpretation</v>
          </cell>
          <cell r="D188" t="str">
            <v>Malhavoc</v>
          </cell>
          <cell r="E188" t="str">
            <v>www.montecook.com</v>
          </cell>
          <cell r="G188" t="str">
            <v>General</v>
          </cell>
          <cell r="H188">
            <v>0</v>
          </cell>
        </row>
        <row r="189">
          <cell r="A189" t="str">
            <v>Dual Strike</v>
          </cell>
          <cell r="C189" t="str">
            <v>If you and another w/ this feat flank, you get +4 to hit (instead of +2).</v>
          </cell>
          <cell r="D189" t="str">
            <v>WotC</v>
          </cell>
          <cell r="E189" t="str">
            <v xml:space="preserve">SnF </v>
          </cell>
          <cell r="F189">
            <v>6</v>
          </cell>
          <cell r="G189" t="str">
            <v>General</v>
          </cell>
          <cell r="H189">
            <v>0</v>
          </cell>
        </row>
        <row r="190">
          <cell r="A190" t="str">
            <v>Dying Blow</v>
          </cell>
          <cell r="C190" t="str">
            <v>May make standard attacks or AoO while reduced to 0 hps or below.</v>
          </cell>
          <cell r="D190" t="str">
            <v>Green Ronin</v>
          </cell>
          <cell r="E190" t="str">
            <v xml:space="preserve">SCoN </v>
          </cell>
          <cell r="F190">
            <v>16</v>
          </cell>
          <cell r="G190" t="str">
            <v>General</v>
          </cell>
          <cell r="H190">
            <v>2</v>
          </cell>
          <cell r="I190" t="str">
            <v>Con 12+, Toughness  (Death knights don't need toughness)</v>
          </cell>
        </row>
        <row r="191">
          <cell r="A191" t="str">
            <v>Eagle Claw Attack</v>
          </cell>
          <cell r="C191" t="str">
            <v>Strike weapon/shield with an unarmed strike.</v>
          </cell>
          <cell r="D191" t="str">
            <v>WotC</v>
          </cell>
          <cell r="E191" t="str">
            <v xml:space="preserve">SnF </v>
          </cell>
          <cell r="F191">
            <v>6</v>
          </cell>
          <cell r="G191" t="str">
            <v>General</v>
          </cell>
          <cell r="H191">
            <v>0</v>
          </cell>
        </row>
        <row r="192">
          <cell r="A192" t="str">
            <v>Eagle Claw Strike</v>
          </cell>
          <cell r="C192" t="e">
            <v>#REF!</v>
          </cell>
          <cell r="D192" t="str">
            <v>AEG</v>
          </cell>
          <cell r="E192" t="str">
            <v xml:space="preserve">Merc </v>
          </cell>
          <cell r="F192">
            <v>60</v>
          </cell>
          <cell r="G192" t="str">
            <v>General</v>
          </cell>
          <cell r="H192">
            <v>3</v>
          </cell>
          <cell r="I192" t="str">
            <v>BAB 3+, Dex 13+, Improved Unarmed Strike</v>
          </cell>
        </row>
        <row r="193">
          <cell r="A193" t="str">
            <v>Earth Harmonics</v>
          </cell>
          <cell r="C193" t="str">
            <v>+2 to music's DC, can affect all earth subtype creatures with music.</v>
          </cell>
          <cell r="D193" t="str">
            <v>Green Ronin</v>
          </cell>
          <cell r="E193" t="str">
            <v xml:space="preserve">HnH </v>
          </cell>
          <cell r="F193">
            <v>15</v>
          </cell>
          <cell r="G193" t="str">
            <v>General</v>
          </cell>
          <cell r="H193">
            <v>0</v>
          </cell>
          <cell r="I193" t="str">
            <v>Stonecunning, Bardic (or equivalent) music ability, Perform 5+ ranks</v>
          </cell>
        </row>
        <row r="194">
          <cell r="A194" t="str">
            <v>Earth's Armor</v>
          </cell>
          <cell r="C194" t="str">
            <v>DR 1/+5  (See desc.)</v>
          </cell>
          <cell r="D194" t="str">
            <v>Green Ronin</v>
          </cell>
          <cell r="E194" t="str">
            <v xml:space="preserve">HnH </v>
          </cell>
          <cell r="F194">
            <v>15</v>
          </cell>
          <cell r="G194" t="str">
            <v>Bloodgift</v>
          </cell>
          <cell r="H194">
            <v>2</v>
          </cell>
          <cell r="I194" t="str">
            <v>Stoneblood, Rocklike, Fort save 6+</v>
          </cell>
        </row>
        <row r="195">
          <cell r="A195" t="str">
            <v>Eavesdrop</v>
          </cell>
          <cell r="C195" t="str">
            <v>Can use Wis instead of Cha on Gather Info checks.</v>
          </cell>
          <cell r="D195" t="str">
            <v>Green Ronin</v>
          </cell>
          <cell r="E195" t="str">
            <v xml:space="preserve">AH </v>
          </cell>
          <cell r="F195">
            <v>19</v>
          </cell>
          <cell r="G195" t="str">
            <v>General</v>
          </cell>
          <cell r="H195">
            <v>0</v>
          </cell>
          <cell r="I195" t="str">
            <v>Listen 4+  ranks</v>
          </cell>
        </row>
        <row r="196">
          <cell r="A196" t="str">
            <v>Ecto Manipulation</v>
          </cell>
          <cell r="C196" t="str">
            <v>Astral constructs can trade in two abilities from the same menu for an ability from the next highest menu.</v>
          </cell>
          <cell r="D196" t="str">
            <v>WotC</v>
          </cell>
          <cell r="E196" t="str">
            <v>Mind's Eye</v>
          </cell>
          <cell r="F196">
            <v>37</v>
          </cell>
          <cell r="G196" t="str">
            <v>Psionic</v>
          </cell>
          <cell r="H196">
            <v>2</v>
          </cell>
          <cell r="I196" t="str">
            <v>Spellcaster Level 3+, Augment Construction</v>
          </cell>
        </row>
        <row r="197">
          <cell r="A197" t="str">
            <v>Education</v>
          </cell>
          <cell r="C197" t="str">
            <v>All Knowledge skills are class skills; +1 bonus to two Knowledge skills (1st)</v>
          </cell>
          <cell r="D197" t="str">
            <v>WotC</v>
          </cell>
          <cell r="E197" t="str">
            <v xml:space="preserve">FRCS </v>
          </cell>
          <cell r="F197">
            <v>34</v>
          </cell>
          <cell r="G197" t="str">
            <v>General</v>
          </cell>
          <cell r="H197">
            <v>0</v>
          </cell>
        </row>
        <row r="198">
          <cell r="A198" t="str">
            <v>Efficient Item Creation</v>
          </cell>
          <cell r="C198" t="str">
            <v>Can make selected items 10x faster;  See ref.</v>
          </cell>
          <cell r="D198" t="str">
            <v>WotC</v>
          </cell>
          <cell r="E198" t="str">
            <v xml:space="preserve">ELH </v>
          </cell>
          <cell r="F198">
            <v>53</v>
          </cell>
          <cell r="G198" t="str">
            <v>Epic</v>
          </cell>
          <cell r="H198">
            <v>3</v>
          </cell>
          <cell r="I198" t="str">
            <v>Item Creation feat, Knowledge (Arcana) 24 ranks, Spellcraft 24 ranks</v>
          </cell>
        </row>
        <row r="199">
          <cell r="A199" t="str">
            <v>Eidetic Memory</v>
          </cell>
          <cell r="C199" t="str">
            <v>+2 INT to recall information; cannot be used to prepare spells</v>
          </cell>
          <cell r="D199" t="str">
            <v>AEG</v>
          </cell>
          <cell r="E199" t="str">
            <v xml:space="preserve">Dun </v>
          </cell>
          <cell r="F199">
            <v>81</v>
          </cell>
          <cell r="G199" t="str">
            <v>General</v>
          </cell>
          <cell r="H199">
            <v>0</v>
          </cell>
        </row>
        <row r="200">
          <cell r="A200" t="str">
            <v>Eldath's Pool</v>
          </cell>
          <cell r="C200" t="str">
            <v>Create water 1/day as a cleric</v>
          </cell>
          <cell r="D200" t="str">
            <v>WotC</v>
          </cell>
          <cell r="E200" t="str">
            <v xml:space="preserve">MoF </v>
          </cell>
          <cell r="F200">
            <v>30</v>
          </cell>
          <cell r="G200" t="str">
            <v>Harper Priest</v>
          </cell>
          <cell r="H200">
            <v>2</v>
          </cell>
          <cell r="I200" t="str">
            <v>Harper Priest level + Wis Bonus: 1+</v>
          </cell>
        </row>
        <row r="201">
          <cell r="A201" t="str">
            <v>Emissary</v>
          </cell>
          <cell r="C201" t="str">
            <v>+2 bonus to Diplomacy &amp; Charisma checks with non-humanoids.</v>
          </cell>
          <cell r="D201" t="str">
            <v>AEG</v>
          </cell>
          <cell r="E201" t="str">
            <v xml:space="preserve">Dra </v>
          </cell>
          <cell r="F201">
            <v>29</v>
          </cell>
          <cell r="G201" t="str">
            <v>General</v>
          </cell>
          <cell r="H201">
            <v>1</v>
          </cell>
          <cell r="I201" t="str">
            <v>Cha 13+</v>
          </cell>
        </row>
        <row r="202">
          <cell r="A202" t="str">
            <v>Empathy</v>
          </cell>
          <cell r="C202" t="str">
            <v>+2 to Innuendo &amp; sense Motive checks</v>
          </cell>
          <cell r="D202" t="str">
            <v>FFG</v>
          </cell>
          <cell r="E202" t="str">
            <v xml:space="preserve">TnT </v>
          </cell>
          <cell r="F202">
            <v>35</v>
          </cell>
          <cell r="G202" t="str">
            <v>General</v>
          </cell>
          <cell r="H202">
            <v>0</v>
          </cell>
        </row>
        <row r="203">
          <cell r="A203" t="str">
            <v>Empire Rests on its Edge, The</v>
          </cell>
          <cell r="C203" t="str">
            <v>Choose Int, Wis, or Cha based skill when learned.  Gain 1/4 skill's bonus to hit &amp; skill's bonus 1/2 for 120 minutes.</v>
          </cell>
          <cell r="D203" t="str">
            <v>AEG WotSamurai p. 12</v>
          </cell>
          <cell r="E203" t="str">
            <v xml:space="preserve">WotSamurai </v>
          </cell>
          <cell r="F203">
            <v>12</v>
          </cell>
          <cell r="G203" t="str">
            <v>Kata</v>
          </cell>
          <cell r="H203">
            <v>1</v>
          </cell>
          <cell r="I203" t="str">
            <v>Void Use</v>
          </cell>
        </row>
        <row r="204">
          <cell r="A204" t="str">
            <v>Empower Construction</v>
          </cell>
          <cell r="C204" t="str">
            <v>Astral constructs gain one additional special ability.</v>
          </cell>
          <cell r="D204" t="str">
            <v>WotC</v>
          </cell>
          <cell r="E204" t="str">
            <v>Mind's Eye</v>
          </cell>
          <cell r="F204">
            <v>37</v>
          </cell>
          <cell r="G204" t="str">
            <v>Psionic</v>
          </cell>
          <cell r="H204">
            <v>1</v>
          </cell>
          <cell r="I204" t="str">
            <v>Augment Construction</v>
          </cell>
        </row>
        <row r="205">
          <cell r="A205" t="str">
            <v>Empower Poison</v>
          </cell>
          <cell r="C205" t="str">
            <v>All variable affects of a poison are increased by 50%.</v>
          </cell>
          <cell r="D205" t="str">
            <v>Green Ronin</v>
          </cell>
          <cell r="E205" t="str">
            <v xml:space="preserve">AH </v>
          </cell>
          <cell r="F205">
            <v>19</v>
          </cell>
          <cell r="G205" t="str">
            <v>General</v>
          </cell>
          <cell r="H205">
            <v>1</v>
          </cell>
          <cell r="I205" t="str">
            <v>BAB 4+, Poison Use</v>
          </cell>
        </row>
        <row r="206">
          <cell r="A206" t="str">
            <v>Empower Spell</v>
          </cell>
          <cell r="C206" t="str">
            <v>Increases all variable, numeric spell effects by one-half; +2 spell levels.</v>
          </cell>
          <cell r="D206" t="str">
            <v>WotC</v>
          </cell>
          <cell r="E206" t="str">
            <v xml:space="preserve">PHB </v>
          </cell>
          <cell r="F206">
            <v>82</v>
          </cell>
          <cell r="G206" t="str">
            <v>Metamagic</v>
          </cell>
          <cell r="H206">
            <v>0</v>
          </cell>
        </row>
        <row r="207">
          <cell r="A207" t="str">
            <v>Empower Turning</v>
          </cell>
          <cell r="C207" t="str">
            <v>-2 to Turn attempt, +2d6 Turning Damage</v>
          </cell>
          <cell r="D207" t="str">
            <v>WotC</v>
          </cell>
          <cell r="E207" t="str">
            <v xml:space="preserve">DotF </v>
          </cell>
          <cell r="F207">
            <v>20</v>
          </cell>
          <cell r="G207" t="str">
            <v>Special</v>
          </cell>
          <cell r="H207">
            <v>0</v>
          </cell>
        </row>
        <row r="208">
          <cell r="A208" t="str">
            <v>Empowered Psicrystal</v>
          </cell>
          <cell r="C208" t="str">
            <v>instill three additional abilities in your psicrystal.</v>
          </cell>
          <cell r="D208" t="str">
            <v>WotC</v>
          </cell>
          <cell r="E208" t="str">
            <v>Mind's Eye</v>
          </cell>
          <cell r="F208">
            <v>37</v>
          </cell>
          <cell r="G208" t="str">
            <v>Psionic</v>
          </cell>
          <cell r="H208">
            <v>0</v>
          </cell>
        </row>
        <row r="209">
          <cell r="A209" t="str">
            <v>Encode Stone</v>
          </cell>
          <cell r="C209" t="str">
            <v>Create Power Stones that can manifest powers stored therein.</v>
          </cell>
          <cell r="D209" t="str">
            <v>WotC</v>
          </cell>
          <cell r="E209" t="str">
            <v xml:space="preserve">PsiHB </v>
          </cell>
          <cell r="F209">
            <v>25</v>
          </cell>
          <cell r="G209" t="str">
            <v>Item Creation</v>
          </cell>
          <cell r="H209">
            <v>1</v>
          </cell>
          <cell r="I209" t="str">
            <v>Spellcaster Level 1+</v>
          </cell>
        </row>
        <row r="210">
          <cell r="A210" t="str">
            <v>Endurance</v>
          </cell>
          <cell r="C210" t="str">
            <v>+4 bonus to running, swimming, holding your breath, etc.</v>
          </cell>
          <cell r="D210" t="str">
            <v>WotC</v>
          </cell>
          <cell r="E210" t="str">
            <v xml:space="preserve">PHB </v>
          </cell>
          <cell r="F210">
            <v>82</v>
          </cell>
          <cell r="G210" t="str">
            <v>General</v>
          </cell>
          <cell r="H210">
            <v>0</v>
          </cell>
        </row>
        <row r="211">
          <cell r="A211" t="str">
            <v>Energy Admixture</v>
          </cell>
          <cell r="C211" t="str">
            <v>Add bonus damage in different energy; +4 spell levels.</v>
          </cell>
          <cell r="D211" t="str">
            <v>WotC</v>
          </cell>
          <cell r="E211" t="str">
            <v xml:space="preserve">TnB </v>
          </cell>
          <cell r="F211">
            <v>39</v>
          </cell>
          <cell r="G211" t="str">
            <v>Metamagic</v>
          </cell>
          <cell r="H211">
            <v>0</v>
          </cell>
        </row>
        <row r="212">
          <cell r="A212" t="str">
            <v>Energy Resistance</v>
          </cell>
          <cell r="C212" t="str">
            <v>Resistance 10 vs; chosen energy type; Can be stacked;  See ref.</v>
          </cell>
          <cell r="D212" t="str">
            <v>WotC</v>
          </cell>
          <cell r="E212" t="str">
            <v xml:space="preserve">ELH </v>
          </cell>
          <cell r="F212">
            <v>53</v>
          </cell>
          <cell r="G212" t="str">
            <v>Epic</v>
          </cell>
          <cell r="H212">
            <v>0</v>
          </cell>
          <cell r="I212" t="str">
            <v>(no requirements)</v>
          </cell>
        </row>
        <row r="213">
          <cell r="A213" t="str">
            <v>Energy Substitution</v>
          </cell>
          <cell r="C213" t="str">
            <v>Switch energy type; +0 spell levels.</v>
          </cell>
          <cell r="D213" t="str">
            <v>WotC</v>
          </cell>
          <cell r="E213" t="str">
            <v xml:space="preserve">MoF </v>
          </cell>
          <cell r="F213">
            <v>21</v>
          </cell>
          <cell r="G213" t="str">
            <v>Metamagic</v>
          </cell>
          <cell r="H213">
            <v>0</v>
          </cell>
        </row>
        <row r="214">
          <cell r="A214" t="str">
            <v>Enhance Spell (M)</v>
          </cell>
          <cell r="C214" t="str">
            <v>Increase damage cap on dice/level spells by 10, dice/2 levels by 5; +4 spell levels; Can be stacked</v>
          </cell>
          <cell r="D214" t="str">
            <v>WotC</v>
          </cell>
          <cell r="E214" t="str">
            <v xml:space="preserve">ELH </v>
          </cell>
          <cell r="F214">
            <v>53</v>
          </cell>
          <cell r="G214" t="str">
            <v>Epic</v>
          </cell>
          <cell r="H214">
            <v>1</v>
          </cell>
          <cell r="I214" t="str">
            <v>Maximize Spell</v>
          </cell>
        </row>
        <row r="215">
          <cell r="A215" t="str">
            <v>Enhanced Construction</v>
          </cell>
          <cell r="C215" t="str">
            <v>When you manifest constructs, you create additional constructs.</v>
          </cell>
          <cell r="D215" t="str">
            <v>WotC</v>
          </cell>
          <cell r="E215" t="str">
            <v>Mind's Eye</v>
          </cell>
          <cell r="F215">
            <v>38</v>
          </cell>
          <cell r="G215" t="str">
            <v>Psionic</v>
          </cell>
          <cell r="H215">
            <v>1</v>
          </cell>
          <cell r="I215" t="str">
            <v>Spellcaster Level 6+</v>
          </cell>
        </row>
        <row r="216">
          <cell r="A216" t="str">
            <v>Enlarge Power</v>
          </cell>
          <cell r="C216" t="str">
            <v>Double range of a manifested power.  +2 power points.</v>
          </cell>
          <cell r="D216" t="str">
            <v>WotC</v>
          </cell>
          <cell r="E216" t="str">
            <v xml:space="preserve">PsiHB </v>
          </cell>
          <cell r="F216">
            <v>25</v>
          </cell>
          <cell r="G216" t="str">
            <v>Metapsionic</v>
          </cell>
          <cell r="H216">
            <v>0</v>
          </cell>
        </row>
        <row r="217">
          <cell r="A217" t="str">
            <v>Enlarge Spell</v>
          </cell>
          <cell r="C217" t="str">
            <v>Spell cast at up to double its range; +1 spell levels.</v>
          </cell>
          <cell r="D217" t="str">
            <v>WotC</v>
          </cell>
          <cell r="E217" t="str">
            <v xml:space="preserve">PHB </v>
          </cell>
          <cell r="F217">
            <v>82</v>
          </cell>
          <cell r="G217" t="str">
            <v>Metamagic</v>
          </cell>
          <cell r="H217">
            <v>0</v>
          </cell>
        </row>
        <row r="218">
          <cell r="A218" t="str">
            <v>Enspell Familiar</v>
          </cell>
          <cell r="C218" t="str">
            <v>You can cast spells on your familiar if within a mile</v>
          </cell>
          <cell r="D218" t="str">
            <v>Piazo</v>
          </cell>
          <cell r="E218" t="str">
            <v>Dragon #280</v>
          </cell>
          <cell r="F218">
            <v>62</v>
          </cell>
          <cell r="G218" t="str">
            <v>General</v>
          </cell>
          <cell r="H218">
            <v>0</v>
          </cell>
        </row>
        <row r="219">
          <cell r="A219" t="str">
            <v>Epic Dodge</v>
          </cell>
          <cell r="C219" t="str">
            <v>Take no damage from dodged enemy's attack, 1/rnd</v>
          </cell>
          <cell r="D219" t="str">
            <v>WotC</v>
          </cell>
          <cell r="E219" t="str">
            <v xml:space="preserve">ELH </v>
          </cell>
          <cell r="F219">
            <v>54</v>
          </cell>
          <cell r="G219" t="str">
            <v>Epic</v>
          </cell>
          <cell r="H219">
            <v>5</v>
          </cell>
          <cell r="I219" t="str">
            <v>Dex 25, Dodge, Tumble 30 ranks, Improved Evasion, Defensive Roll class feature</v>
          </cell>
        </row>
        <row r="220">
          <cell r="A220" t="str">
            <v>Epic Endurance</v>
          </cell>
          <cell r="C220" t="str">
            <v>+10 bonus on checks for extended actions (swimming, etc;)</v>
          </cell>
          <cell r="D220" t="str">
            <v>WotC</v>
          </cell>
          <cell r="E220" t="str">
            <v xml:space="preserve">ELH </v>
          </cell>
          <cell r="F220">
            <v>54</v>
          </cell>
          <cell r="G220" t="str">
            <v>Epic</v>
          </cell>
          <cell r="H220">
            <v>2</v>
          </cell>
          <cell r="I220" t="str">
            <v>Con 25, Endurance</v>
          </cell>
        </row>
        <row r="221">
          <cell r="A221" t="str">
            <v>Epic Fortitude</v>
          </cell>
          <cell r="C221" t="str">
            <v>+4 to Fort saves</v>
          </cell>
          <cell r="D221" t="str">
            <v>WotC</v>
          </cell>
          <cell r="E221" t="str">
            <v xml:space="preserve">ELH </v>
          </cell>
          <cell r="F221">
            <v>54</v>
          </cell>
          <cell r="G221" t="str">
            <v>Epic</v>
          </cell>
          <cell r="H221">
            <v>0</v>
          </cell>
          <cell r="I221" t="str">
            <v>(no requirements)</v>
          </cell>
        </row>
        <row r="222">
          <cell r="A222" t="str">
            <v>Epic Inspiration</v>
          </cell>
          <cell r="C222" t="str">
            <v>All bonuses from Bardic music inspiration are doubled;  Can be stacked;  See ref.</v>
          </cell>
          <cell r="D222" t="str">
            <v>WotC</v>
          </cell>
          <cell r="E222" t="str">
            <v xml:space="preserve">ELH </v>
          </cell>
          <cell r="F222">
            <v>54</v>
          </cell>
          <cell r="G222" t="str">
            <v>Epic</v>
          </cell>
          <cell r="H222">
            <v>3</v>
          </cell>
          <cell r="I222" t="str">
            <v>Cha 25, Perform 30 ranks, bardic music class feature</v>
          </cell>
        </row>
        <row r="223">
          <cell r="A223" t="str">
            <v>Epic Leadership</v>
          </cell>
          <cell r="C223" t="str">
            <v>Attract cohorts and followers as per table 1-33, pg; 37, ELH</v>
          </cell>
          <cell r="D223" t="str">
            <v>WotC</v>
          </cell>
          <cell r="E223" t="str">
            <v xml:space="preserve">ELH </v>
          </cell>
          <cell r="F223">
            <v>54</v>
          </cell>
          <cell r="G223" t="str">
            <v>Epic</v>
          </cell>
          <cell r="H223">
            <v>3</v>
          </cell>
          <cell r="I223" t="str">
            <v>Cha 25, Leadership, Leadership score 25+</v>
          </cell>
        </row>
        <row r="224">
          <cell r="A224" t="str">
            <v>Epic Prowess</v>
          </cell>
          <cell r="C224" t="str">
            <v>+1 to all attacks; Can be stacked</v>
          </cell>
          <cell r="D224" t="str">
            <v>WotC</v>
          </cell>
          <cell r="E224" t="str">
            <v xml:space="preserve">ELH </v>
          </cell>
          <cell r="F224">
            <v>54</v>
          </cell>
          <cell r="G224" t="str">
            <v>Epic</v>
          </cell>
          <cell r="H224">
            <v>0</v>
          </cell>
          <cell r="I224" t="str">
            <v>(no requirements)</v>
          </cell>
        </row>
        <row r="225">
          <cell r="A225" t="str">
            <v>Epic Reflexes</v>
          </cell>
          <cell r="C225" t="str">
            <v>+4 to Ref saves</v>
          </cell>
          <cell r="D225" t="str">
            <v>WotC</v>
          </cell>
          <cell r="E225" t="str">
            <v xml:space="preserve">ELH </v>
          </cell>
          <cell r="F225">
            <v>54</v>
          </cell>
          <cell r="G225" t="str">
            <v>Epic</v>
          </cell>
          <cell r="H225">
            <v>0</v>
          </cell>
          <cell r="I225" t="str">
            <v>(no requirements)</v>
          </cell>
        </row>
        <row r="226">
          <cell r="A226" t="str">
            <v>Epic Reputation</v>
          </cell>
          <cell r="C226" t="str">
            <v>+4 to Bluff, Diplomacy, Gather Information, Intimidate, and Perform checks</v>
          </cell>
          <cell r="D226" t="str">
            <v>WotC</v>
          </cell>
          <cell r="E226" t="str">
            <v xml:space="preserve">ELH </v>
          </cell>
          <cell r="F226">
            <v>54</v>
          </cell>
          <cell r="G226" t="str">
            <v>Epic</v>
          </cell>
          <cell r="H226">
            <v>0</v>
          </cell>
          <cell r="I226" t="str">
            <v>(no requirements)</v>
          </cell>
        </row>
        <row r="227">
          <cell r="A227" t="str">
            <v>Epic Skill Focus</v>
          </cell>
          <cell r="C227" t="str">
            <v>+10 to checks with chosen skill;  Does not stack;</v>
          </cell>
          <cell r="D227" t="str">
            <v>WotC</v>
          </cell>
          <cell r="E227" t="str">
            <v xml:space="preserve">ELH </v>
          </cell>
          <cell r="F227">
            <v>54</v>
          </cell>
          <cell r="G227" t="str">
            <v>Epic</v>
          </cell>
          <cell r="H227">
            <v>1</v>
          </cell>
          <cell r="I227" t="str">
            <v>20 ranks in chosen skill</v>
          </cell>
        </row>
        <row r="228">
          <cell r="A228" t="str">
            <v>Epic Speed</v>
          </cell>
          <cell r="C228" t="str">
            <v>When wearing medium armor or lighter, +30' move;  See ref.</v>
          </cell>
          <cell r="D228" t="str">
            <v>WotC</v>
          </cell>
          <cell r="E228" t="str">
            <v xml:space="preserve">ELH </v>
          </cell>
          <cell r="F228">
            <v>54</v>
          </cell>
          <cell r="G228" t="str">
            <v>Epic</v>
          </cell>
          <cell r="H228">
            <v>2</v>
          </cell>
          <cell r="I228" t="str">
            <v>Dex 21, Run</v>
          </cell>
        </row>
        <row r="229">
          <cell r="A229" t="str">
            <v>Epic Spell Focus</v>
          </cell>
          <cell r="C229" t="str">
            <v>+6 to save DC's of your spells of chosen school;  Overlaps lesser Spell Focus feats;</v>
          </cell>
          <cell r="D229" t="str">
            <v>WotC</v>
          </cell>
          <cell r="E229" t="str">
            <v xml:space="preserve">ELH </v>
          </cell>
          <cell r="F229">
            <v>54</v>
          </cell>
          <cell r="G229" t="str">
            <v>Epic</v>
          </cell>
          <cell r="H229">
            <v>3</v>
          </cell>
          <cell r="I229" t="str">
            <v>Spell Focus (chosen school), Greater Spell Focus (chosen school), able to cas a 9th level spell from chosen school</v>
          </cell>
        </row>
        <row r="230">
          <cell r="A230" t="str">
            <v>Epic Spell Penetration</v>
          </cell>
          <cell r="C230" t="str">
            <v>+6 on checks to beat SR;  Overlaps lesser Spell Penetration feats;</v>
          </cell>
          <cell r="D230" t="str">
            <v>WotC</v>
          </cell>
          <cell r="E230" t="str">
            <v xml:space="preserve">ELH </v>
          </cell>
          <cell r="F230">
            <v>54</v>
          </cell>
          <cell r="G230" t="str">
            <v>Epic</v>
          </cell>
          <cell r="H230">
            <v>2</v>
          </cell>
          <cell r="I230" t="str">
            <v>Spell Penetration, Greater Spell Penetration</v>
          </cell>
        </row>
        <row r="231">
          <cell r="A231" t="str">
            <v>Epic Spellcasting</v>
          </cell>
          <cell r="C231" t="str">
            <v>Can develop and cast Epic Spells, see Chapter 2, ELH;</v>
          </cell>
          <cell r="D231" t="str">
            <v>WotC</v>
          </cell>
          <cell r="E231" t="str">
            <v xml:space="preserve">ELH </v>
          </cell>
          <cell r="F231">
            <v>55</v>
          </cell>
          <cell r="G231" t="str">
            <v>Epic</v>
          </cell>
          <cell r="H231">
            <v>3</v>
          </cell>
          <cell r="I231" t="str">
            <v>Spellcraft 24 ranks, Knowledge (Arcana, Religion, or Nature) 24 ranks, able to cast 9th level spells;</v>
          </cell>
        </row>
        <row r="232">
          <cell r="A232" t="str">
            <v>Epic Toughness</v>
          </cell>
          <cell r="C232" t="str">
            <v>+20 hit points;  Can be stacked;</v>
          </cell>
          <cell r="D232" t="str">
            <v>WotC</v>
          </cell>
          <cell r="E232" t="str">
            <v xml:space="preserve">ELH </v>
          </cell>
          <cell r="F232">
            <v>55</v>
          </cell>
          <cell r="G232" t="str">
            <v>Epic</v>
          </cell>
          <cell r="H232">
            <v>0</v>
          </cell>
          <cell r="I232" t="str">
            <v>(no requirements)</v>
          </cell>
        </row>
        <row r="233">
          <cell r="A233" t="str">
            <v>Epic Weapon Focus</v>
          </cell>
          <cell r="C233" t="str">
            <v>+2 to attacks with chosen weapon;  Stacks with Weapon Focus, not with self;</v>
          </cell>
          <cell r="D233" t="str">
            <v>WotC</v>
          </cell>
          <cell r="E233" t="str">
            <v xml:space="preserve">ELH </v>
          </cell>
          <cell r="F233">
            <v>55</v>
          </cell>
          <cell r="G233" t="str">
            <v>Epic</v>
          </cell>
          <cell r="H233">
            <v>1</v>
          </cell>
          <cell r="I233" t="str">
            <v>Weapon Focus (chosen weapon)</v>
          </cell>
        </row>
        <row r="234">
          <cell r="A234" t="str">
            <v>Epic Weapon Specialization</v>
          </cell>
          <cell r="C234" t="str">
            <v>+4 to damage with chosen weapon;  Stacks with Weapon Specialization, not with self;</v>
          </cell>
          <cell r="D234" t="str">
            <v>WotC</v>
          </cell>
          <cell r="E234" t="str">
            <v xml:space="preserve">ELH </v>
          </cell>
          <cell r="F234">
            <v>55</v>
          </cell>
          <cell r="G234" t="str">
            <v>Epic</v>
          </cell>
          <cell r="H234">
            <v>3</v>
          </cell>
          <cell r="I234" t="str">
            <v>Weapon Focus, Epic Weapon Focus, Weapon Specialization (All in chosen weapon)</v>
          </cell>
        </row>
        <row r="235">
          <cell r="A235" t="str">
            <v>Epic Will</v>
          </cell>
          <cell r="C235" t="str">
            <v>+4 to Will saves</v>
          </cell>
          <cell r="D235" t="str">
            <v>WotC</v>
          </cell>
          <cell r="E235" t="str">
            <v xml:space="preserve">ELH </v>
          </cell>
          <cell r="F235">
            <v>55</v>
          </cell>
          <cell r="G235" t="str">
            <v>Epic</v>
          </cell>
          <cell r="H235">
            <v>0</v>
          </cell>
          <cell r="I235" t="str">
            <v>(no requirements)</v>
          </cell>
        </row>
        <row r="236">
          <cell r="A236" t="str">
            <v>Eschew Materials</v>
          </cell>
          <cell r="C236" t="str">
            <v>Common material component of less than 1 GP is waived; +0 spell levels.</v>
          </cell>
          <cell r="D236" t="str">
            <v>WotC</v>
          </cell>
          <cell r="E236" t="str">
            <v xml:space="preserve">MoF </v>
          </cell>
          <cell r="F236">
            <v>22</v>
          </cell>
          <cell r="G236" t="str">
            <v>Metamagic</v>
          </cell>
          <cell r="H236">
            <v>0</v>
          </cell>
        </row>
        <row r="237">
          <cell r="A237" t="str">
            <v>Etch Object Rune</v>
          </cell>
          <cell r="C237" t="str">
            <v>Etch a spell onto alternate materials.  Can be used like a scroll.</v>
          </cell>
          <cell r="D237" t="str">
            <v>Mal</v>
          </cell>
          <cell r="E237" t="str">
            <v xml:space="preserve">BoEM </v>
          </cell>
          <cell r="F237">
            <v>3</v>
          </cell>
          <cell r="G237" t="str">
            <v>Item Creation</v>
          </cell>
          <cell r="H237">
            <v>0</v>
          </cell>
        </row>
        <row r="238">
          <cell r="A238" t="str">
            <v>Ethran</v>
          </cell>
          <cell r="C238" t="str">
            <v>+2 bonus to Animal Empathy and Intuit Direction; +2 CHA skill checks w/ Rashemi</v>
          </cell>
          <cell r="D238" t="str">
            <v>WotC</v>
          </cell>
          <cell r="E238" t="str">
            <v xml:space="preserve">FRCS </v>
          </cell>
          <cell r="F238">
            <v>34</v>
          </cell>
          <cell r="G238" t="str">
            <v>General</v>
          </cell>
          <cell r="H238">
            <v>4</v>
          </cell>
          <cell r="I238" t="str">
            <v>Female, Spellcaster 1+, Char 11+, Society Approval</v>
          </cell>
        </row>
        <row r="239">
          <cell r="A239" t="str">
            <v>Evasive Fighting</v>
          </cell>
          <cell r="C239" t="str">
            <v>Ready action for 5' step to avoid charge, ruins attackers +2 AB for the charge.</v>
          </cell>
          <cell r="D239" t="str">
            <v>AEG</v>
          </cell>
          <cell r="E239" t="str">
            <v xml:space="preserve">War </v>
          </cell>
          <cell r="F239">
            <v>44</v>
          </cell>
          <cell r="G239" t="str">
            <v>General</v>
          </cell>
          <cell r="H239">
            <v>1</v>
          </cell>
          <cell r="I239" t="str">
            <v>Dodge</v>
          </cell>
        </row>
        <row r="240">
          <cell r="A240" t="str">
            <v>Exaggerate Spell</v>
          </cell>
          <cell r="C240" t="str">
            <v>+2 spell levels for +3 dmg, +2 healing, or +3 targets.</v>
          </cell>
          <cell r="D240" t="str">
            <v>AEG</v>
          </cell>
          <cell r="E240" t="str">
            <v xml:space="preserve">Merc </v>
          </cell>
          <cell r="F240">
            <v>61</v>
          </cell>
          <cell r="G240" t="str">
            <v>Metamagic</v>
          </cell>
          <cell r="H240">
            <v>0</v>
          </cell>
        </row>
        <row r="241">
          <cell r="A241" t="str">
            <v>Exceptional Deflection</v>
          </cell>
          <cell r="C241" t="str">
            <v>Can deflect any ranged attack (incl; Ranged touch spells); See ref.</v>
          </cell>
          <cell r="D241" t="str">
            <v>WotC</v>
          </cell>
          <cell r="E241" t="str">
            <v xml:space="preserve">ELH </v>
          </cell>
          <cell r="F241">
            <v>55</v>
          </cell>
          <cell r="G241" t="str">
            <v>Epic</v>
          </cell>
          <cell r="H241">
            <v>4</v>
          </cell>
          <cell r="I241" t="str">
            <v>Dex 21, Wis 19, Deflect Arrows, Improved Unarmed Strike</v>
          </cell>
        </row>
        <row r="242">
          <cell r="A242" t="str">
            <v>Exotic Armor Proficiency</v>
          </cell>
          <cell r="C242" t="str">
            <v>Suffer standard penalties for wearing exotic armor.</v>
          </cell>
          <cell r="D242" t="str">
            <v>Green Ronin</v>
          </cell>
          <cell r="E242" t="str">
            <v xml:space="preserve">HnH </v>
          </cell>
          <cell r="F242">
            <v>16</v>
          </cell>
          <cell r="G242" t="str">
            <v>General</v>
          </cell>
          <cell r="H242">
            <v>1</v>
          </cell>
          <cell r="I242" t="str">
            <v>BAB 1+, Armor Proficiency (proper category)</v>
          </cell>
        </row>
        <row r="243">
          <cell r="A243" t="str">
            <v>Exotic Weapon Proficiency</v>
          </cell>
          <cell r="C243" t="str">
            <v>Weapon proficiency with an exotic weapon.</v>
          </cell>
          <cell r="D243" t="str">
            <v>Piazo</v>
          </cell>
          <cell r="E243" t="str">
            <v>Dragon #274</v>
          </cell>
          <cell r="F243">
            <v>61</v>
          </cell>
          <cell r="G243" t="str">
            <v>General</v>
          </cell>
          <cell r="H243">
            <v>0</v>
          </cell>
        </row>
        <row r="244">
          <cell r="A244" t="str">
            <v>Expert Aim</v>
          </cell>
          <cell r="C244" t="str">
            <v>Single shot with Full Attack within 30' give Dex bonus to damage.</v>
          </cell>
          <cell r="D244" t="str">
            <v>AEG</v>
          </cell>
          <cell r="E244" t="str">
            <v xml:space="preserve">Merc </v>
          </cell>
          <cell r="F244">
            <v>61</v>
          </cell>
          <cell r="G244" t="str">
            <v>Fighter</v>
          </cell>
          <cell r="H244">
            <v>2</v>
          </cell>
          <cell r="I244" t="str">
            <v>BAB 4+, Precise Shot</v>
          </cell>
        </row>
        <row r="245">
          <cell r="A245" t="str">
            <v>Expert Climber</v>
          </cell>
          <cell r="C245" t="str">
            <v>+2 to Balance, Climb, and Rope Use checks.</v>
          </cell>
          <cell r="D245" t="str">
            <v>MGP</v>
          </cell>
          <cell r="E245" t="str">
            <v xml:space="preserve">TQR </v>
          </cell>
          <cell r="F245">
            <v>49</v>
          </cell>
          <cell r="G245" t="str">
            <v>General</v>
          </cell>
          <cell r="H245">
            <v>1</v>
          </cell>
          <cell r="I245" t="str">
            <v>Dex 15+</v>
          </cell>
        </row>
        <row r="246">
          <cell r="A246" t="str">
            <v>Expert Tactician</v>
          </cell>
          <cell r="C246" t="str">
            <v>One extra melee attack when enemy denied Dex bonus.</v>
          </cell>
          <cell r="D246" t="str">
            <v>WotC</v>
          </cell>
          <cell r="E246" t="str">
            <v xml:space="preserve">SnF </v>
          </cell>
          <cell r="F246">
            <v>6</v>
          </cell>
          <cell r="G246" t="str">
            <v>General</v>
          </cell>
          <cell r="H246">
            <v>0</v>
          </cell>
        </row>
        <row r="247">
          <cell r="A247" t="str">
            <v>Expertise</v>
          </cell>
          <cell r="C247" t="str">
            <v>Melee weapon: Up to -5 to hit, same number added to AC</v>
          </cell>
          <cell r="D247" t="str">
            <v>WotC</v>
          </cell>
          <cell r="E247" t="str">
            <v xml:space="preserve">PHB </v>
          </cell>
          <cell r="F247">
            <v>82</v>
          </cell>
          <cell r="G247" t="str">
            <v>General</v>
          </cell>
          <cell r="H247">
            <v>1</v>
          </cell>
          <cell r="I247" t="str">
            <v>Int 13+</v>
          </cell>
        </row>
        <row r="248">
          <cell r="A248" t="str">
            <v>Extend Poison</v>
          </cell>
          <cell r="C248" t="str">
            <v>Can delay initial poison onset for up to 1 hour.</v>
          </cell>
          <cell r="D248" t="str">
            <v>Green Ronin</v>
          </cell>
          <cell r="E248" t="str">
            <v xml:space="preserve">AH </v>
          </cell>
          <cell r="F248">
            <v>19</v>
          </cell>
          <cell r="G248" t="str">
            <v>General</v>
          </cell>
          <cell r="H248">
            <v>2</v>
          </cell>
          <cell r="I248" t="str">
            <v>BAB 2+, Poison Use</v>
          </cell>
        </row>
        <row r="249">
          <cell r="A249" t="str">
            <v>Extend Power</v>
          </cell>
          <cell r="C249" t="str">
            <v>Double duration of a manifested power.  +2 power points.</v>
          </cell>
          <cell r="D249" t="str">
            <v>WotC</v>
          </cell>
          <cell r="E249" t="str">
            <v xml:space="preserve">PsiHB </v>
          </cell>
          <cell r="F249">
            <v>25</v>
          </cell>
          <cell r="G249" t="str">
            <v>Metapsionic</v>
          </cell>
          <cell r="H249">
            <v>0</v>
          </cell>
        </row>
        <row r="250">
          <cell r="A250" t="str">
            <v>Extend Spell</v>
          </cell>
          <cell r="C250" t="str">
            <v>Spell lasts twice as long as normal; +1 spell levels.</v>
          </cell>
          <cell r="D250" t="str">
            <v>WotC</v>
          </cell>
          <cell r="E250" t="str">
            <v xml:space="preserve">PHB </v>
          </cell>
          <cell r="F250">
            <v>82</v>
          </cell>
          <cell r="G250" t="str">
            <v>Metamagic</v>
          </cell>
          <cell r="H250">
            <v>0</v>
          </cell>
        </row>
        <row r="251">
          <cell r="A251" t="str">
            <v>Extended Construction</v>
          </cell>
          <cell r="C251" t="str">
            <v>When you manifest constructs, you create additional constructs.</v>
          </cell>
          <cell r="D251" t="str">
            <v>WotC</v>
          </cell>
          <cell r="E251" t="str">
            <v>Mind's Eye</v>
          </cell>
          <cell r="F251">
            <v>39</v>
          </cell>
          <cell r="G251" t="str">
            <v>Psionic</v>
          </cell>
          <cell r="H251">
            <v>3</v>
          </cell>
          <cell r="I251" t="str">
            <v>Spellcaster Level 3+, Augment Construction, Ecto Manipulation</v>
          </cell>
        </row>
        <row r="252">
          <cell r="A252" t="str">
            <v>Extended Life Span</v>
          </cell>
          <cell r="C252" t="str">
            <v>Add 1/2 max age modifier to each age category;  Can be stacked</v>
          </cell>
          <cell r="D252" t="str">
            <v>WotC</v>
          </cell>
          <cell r="E252" t="str">
            <v xml:space="preserve">ELH </v>
          </cell>
          <cell r="F252">
            <v>56</v>
          </cell>
          <cell r="G252" t="str">
            <v>Epic</v>
          </cell>
          <cell r="H252">
            <v>0</v>
          </cell>
          <cell r="I252" t="str">
            <v>(no requirements)</v>
          </cell>
        </row>
        <row r="253">
          <cell r="A253" t="str">
            <v>Extra Familiar</v>
          </cell>
          <cell r="C253" t="str">
            <v>You have an additional familiar</v>
          </cell>
          <cell r="D253" t="str">
            <v>Piazo</v>
          </cell>
          <cell r="E253" t="str">
            <v>Dragon #280</v>
          </cell>
          <cell r="F253">
            <v>62</v>
          </cell>
          <cell r="G253" t="str">
            <v>General</v>
          </cell>
          <cell r="H253">
            <v>0</v>
          </cell>
        </row>
        <row r="254">
          <cell r="A254" t="str">
            <v>Extra Power</v>
          </cell>
          <cell r="C254" t="str">
            <v>Gain knowledge of one extra power (of level lower than max.)</v>
          </cell>
          <cell r="D254" t="str">
            <v>Piazo</v>
          </cell>
          <cell r="E254" t="str">
            <v>Dragon #287</v>
          </cell>
          <cell r="F254">
            <v>55</v>
          </cell>
          <cell r="G254" t="str">
            <v>Psionic</v>
          </cell>
          <cell r="H254">
            <v>1</v>
          </cell>
          <cell r="I254" t="str">
            <v>Spellcaster Level 3+</v>
          </cell>
        </row>
        <row r="255">
          <cell r="A255" t="str">
            <v>Extra Slot</v>
          </cell>
          <cell r="C255" t="str">
            <v>Gain one extra spell slot (of level lower than maximum).</v>
          </cell>
          <cell r="D255" t="str">
            <v>WotC</v>
          </cell>
          <cell r="E255" t="str">
            <v xml:space="preserve">TnB </v>
          </cell>
          <cell r="F255">
            <v>40</v>
          </cell>
          <cell r="G255" t="str">
            <v>General</v>
          </cell>
          <cell r="H255">
            <v>0</v>
          </cell>
        </row>
        <row r="256">
          <cell r="A256" t="str">
            <v>Extra Smiting</v>
          </cell>
          <cell r="C256" t="str">
            <v>One additional Smite attempt per day</v>
          </cell>
          <cell r="D256" t="str">
            <v>WotC</v>
          </cell>
          <cell r="E256" t="str">
            <v xml:space="preserve">DotF </v>
          </cell>
          <cell r="F256">
            <v>20</v>
          </cell>
          <cell r="G256" t="str">
            <v>Special</v>
          </cell>
          <cell r="H256">
            <v>0</v>
          </cell>
        </row>
        <row r="257">
          <cell r="A257" t="str">
            <v>Extra Spell</v>
          </cell>
          <cell r="C257" t="str">
            <v>Prepare 1 extra spell/day.  Can take more than once, but not for the same spell level.</v>
          </cell>
          <cell r="D257" t="str">
            <v>AEG</v>
          </cell>
          <cell r="E257" t="str">
            <v xml:space="preserve">Merc </v>
          </cell>
          <cell r="F257">
            <v>61</v>
          </cell>
          <cell r="G257" t="str">
            <v>General</v>
          </cell>
          <cell r="H257">
            <v>4</v>
          </cell>
          <cell r="I257" t="str">
            <v>Int 13+, Wis 13+, Wizard lvl 3+</v>
          </cell>
        </row>
        <row r="258">
          <cell r="A258" t="str">
            <v>Extra Spell</v>
          </cell>
          <cell r="C258" t="str">
            <v>Gain knowledge of one extra spell (of level lower than max.)</v>
          </cell>
          <cell r="D258" t="str">
            <v>WotC</v>
          </cell>
          <cell r="E258" t="str">
            <v xml:space="preserve">TnB </v>
          </cell>
          <cell r="F258">
            <v>40</v>
          </cell>
          <cell r="G258" t="str">
            <v>General</v>
          </cell>
          <cell r="H258">
            <v>0</v>
          </cell>
        </row>
        <row r="259">
          <cell r="A259" t="str">
            <v>Extra Stunning Attacks</v>
          </cell>
          <cell r="C259" t="str">
            <v>Three extra stunning attacks per day.</v>
          </cell>
          <cell r="D259" t="str">
            <v>WotC</v>
          </cell>
          <cell r="E259" t="str">
            <v xml:space="preserve">SnF </v>
          </cell>
          <cell r="F259">
            <v>6</v>
          </cell>
          <cell r="G259" t="str">
            <v>General</v>
          </cell>
          <cell r="H259">
            <v>0</v>
          </cell>
        </row>
        <row r="260">
          <cell r="A260" t="str">
            <v>Extra Turning</v>
          </cell>
          <cell r="C260" t="str">
            <v>You can turn an additional four times a day.</v>
          </cell>
          <cell r="D260" t="str">
            <v>WotC</v>
          </cell>
          <cell r="E260" t="str">
            <v xml:space="preserve">PHB </v>
          </cell>
          <cell r="F260" t="str">
            <v>82, 32, 42</v>
          </cell>
          <cell r="G260" t="str">
            <v>Special</v>
          </cell>
          <cell r="H260">
            <v>0</v>
          </cell>
        </row>
        <row r="261">
          <cell r="A261" t="str">
            <v>Eye for Detail</v>
          </cell>
          <cell r="C261" t="str">
            <v>+2 to Appraise &amp; Search checks</v>
          </cell>
          <cell r="D261" t="str">
            <v>FFG</v>
          </cell>
          <cell r="E261" t="str">
            <v xml:space="preserve">TnT </v>
          </cell>
          <cell r="F261">
            <v>35</v>
          </cell>
          <cell r="G261" t="str">
            <v>General</v>
          </cell>
          <cell r="H261">
            <v>0</v>
          </cell>
        </row>
        <row r="262">
          <cell r="A262" t="str">
            <v>Eye for Quality</v>
          </cell>
          <cell r="C262" t="str">
            <v>+2 to Appraise and Forgery checks.</v>
          </cell>
          <cell r="D262" t="str">
            <v>MGP</v>
          </cell>
          <cell r="E262" t="str">
            <v xml:space="preserve">TQR </v>
          </cell>
          <cell r="F262">
            <v>49</v>
          </cell>
          <cell r="G262" t="str">
            <v>General</v>
          </cell>
          <cell r="H262">
            <v>1</v>
          </cell>
          <cell r="I262" t="str">
            <v>Wis 15+</v>
          </cell>
        </row>
        <row r="263">
          <cell r="A263" t="str">
            <v>Eyes in the Back of Your Head</v>
          </cell>
          <cell r="C263" t="str">
            <v>Attackers don't get +2 to hit you when you are flanked.</v>
          </cell>
          <cell r="D263" t="str">
            <v>WotC</v>
          </cell>
          <cell r="E263" t="str">
            <v xml:space="preserve">SnF </v>
          </cell>
          <cell r="F263">
            <v>6</v>
          </cell>
          <cell r="G263" t="str">
            <v>General</v>
          </cell>
          <cell r="H263">
            <v>0</v>
          </cell>
        </row>
        <row r="264">
          <cell r="A264" t="str">
            <v>Faith Healing</v>
          </cell>
          <cell r="C264" t="str">
            <v>Healing spells Maximized on those of same faith.</v>
          </cell>
          <cell r="D264" t="str">
            <v>WotC</v>
          </cell>
          <cell r="E264" t="str">
            <v xml:space="preserve">FRCS </v>
          </cell>
          <cell r="F264">
            <v>48</v>
          </cell>
          <cell r="G264" t="str">
            <v>Special Ability</v>
          </cell>
          <cell r="H264">
            <v>2</v>
          </cell>
          <cell r="I264" t="str">
            <v>Hierophant</v>
          </cell>
        </row>
        <row r="265">
          <cell r="A265" t="str">
            <v>False Demise</v>
          </cell>
          <cell r="C265" t="str">
            <v>As long as you have hps, you can fake death by falling apart, dissolving, etc.</v>
          </cell>
          <cell r="D265" t="str">
            <v>Green Ronin</v>
          </cell>
          <cell r="E265" t="str">
            <v xml:space="preserve">SCoN </v>
          </cell>
          <cell r="F265">
            <v>54</v>
          </cell>
          <cell r="G265" t="str">
            <v>Undead</v>
          </cell>
          <cell r="H265">
            <v>2</v>
          </cell>
          <cell r="I265" t="str">
            <v>Con --, Disassemble</v>
          </cell>
        </row>
        <row r="266">
          <cell r="A266" t="str">
            <v>Familiar Spell</v>
          </cell>
          <cell r="C266" t="str">
            <v>Familiar gains spell like ability (1/day) of a spell you know of 8th level or less;  See ref.</v>
          </cell>
          <cell r="D266" t="str">
            <v>WotC</v>
          </cell>
          <cell r="E266" t="str">
            <v xml:space="preserve">ELH </v>
          </cell>
          <cell r="F266">
            <v>56</v>
          </cell>
          <cell r="G266" t="str">
            <v>Epic</v>
          </cell>
          <cell r="H266">
            <v>1</v>
          </cell>
          <cell r="I266" t="str">
            <v>Int 25 or Cha 25+</v>
          </cell>
        </row>
        <row r="267">
          <cell r="A267" t="str">
            <v>Far Shot</v>
          </cell>
          <cell r="C267" t="str">
            <v>Projectile weapons range increment increase by one and a half.</v>
          </cell>
          <cell r="D267" t="str">
            <v>WotC</v>
          </cell>
          <cell r="E267" t="str">
            <v xml:space="preserve">PHB </v>
          </cell>
          <cell r="F267">
            <v>82</v>
          </cell>
          <cell r="G267" t="str">
            <v>General</v>
          </cell>
          <cell r="H267">
            <v>0</v>
          </cell>
        </row>
        <row r="268">
          <cell r="A268" t="str">
            <v>Fast Armor</v>
          </cell>
          <cell r="C268" t="str">
            <v>Don or remove any armor in 5 rounds; no benefit if assisted.</v>
          </cell>
          <cell r="D268" t="str">
            <v>Piazo</v>
          </cell>
          <cell r="E268" t="str">
            <v>Dragon #284</v>
          </cell>
          <cell r="F268">
            <v>123</v>
          </cell>
          <cell r="G268" t="str">
            <v>General</v>
          </cell>
          <cell r="H268">
            <v>0</v>
          </cell>
        </row>
        <row r="269">
          <cell r="A269" t="str">
            <v>Fast Healing</v>
          </cell>
          <cell r="C269" t="str">
            <v>Fast Healing 3; Can be stacked;  See ref.</v>
          </cell>
          <cell r="D269" t="str">
            <v>WotC</v>
          </cell>
          <cell r="E269" t="str">
            <v xml:space="preserve">ELH </v>
          </cell>
          <cell r="F269">
            <v>56</v>
          </cell>
          <cell r="G269" t="str">
            <v>Epic</v>
          </cell>
          <cell r="H269">
            <v>1</v>
          </cell>
          <cell r="I269" t="str">
            <v>Con 25+</v>
          </cell>
        </row>
        <row r="270">
          <cell r="A270" t="str">
            <v>Fast Talker</v>
          </cell>
          <cell r="C270" t="str">
            <v>+2 to Bluff &amp; Diplomacy checks</v>
          </cell>
          <cell r="D270" t="str">
            <v>FFG</v>
          </cell>
          <cell r="E270" t="str">
            <v xml:space="preserve">TnT </v>
          </cell>
          <cell r="F270">
            <v>35</v>
          </cell>
          <cell r="G270" t="str">
            <v>General</v>
          </cell>
          <cell r="H270">
            <v>1</v>
          </cell>
          <cell r="I270" t="str">
            <v>Cha 15+</v>
          </cell>
        </row>
        <row r="271">
          <cell r="A271" t="str">
            <v>Fearful Gaze</v>
          </cell>
          <cell r="C271" t="str">
            <v>Saves against fear spells you cast get a +3 bonus to their DC.</v>
          </cell>
          <cell r="D271" t="str">
            <v>Green Ronin</v>
          </cell>
          <cell r="E271" t="str">
            <v xml:space="preserve">SCoN </v>
          </cell>
          <cell r="F271">
            <v>17</v>
          </cell>
          <cell r="G271" t="str">
            <v>Metamagic</v>
          </cell>
          <cell r="H271">
            <v>3</v>
          </cell>
          <cell r="I271" t="str">
            <v>Necromancer Level 2+, Cha 14+</v>
          </cell>
        </row>
        <row r="272">
          <cell r="A272" t="str">
            <v>Fearful Moan</v>
          </cell>
          <cell r="C272" t="str">
            <v>Moan causes all living things within 30' to save (Will DC "&amp;10+BonusLevel&amp;") or become panicked for 2d4 rounds.</v>
          </cell>
          <cell r="D272" t="str">
            <v>Green Ronin</v>
          </cell>
          <cell r="E272" t="str">
            <v xml:space="preserve">SCoN </v>
          </cell>
          <cell r="F272">
            <v>54</v>
          </cell>
          <cell r="G272" t="str">
            <v>Undead</v>
          </cell>
          <cell r="H272">
            <v>2</v>
          </cell>
          <cell r="I272" t="str">
            <v>Con --, Spook Animals</v>
          </cell>
        </row>
        <row r="273">
          <cell r="A273" t="str">
            <v>Fearless</v>
          </cell>
          <cell r="C273" t="str">
            <v>+3 bonus to save vs. fear.</v>
          </cell>
          <cell r="D273" t="str">
            <v>AEG</v>
          </cell>
          <cell r="E273" t="str">
            <v xml:space="preserve">Dra </v>
          </cell>
          <cell r="F273">
            <v>29</v>
          </cell>
          <cell r="G273" t="str">
            <v>General</v>
          </cell>
          <cell r="H273">
            <v>1</v>
          </cell>
          <cell r="I273" t="str">
            <v>Iron Will</v>
          </cell>
        </row>
        <row r="274">
          <cell r="A274" t="str">
            <v>Feign Weakness</v>
          </cell>
          <cell r="C274" t="str">
            <v>Bluff that you are unarmed; enemy flatfooted for your AoO.</v>
          </cell>
          <cell r="D274" t="str">
            <v>WotC</v>
          </cell>
          <cell r="E274" t="str">
            <v xml:space="preserve">SnF </v>
          </cell>
          <cell r="F274">
            <v>6</v>
          </cell>
          <cell r="G274" t="str">
            <v>General</v>
          </cell>
          <cell r="H274">
            <v>0</v>
          </cell>
        </row>
        <row r="275">
          <cell r="A275" t="str">
            <v>Fell Shot</v>
          </cell>
          <cell r="C275" t="str">
            <v>Deliver touch attacks through ranged weapon strikes.  5 power points.</v>
          </cell>
          <cell r="D275" t="str">
            <v>WotC</v>
          </cell>
          <cell r="E275" t="str">
            <v xml:space="preserve">PsiHB </v>
          </cell>
          <cell r="F275">
            <v>25</v>
          </cell>
          <cell r="G275" t="str">
            <v>Psionic</v>
          </cell>
          <cell r="H275">
            <v>4</v>
          </cell>
          <cell r="I275" t="str">
            <v xml:space="preserve">Dex 13+, Point Blank Shot, Psionic Shot, base attack bonus +3 </v>
          </cell>
        </row>
        <row r="276">
          <cell r="A276" t="str">
            <v>Fervent</v>
          </cell>
          <cell r="C276" t="e">
            <v>#REF!</v>
          </cell>
          <cell r="D276" t="str">
            <v>AEG</v>
          </cell>
          <cell r="E276" t="str">
            <v xml:space="preserve">Merc </v>
          </cell>
          <cell r="F276">
            <v>61</v>
          </cell>
          <cell r="G276" t="str">
            <v>General</v>
          </cell>
          <cell r="H276">
            <v>2</v>
          </cell>
          <cell r="I276" t="str">
            <v>Con 13+, Toughness</v>
          </cell>
        </row>
        <row r="277">
          <cell r="A277" t="str">
            <v>Field Medic</v>
          </cell>
          <cell r="C277" t="str">
            <v>Heal check brings patient to 0hps for round equal to your heal skill.</v>
          </cell>
          <cell r="D277" t="str">
            <v>AEG</v>
          </cell>
          <cell r="E277" t="str">
            <v xml:space="preserve">Merc </v>
          </cell>
          <cell r="F277">
            <v>61</v>
          </cell>
          <cell r="G277" t="str">
            <v>General</v>
          </cell>
          <cell r="H277">
            <v>1</v>
          </cell>
          <cell r="I277" t="str">
            <v>Wis 13+ Heal 5+ ranks</v>
          </cell>
        </row>
        <row r="278">
          <cell r="A278" t="str">
            <v>Fiendish Designer</v>
          </cell>
          <cell r="C278" t="str">
            <v>Traps get +2 damage per die.</v>
          </cell>
          <cell r="D278" t="str">
            <v>MGP</v>
          </cell>
          <cell r="E278" t="str">
            <v xml:space="preserve">TQR </v>
          </cell>
          <cell r="F278">
            <v>50</v>
          </cell>
          <cell r="G278" t="str">
            <v>Rogue</v>
          </cell>
          <cell r="H278">
            <v>4</v>
          </cell>
          <cell r="I278" t="str">
            <v>Rogue, Clever Designer, Trapmaster, Dex 15+</v>
          </cell>
        </row>
        <row r="279">
          <cell r="A279" t="str">
            <v>Fierce</v>
          </cell>
          <cell r="C279" t="str">
            <v>When you would normally be slain, a Fort save (DC 10+spell lvl or hps lost) stabilizes you at -9hps.</v>
          </cell>
          <cell r="D279" t="str">
            <v>AEG</v>
          </cell>
          <cell r="E279" t="str">
            <v xml:space="preserve">Merc </v>
          </cell>
          <cell r="F279">
            <v>61</v>
          </cell>
          <cell r="G279" t="str">
            <v>General</v>
          </cell>
          <cell r="H279">
            <v>2</v>
          </cell>
          <cell r="I279" t="str">
            <v>Con 15+, Fervent</v>
          </cell>
        </row>
        <row r="280">
          <cell r="A280" t="str">
            <v>Fine Wild Shape (W)</v>
          </cell>
          <cell r="C280" t="str">
            <v>Can Wild Shape into a Fine creature</v>
          </cell>
          <cell r="D280" t="str">
            <v>WotC</v>
          </cell>
          <cell r="E280" t="str">
            <v xml:space="preserve">ELH </v>
          </cell>
          <cell r="F280">
            <v>56</v>
          </cell>
          <cell r="G280" t="str">
            <v>Epic</v>
          </cell>
          <cell r="H280">
            <v>1</v>
          </cell>
          <cell r="I280" t="str">
            <v>Able to Wild Shape into a Diminutive creature</v>
          </cell>
        </row>
        <row r="281">
          <cell r="A281" t="str">
            <v>Fires Within</v>
          </cell>
          <cell r="C281" t="str">
            <v>Fire Resistance 5</v>
          </cell>
          <cell r="D281" t="str">
            <v>Green Ronin</v>
          </cell>
          <cell r="E281" t="str">
            <v xml:space="preserve">HnH </v>
          </cell>
          <cell r="F281">
            <v>16</v>
          </cell>
          <cell r="G281" t="str">
            <v>Bloodgift</v>
          </cell>
          <cell r="H281">
            <v>1</v>
          </cell>
          <cell r="I281" t="str">
            <v>Forgeblood</v>
          </cell>
        </row>
        <row r="282">
          <cell r="A282" t="str">
            <v>Fists of Fury</v>
          </cell>
          <cell r="C282" t="str">
            <v>1/round dropping a creature allows you another unarmed melee attack.</v>
          </cell>
          <cell r="D282" t="str">
            <v>AEG</v>
          </cell>
          <cell r="E282" t="str">
            <v xml:space="preserve">Merc </v>
          </cell>
          <cell r="F282">
            <v>61</v>
          </cell>
          <cell r="G282" t="str">
            <v>General</v>
          </cell>
          <cell r="H282">
            <v>3</v>
          </cell>
          <cell r="I282" t="str">
            <v>Dex 13+, Improved Unarmed Strike, Weapon Finesse (Unarmed Strike)</v>
          </cell>
        </row>
        <row r="283">
          <cell r="A283" t="str">
            <v>Fists of Iron</v>
          </cell>
          <cell r="C283" t="str">
            <v>Declare; +1d4 dmg to unarmed strike; Wis Mod +3 attempts/day.</v>
          </cell>
          <cell r="D283" t="str">
            <v>WotC</v>
          </cell>
          <cell r="E283" t="str">
            <v xml:space="preserve">SnF </v>
          </cell>
          <cell r="F283">
            <v>6</v>
          </cell>
          <cell r="G283" t="str">
            <v>General</v>
          </cell>
          <cell r="H283">
            <v>0</v>
          </cell>
        </row>
        <row r="284">
          <cell r="A284" t="str">
            <v>Fists of Thunder</v>
          </cell>
          <cell r="C284" t="str">
            <v>No limit to the number of Fists of Fury attempts.</v>
          </cell>
          <cell r="D284" t="str">
            <v>AEG</v>
          </cell>
          <cell r="E284" t="str">
            <v xml:space="preserve">Merc </v>
          </cell>
          <cell r="F284">
            <v>61</v>
          </cell>
          <cell r="G284" t="str">
            <v>General</v>
          </cell>
          <cell r="H284">
            <v>2</v>
          </cell>
          <cell r="I284" t="str">
            <v>Dex 13+, Fists of Fury</v>
          </cell>
        </row>
        <row r="285">
          <cell r="A285" t="str">
            <v>Flameborn Sorcery</v>
          </cell>
          <cell r="C285" t="str">
            <v>Use Dex instead of Cha for spell casting.  (1st level only.)</v>
          </cell>
          <cell r="D285" t="str">
            <v>Green Ronin</v>
          </cell>
          <cell r="E285" t="str">
            <v xml:space="preserve">HnH </v>
          </cell>
          <cell r="F285">
            <v>16</v>
          </cell>
          <cell r="G285" t="str">
            <v>General</v>
          </cell>
          <cell r="H285">
            <v>2</v>
          </cell>
          <cell r="I285" t="str">
            <v>Dwarf, Dex 13+</v>
          </cell>
        </row>
        <row r="286">
          <cell r="A286" t="str">
            <v>Flyby Attack *</v>
          </cell>
          <cell r="C286" t="str">
            <v>Creature may use a partial action during their move.</v>
          </cell>
          <cell r="D286" t="str">
            <v>WotC</v>
          </cell>
          <cell r="E286" t="str">
            <v>MM p</v>
          </cell>
          <cell r="F286" t="str">
            <v>11, 62</v>
          </cell>
          <cell r="G286" t="str">
            <v>General</v>
          </cell>
          <cell r="H286">
            <v>0</v>
          </cell>
        </row>
        <row r="287">
          <cell r="A287" t="str">
            <v>Foe Hunter</v>
          </cell>
          <cell r="C287" t="str">
            <v>+1 to dmg and Improved Critical feat vs. specific monster race (within 30')</v>
          </cell>
          <cell r="D287" t="str">
            <v>WotC</v>
          </cell>
          <cell r="E287" t="str">
            <v xml:space="preserve">FRCS </v>
          </cell>
          <cell r="F287">
            <v>34</v>
          </cell>
          <cell r="G287" t="str">
            <v>Fighter</v>
          </cell>
          <cell r="H287">
            <v>0</v>
          </cell>
        </row>
        <row r="288">
          <cell r="A288" t="str">
            <v>Follow Through</v>
          </cell>
          <cell r="C288" t="str">
            <v>Free 5' step after 0ing a target.</v>
          </cell>
          <cell r="D288" t="str">
            <v>AEG</v>
          </cell>
          <cell r="E288" t="str">
            <v xml:space="preserve">War </v>
          </cell>
          <cell r="F288">
            <v>45</v>
          </cell>
          <cell r="G288" t="str">
            <v>General</v>
          </cell>
          <cell r="H288">
            <v>2</v>
          </cell>
          <cell r="I288" t="str">
            <v>Str 13+, Power Attack</v>
          </cell>
        </row>
        <row r="289">
          <cell r="A289" t="str">
            <v>Forced Swiftness</v>
          </cell>
          <cell r="C289" t="str">
            <v>Run (x4) regardless of armor or weight</v>
          </cell>
          <cell r="D289" t="str">
            <v>Malhavoc</v>
          </cell>
          <cell r="E289" t="str">
            <v>www.montecook.com</v>
          </cell>
          <cell r="G289" t="str">
            <v>General</v>
          </cell>
          <cell r="H289">
            <v>0</v>
          </cell>
        </row>
        <row r="290">
          <cell r="A290" t="str">
            <v>Forester</v>
          </cell>
          <cell r="C290" t="str">
            <v>+2 to Heal and Wilderness Lore.</v>
          </cell>
          <cell r="D290" t="str">
            <v>WotC</v>
          </cell>
          <cell r="E290" t="str">
            <v xml:space="preserve">FRCS </v>
          </cell>
          <cell r="F290">
            <v>35</v>
          </cell>
          <cell r="G290" t="str">
            <v>General</v>
          </cell>
          <cell r="H290">
            <v>0</v>
          </cell>
        </row>
        <row r="291">
          <cell r="A291" t="str">
            <v>Forge Epic Ring (I)</v>
          </cell>
          <cell r="C291" t="str">
            <v>Can forge Epic Rings (Chapter 4, ELH)</v>
          </cell>
          <cell r="D291" t="str">
            <v>WotC</v>
          </cell>
          <cell r="E291" t="str">
            <v xml:space="preserve">ELH </v>
          </cell>
          <cell r="F291">
            <v>56</v>
          </cell>
          <cell r="G291" t="str">
            <v>Epic</v>
          </cell>
          <cell r="H291">
            <v>3</v>
          </cell>
          <cell r="I291" t="str">
            <v>Forge Ring, Knowledge (Arcana) 35 ranks, Spellcraft 35 ranks</v>
          </cell>
        </row>
        <row r="292">
          <cell r="A292" t="str">
            <v>Forge Ring</v>
          </cell>
          <cell r="C292" t="str">
            <v>You can create rings.</v>
          </cell>
          <cell r="D292" t="str">
            <v>WotC</v>
          </cell>
          <cell r="E292" t="str">
            <v xml:space="preserve">PHB </v>
          </cell>
          <cell r="F292">
            <v>82</v>
          </cell>
          <cell r="G292" t="str">
            <v>Item Creation</v>
          </cell>
          <cell r="H292">
            <v>0</v>
          </cell>
          <cell r="I292" t="str">
            <v>Spellcaster Level 12+</v>
          </cell>
        </row>
        <row r="293">
          <cell r="A293" t="str">
            <v>Forgeblood</v>
          </cell>
          <cell r="C293" t="str">
            <v>1st 5 cold damage is subdual, +5 bonus to save vs. subdual from cold/exposure.  (1st level only.)</v>
          </cell>
          <cell r="D293" t="str">
            <v>Green Ronin</v>
          </cell>
          <cell r="E293" t="str">
            <v xml:space="preserve">HnH </v>
          </cell>
          <cell r="F293">
            <v>16</v>
          </cell>
          <cell r="G293" t="str">
            <v>Prime Bloodgift</v>
          </cell>
          <cell r="H293">
            <v>2</v>
          </cell>
          <cell r="I293" t="str">
            <v>Dwarf, Dex 11+</v>
          </cell>
        </row>
        <row r="294">
          <cell r="A294" t="str">
            <v>Fortify Power</v>
          </cell>
          <cell r="C294" t="str">
            <v>Variable numeric effects are increased 25%; +2 power points.</v>
          </cell>
          <cell r="D294" t="str">
            <v>Piazo</v>
          </cell>
          <cell r="E294" t="str">
            <v>Dragon #287</v>
          </cell>
          <cell r="F294">
            <v>55</v>
          </cell>
          <cell r="G294" t="str">
            <v>Metapsionic</v>
          </cell>
          <cell r="H294">
            <v>0</v>
          </cell>
        </row>
        <row r="295">
          <cell r="A295" t="str">
            <v>Frenzied Attack</v>
          </cell>
          <cell r="C295" t="str">
            <v>Make an extra attack at highest BAB.  All attacks suffer -4 AB.</v>
          </cell>
          <cell r="D295" t="str">
            <v>AEG</v>
          </cell>
          <cell r="E295" t="str">
            <v xml:space="preserve">War </v>
          </cell>
          <cell r="F295">
            <v>45</v>
          </cell>
          <cell r="G295" t="str">
            <v>General</v>
          </cell>
          <cell r="H295">
            <v>2</v>
          </cell>
          <cell r="I295" t="str">
            <v>BAB 4+, Power Attack</v>
          </cell>
        </row>
        <row r="296">
          <cell r="A296" t="str">
            <v>Gargantuan Wild Shape (W)</v>
          </cell>
          <cell r="C296" t="str">
            <v>Can Wild Shape into a Gargantuan creature</v>
          </cell>
          <cell r="D296" t="str">
            <v>WotC</v>
          </cell>
          <cell r="E296" t="str">
            <v xml:space="preserve">ELH </v>
          </cell>
          <cell r="F296">
            <v>56</v>
          </cell>
          <cell r="G296" t="str">
            <v>Epic</v>
          </cell>
          <cell r="H296">
            <v>1</v>
          </cell>
          <cell r="I296" t="str">
            <v>Able to Wild Shape into a Huge creature</v>
          </cell>
        </row>
        <row r="297">
          <cell r="A297" t="str">
            <v>Ghost Light</v>
          </cell>
          <cell r="C297" t="str">
            <v>You can create a ball of light that others are compelled to follow (Fort DC "&amp;10+BonusLevel&amp;").</v>
          </cell>
          <cell r="D297" t="str">
            <v>Green Ronin</v>
          </cell>
          <cell r="E297" t="str">
            <v xml:space="preserve">SCoN </v>
          </cell>
          <cell r="F297">
            <v>54</v>
          </cell>
          <cell r="G297" t="str">
            <v>Undead</v>
          </cell>
          <cell r="H297">
            <v>1</v>
          </cell>
          <cell r="I297" t="str">
            <v>Con --, Discorporate</v>
          </cell>
        </row>
        <row r="298">
          <cell r="A298" t="str">
            <v>Giantfoe</v>
          </cell>
          <cell r="C298" t="str">
            <v>Dodge bonus vs. giants increases to +8.</v>
          </cell>
          <cell r="D298" t="str">
            <v>Green Ronin</v>
          </cell>
          <cell r="E298" t="str">
            <v xml:space="preserve">HnH </v>
          </cell>
          <cell r="F298">
            <v>16</v>
          </cell>
          <cell r="G298" t="str">
            <v>General</v>
          </cell>
          <cell r="H298">
            <v>3</v>
          </cell>
          <cell r="I298" t="str">
            <v>Dwarf, Dex 15+, Dodge</v>
          </cell>
        </row>
        <row r="299">
          <cell r="A299" t="str">
            <v>Gift of the Divine</v>
          </cell>
          <cell r="C299" t="str">
            <v>Give turn/rebuke attempt to willing creature; loses attempt for duration.</v>
          </cell>
          <cell r="D299" t="str">
            <v>WotC</v>
          </cell>
          <cell r="E299" t="str">
            <v xml:space="preserve">FRCS </v>
          </cell>
          <cell r="F299">
            <v>48</v>
          </cell>
          <cell r="G299" t="str">
            <v>Special Ability</v>
          </cell>
          <cell r="H299">
            <v>2</v>
          </cell>
          <cell r="I299" t="str">
            <v>Hierophant</v>
          </cell>
        </row>
        <row r="300">
          <cell r="A300" t="str">
            <v>Glib Tongue</v>
          </cell>
          <cell r="C300" t="str">
            <v>+6 insight bonus 1st time you bluff an individual, -6 thereafter</v>
          </cell>
          <cell r="D300" t="str">
            <v>Green Ronin</v>
          </cell>
          <cell r="E300" t="str">
            <v xml:space="preserve">AH </v>
          </cell>
          <cell r="F300">
            <v>19</v>
          </cell>
          <cell r="G300" t="str">
            <v>General</v>
          </cell>
          <cell r="H300">
            <v>0</v>
          </cell>
          <cell r="I300" t="str">
            <v>Bluff 6+  ranks</v>
          </cell>
        </row>
        <row r="301">
          <cell r="A301" t="str">
            <v>Golden Tongue</v>
          </cell>
          <cell r="C301" t="str">
            <v>+2 to Bluff (except feinting and diversion to hide) and Diplomacy</v>
          </cell>
          <cell r="D301" t="str">
            <v>AEG</v>
          </cell>
          <cell r="E301" t="str">
            <v xml:space="preserve">Dun </v>
          </cell>
          <cell r="F301">
            <v>81</v>
          </cell>
          <cell r="G301" t="str">
            <v>General</v>
          </cell>
          <cell r="H301">
            <v>0</v>
          </cell>
        </row>
        <row r="302">
          <cell r="A302" t="str">
            <v>Grace Under Pressure</v>
          </cell>
          <cell r="C302" t="str">
            <v>+2 versus Fear and Confusion</v>
          </cell>
          <cell r="D302" t="str">
            <v>AEG</v>
          </cell>
          <cell r="E302" t="str">
            <v xml:space="preserve">Dun </v>
          </cell>
          <cell r="F302">
            <v>81</v>
          </cell>
          <cell r="G302" t="str">
            <v>General</v>
          </cell>
          <cell r="H302">
            <v>0</v>
          </cell>
        </row>
        <row r="303">
          <cell r="A303" t="str">
            <v>Grace Under Pressure</v>
          </cell>
          <cell r="C303" t="str">
            <v>+2 bonus vs. magical fear, magical confusion, &amp; intimidation.</v>
          </cell>
          <cell r="D303" t="str">
            <v>AEG</v>
          </cell>
          <cell r="E303" t="str">
            <v xml:space="preserve">Merc </v>
          </cell>
          <cell r="F303">
            <v>61</v>
          </cell>
          <cell r="G303" t="str">
            <v>General</v>
          </cell>
          <cell r="H303">
            <v>0</v>
          </cell>
        </row>
        <row r="304">
          <cell r="A304" t="str">
            <v>Grasshopper Strike</v>
          </cell>
          <cell r="C304" t="str">
            <v>Take 10 on Jump and Tumble checks; can use during combat</v>
          </cell>
          <cell r="D304" t="str">
            <v>Piazo</v>
          </cell>
          <cell r="E304" t="str">
            <v>Dragon #279</v>
          </cell>
          <cell r="F304">
            <v>63</v>
          </cell>
          <cell r="G304" t="str">
            <v>General</v>
          </cell>
          <cell r="H304">
            <v>0</v>
          </cell>
        </row>
        <row r="305">
          <cell r="A305" t="str">
            <v>Great Charisma</v>
          </cell>
          <cell r="C305" t="str">
            <v>+1 Charisma</v>
          </cell>
          <cell r="D305" t="str">
            <v>WotC</v>
          </cell>
          <cell r="E305" t="str">
            <v xml:space="preserve">ELH </v>
          </cell>
          <cell r="F305">
            <v>56</v>
          </cell>
          <cell r="G305" t="str">
            <v>Epic</v>
          </cell>
          <cell r="H305">
            <v>0</v>
          </cell>
          <cell r="I305" t="str">
            <v>(no requirements)</v>
          </cell>
        </row>
        <row r="306">
          <cell r="A306" t="str">
            <v>Great Cleave</v>
          </cell>
          <cell r="C306" t="str">
            <v>No limit to the number of Cleave attempts.</v>
          </cell>
          <cell r="D306" t="str">
            <v>WotC</v>
          </cell>
          <cell r="E306" t="str">
            <v xml:space="preserve">PHB </v>
          </cell>
          <cell r="F306">
            <v>82</v>
          </cell>
          <cell r="G306" t="str">
            <v>General</v>
          </cell>
          <cell r="H306">
            <v>1</v>
          </cell>
          <cell r="I306" t="str">
            <v>Cleave</v>
          </cell>
        </row>
        <row r="307">
          <cell r="A307" t="str">
            <v>Great Constitution</v>
          </cell>
          <cell r="C307" t="str">
            <v>+1 Constitution</v>
          </cell>
          <cell r="D307" t="str">
            <v>WotC</v>
          </cell>
          <cell r="E307" t="str">
            <v xml:space="preserve">ELH </v>
          </cell>
          <cell r="F307">
            <v>56</v>
          </cell>
          <cell r="G307" t="str">
            <v>Epic</v>
          </cell>
          <cell r="H307">
            <v>0</v>
          </cell>
          <cell r="I307" t="str">
            <v>(no requirements)</v>
          </cell>
        </row>
        <row r="308">
          <cell r="A308" t="str">
            <v>Great Dexterity</v>
          </cell>
          <cell r="C308" t="str">
            <v>+1 Dexterity</v>
          </cell>
          <cell r="D308" t="str">
            <v>WotC</v>
          </cell>
          <cell r="E308" t="str">
            <v xml:space="preserve">ELH </v>
          </cell>
          <cell r="F308">
            <v>56</v>
          </cell>
          <cell r="G308" t="str">
            <v>Epic</v>
          </cell>
          <cell r="H308">
            <v>0</v>
          </cell>
          <cell r="I308" t="str">
            <v>(no requirements)</v>
          </cell>
        </row>
        <row r="309">
          <cell r="A309" t="str">
            <v>Great Fortitude</v>
          </cell>
          <cell r="C309" t="str">
            <v>+2 bonus to all Fortitude savings throws.</v>
          </cell>
          <cell r="D309" t="str">
            <v>WotC</v>
          </cell>
          <cell r="E309" t="str">
            <v xml:space="preserve">PHB </v>
          </cell>
          <cell r="F309">
            <v>82</v>
          </cell>
          <cell r="G309" t="str">
            <v>General</v>
          </cell>
          <cell r="H309">
            <v>0</v>
          </cell>
        </row>
        <row r="310">
          <cell r="A310" t="str">
            <v>Great Intelligence</v>
          </cell>
          <cell r="C310" t="str">
            <v>+1 Intelligence</v>
          </cell>
          <cell r="D310" t="str">
            <v>WotC</v>
          </cell>
          <cell r="E310" t="str">
            <v xml:space="preserve">ELH </v>
          </cell>
          <cell r="F310">
            <v>56</v>
          </cell>
          <cell r="G310" t="str">
            <v>Epic</v>
          </cell>
          <cell r="H310">
            <v>0</v>
          </cell>
          <cell r="I310" t="str">
            <v>(no requirements)</v>
          </cell>
        </row>
        <row r="311">
          <cell r="A311" t="str">
            <v>Great Smiting</v>
          </cell>
          <cell r="C311" t="str">
            <v>Add 2x level to smite attacks;  Can be stacked;</v>
          </cell>
          <cell r="D311" t="str">
            <v>WotC</v>
          </cell>
          <cell r="E311" t="str">
            <v xml:space="preserve">ELH </v>
          </cell>
          <cell r="F311">
            <v>56</v>
          </cell>
          <cell r="G311" t="str">
            <v>Epic</v>
          </cell>
          <cell r="H311">
            <v>2</v>
          </cell>
          <cell r="I311" t="str">
            <v>Cha 25, Smite ability</v>
          </cell>
        </row>
        <row r="312">
          <cell r="A312" t="str">
            <v>Great Strength</v>
          </cell>
          <cell r="C312" t="str">
            <v>+1 Strength</v>
          </cell>
          <cell r="D312" t="str">
            <v>WotC</v>
          </cell>
          <cell r="E312" t="str">
            <v xml:space="preserve">ELH </v>
          </cell>
          <cell r="F312">
            <v>57</v>
          </cell>
          <cell r="G312" t="str">
            <v>Epic</v>
          </cell>
          <cell r="H312">
            <v>0</v>
          </cell>
          <cell r="I312" t="str">
            <v>(no requirements)</v>
          </cell>
        </row>
        <row r="313">
          <cell r="A313" t="str">
            <v>Great Sunder</v>
          </cell>
          <cell r="C313" t="str">
            <v>Half the weapon's total hardness when attempting a Sunder attack.</v>
          </cell>
          <cell r="D313" t="str">
            <v>WotC</v>
          </cell>
          <cell r="E313" t="str">
            <v xml:space="preserve">PsiHB </v>
          </cell>
          <cell r="F313">
            <v>26</v>
          </cell>
          <cell r="G313" t="str">
            <v>Psionic</v>
          </cell>
          <cell r="H313">
            <v>3</v>
          </cell>
          <cell r="I313" t="str">
            <v>Str 13+, Power Attack, Sunder, reserve power points 5+</v>
          </cell>
        </row>
        <row r="314">
          <cell r="A314" t="str">
            <v>Great Wisdom</v>
          </cell>
          <cell r="C314" t="str">
            <v>+1 Wisdom</v>
          </cell>
          <cell r="D314" t="str">
            <v>WotC</v>
          </cell>
          <cell r="E314" t="str">
            <v xml:space="preserve">ELH </v>
          </cell>
          <cell r="F314">
            <v>57</v>
          </cell>
          <cell r="G314" t="str">
            <v>Epic</v>
          </cell>
          <cell r="H314">
            <v>0</v>
          </cell>
          <cell r="I314" t="str">
            <v>(no requirements)</v>
          </cell>
        </row>
        <row r="315">
          <cell r="A315" t="str">
            <v>Greater Multiweapon Fighting</v>
          </cell>
          <cell r="C315" t="str">
            <v>Can take a third attack with each extra weapon, at -10 penalty</v>
          </cell>
          <cell r="D315" t="str">
            <v>WotC</v>
          </cell>
          <cell r="E315" t="str">
            <v xml:space="preserve">ELH </v>
          </cell>
          <cell r="F315">
            <v>69</v>
          </cell>
          <cell r="G315" t="str">
            <v>General</v>
          </cell>
          <cell r="H315">
            <v>6</v>
          </cell>
          <cell r="I315" t="str">
            <v>Dex 19, three or more hands, Improved Multiweapon Fighting, Multiweapon Fighting, Multidexterity, BAB +15</v>
          </cell>
        </row>
        <row r="316">
          <cell r="A316" t="str">
            <v>Greater Pledge of Flame</v>
          </cell>
          <cell r="C316" t="str">
            <v>1/day 1d6 dmg fireshield &amp; touch attacks for 1 rounds.</v>
          </cell>
          <cell r="D316" t="str">
            <v>Green Ronin</v>
          </cell>
          <cell r="E316" t="str">
            <v xml:space="preserve">HnH </v>
          </cell>
          <cell r="F316">
            <v>16</v>
          </cell>
          <cell r="G316" t="str">
            <v>Bonding</v>
          </cell>
          <cell r="H316">
            <v>1</v>
          </cell>
          <cell r="I316" t="str">
            <v>Pledge of Flame, Bonding Ritual</v>
          </cell>
        </row>
        <row r="317">
          <cell r="A317" t="str">
            <v>Greater Pledge of Frost</v>
          </cell>
          <cell r="C317" t="str">
            <v>1/day 1d6 dmg icehield &amp; touch attacks for 1 rounds.</v>
          </cell>
          <cell r="D317" t="str">
            <v>Green Ronin</v>
          </cell>
          <cell r="E317" t="str">
            <v xml:space="preserve">HnH </v>
          </cell>
          <cell r="F317">
            <v>16</v>
          </cell>
          <cell r="G317" t="str">
            <v>Bonding</v>
          </cell>
          <cell r="H317">
            <v>1</v>
          </cell>
          <cell r="I317" t="str">
            <v>Pledge of Frost, Bonding Ritual</v>
          </cell>
        </row>
        <row r="318">
          <cell r="A318" t="str">
            <v>Greater Power Penetration</v>
          </cell>
          <cell r="C318" t="str">
            <v>+4 bonus on manifester level to beat a creature's power resistance.</v>
          </cell>
          <cell r="D318" t="str">
            <v>WotC</v>
          </cell>
          <cell r="E318" t="str">
            <v xml:space="preserve">PsiHB </v>
          </cell>
          <cell r="F318">
            <v>26</v>
          </cell>
          <cell r="G318" t="str">
            <v>Psionic</v>
          </cell>
          <cell r="H318">
            <v>1</v>
          </cell>
          <cell r="I318" t="str">
            <v>Power Penetration</v>
          </cell>
        </row>
        <row r="319">
          <cell r="A319" t="str">
            <v>Greater Psionic Combat Buffer</v>
          </cell>
          <cell r="C319" t="str">
            <v>You become more efficient at psionic combat.</v>
          </cell>
          <cell r="D319" t="str">
            <v>WotC</v>
          </cell>
          <cell r="E319" t="str">
            <v>Mind's Eye</v>
          </cell>
          <cell r="F319">
            <v>39</v>
          </cell>
          <cell r="G319" t="str">
            <v>Psionic</v>
          </cell>
          <cell r="H319">
            <v>1</v>
          </cell>
          <cell r="I319" t="str">
            <v>Psionic Combat Buffer</v>
          </cell>
        </row>
        <row r="320">
          <cell r="A320" t="str">
            <v>Greater Psionic Focus</v>
          </cell>
          <cell r="C320" t="str">
            <v>+4 to the DC for saves against powers of the selected discipline.</v>
          </cell>
          <cell r="D320" t="str">
            <v>WotC</v>
          </cell>
          <cell r="E320" t="str">
            <v xml:space="preserve">PsiHB </v>
          </cell>
          <cell r="F320">
            <v>26</v>
          </cell>
          <cell r="G320" t="str">
            <v>Psionic</v>
          </cell>
          <cell r="H320">
            <v>1</v>
          </cell>
          <cell r="I320" t="str">
            <v>Psionic Focus</v>
          </cell>
        </row>
        <row r="321">
          <cell r="A321" t="str">
            <v>Greater Spell Focus</v>
          </cell>
          <cell r="C321" t="str">
            <v>+4 to DC for all saving throws from one school of magic you focus on.</v>
          </cell>
          <cell r="D321" t="str">
            <v>WotC</v>
          </cell>
          <cell r="E321" t="str">
            <v xml:space="preserve">TnB </v>
          </cell>
          <cell r="F321">
            <v>40</v>
          </cell>
          <cell r="G321" t="str">
            <v>General</v>
          </cell>
          <cell r="H321">
            <v>1</v>
          </cell>
          <cell r="I321" t="str">
            <v>Spell Focus</v>
          </cell>
        </row>
        <row r="322">
          <cell r="A322" t="str">
            <v>Greater Spell Penetration</v>
          </cell>
          <cell r="C322" t="str">
            <v>+4 bonus on caster level to beat a creature's SR.</v>
          </cell>
          <cell r="D322" t="str">
            <v>WotC</v>
          </cell>
          <cell r="E322" t="str">
            <v xml:space="preserve">TnB </v>
          </cell>
          <cell r="F322">
            <v>40</v>
          </cell>
          <cell r="G322" t="str">
            <v>General</v>
          </cell>
          <cell r="H322">
            <v>1</v>
          </cell>
          <cell r="I322" t="str">
            <v>Spell Penetration</v>
          </cell>
        </row>
        <row r="323">
          <cell r="A323" t="str">
            <v>Greedy Eyes</v>
          </cell>
          <cell r="C323" t="str">
            <v>Can take 1 round to Appraise something, -2 bonus</v>
          </cell>
          <cell r="D323" t="str">
            <v>AEG</v>
          </cell>
          <cell r="E323" t="str">
            <v xml:space="preserve">Dra </v>
          </cell>
          <cell r="F323">
            <v>29</v>
          </cell>
          <cell r="G323" t="str">
            <v>General</v>
          </cell>
          <cell r="H323">
            <v>0</v>
          </cell>
        </row>
        <row r="324">
          <cell r="A324" t="str">
            <v>Grim Determiniation</v>
          </cell>
          <cell r="C324" t="str">
            <v>After successful save vs. fear, +2 bonus to hit the source.</v>
          </cell>
          <cell r="D324" t="str">
            <v>AEG</v>
          </cell>
          <cell r="E324" t="str">
            <v xml:space="preserve">Dra </v>
          </cell>
          <cell r="F324">
            <v>30</v>
          </cell>
          <cell r="G324" t="str">
            <v>General</v>
          </cell>
          <cell r="H324">
            <v>1</v>
          </cell>
          <cell r="I324" t="str">
            <v>Fearless, Iron Will</v>
          </cell>
        </row>
        <row r="325">
          <cell r="A325" t="str">
            <v>Group Inspiration</v>
          </cell>
          <cell r="C325" t="str">
            <v>Bardic inspiration abilities affect double the targets;  Can be stacked;  See ref.</v>
          </cell>
          <cell r="D325" t="str">
            <v>WotC</v>
          </cell>
          <cell r="E325" t="str">
            <v xml:space="preserve">ELH </v>
          </cell>
          <cell r="F325">
            <v>57</v>
          </cell>
          <cell r="G325" t="str">
            <v>Epic</v>
          </cell>
          <cell r="H325">
            <v>2</v>
          </cell>
          <cell r="I325" t="str">
            <v>Perform 30 ranks, Bardic music class feature</v>
          </cell>
        </row>
        <row r="326">
          <cell r="A326" t="str">
            <v>Guildmaster</v>
          </cell>
          <cell r="C326" t="str">
            <v>Twice number of followers.</v>
          </cell>
          <cell r="D326" t="str">
            <v>MGP</v>
          </cell>
          <cell r="E326" t="str">
            <v xml:space="preserve">TQR </v>
          </cell>
          <cell r="F326">
            <v>50</v>
          </cell>
          <cell r="G326" t="str">
            <v>Rogue</v>
          </cell>
          <cell r="H326">
            <v>3</v>
          </cell>
          <cell r="I326" t="str">
            <v>Rogue, Leadership, Level 10+</v>
          </cell>
        </row>
        <row r="327">
          <cell r="A327" t="str">
            <v>Hack</v>
          </cell>
          <cell r="C327" t="str">
            <v>-10 to profession checks, 5x income.</v>
          </cell>
          <cell r="D327" t="str">
            <v>BP</v>
          </cell>
          <cell r="E327" t="str">
            <v xml:space="preserve">InQ </v>
          </cell>
          <cell r="F327">
            <v>10</v>
          </cell>
          <cell r="G327" t="str">
            <v>General</v>
          </cell>
          <cell r="H327">
            <v>0</v>
          </cell>
          <cell r="I327" t="str">
            <v>Draft any written work</v>
          </cell>
        </row>
        <row r="328">
          <cell r="A328" t="str">
            <v>Hair Trigger Reflexes</v>
          </cell>
          <cell r="C328" t="str">
            <v>Go first in round once per day.</v>
          </cell>
          <cell r="D328" t="str">
            <v>MGP</v>
          </cell>
          <cell r="E328" t="str">
            <v xml:space="preserve">TQR </v>
          </cell>
          <cell r="F328">
            <v>50</v>
          </cell>
          <cell r="G328" t="str">
            <v>General</v>
          </cell>
          <cell r="H328">
            <v>2</v>
          </cell>
          <cell r="I328" t="str">
            <v>Improved Initiative, Dex 15+</v>
          </cell>
        </row>
        <row r="329">
          <cell r="A329" t="str">
            <v>Hammer Fist</v>
          </cell>
          <cell r="C329" t="str">
            <v>Unarmed attack, add 1½ STR bonus (use both hands; non-flurry)</v>
          </cell>
          <cell r="D329" t="str">
            <v>Piazo</v>
          </cell>
          <cell r="E329" t="str">
            <v>Dragon #279</v>
          </cell>
          <cell r="F329">
            <v>63</v>
          </cell>
          <cell r="G329" t="str">
            <v>General</v>
          </cell>
          <cell r="H329">
            <v>0</v>
          </cell>
        </row>
        <row r="330">
          <cell r="A330" t="str">
            <v>Hamstring</v>
          </cell>
          <cell r="C330" t="str">
            <v>When scoring a crit against a larger creature, you can cut it's move by 1/2 instead of doing extra damage.</v>
          </cell>
          <cell r="D330" t="str">
            <v>AEG</v>
          </cell>
          <cell r="E330" t="str">
            <v xml:space="preserve">Dra </v>
          </cell>
          <cell r="F330">
            <v>30</v>
          </cell>
          <cell r="G330" t="str">
            <v>General</v>
          </cell>
          <cell r="H330">
            <v>2</v>
          </cell>
          <cell r="I330" t="str">
            <v>Str 13+ Power Attack</v>
          </cell>
        </row>
        <row r="331">
          <cell r="A331" t="str">
            <v>Hardy</v>
          </cell>
          <cell r="C331" t="str">
            <v>+4 bonus to resist subdual damage from hot &amp; cold environments.</v>
          </cell>
          <cell r="D331" t="str">
            <v>AEG</v>
          </cell>
          <cell r="E331" t="str">
            <v xml:space="preserve">Merc </v>
          </cell>
          <cell r="F331">
            <v>62</v>
          </cell>
          <cell r="G331" t="str">
            <v>General</v>
          </cell>
          <cell r="H331">
            <v>0</v>
          </cell>
        </row>
        <row r="332">
          <cell r="A332" t="str">
            <v>Harmony</v>
          </cell>
          <cell r="C332" t="e">
            <v>#REF!</v>
          </cell>
          <cell r="D332" t="str">
            <v>AEG</v>
          </cell>
          <cell r="E332" t="str">
            <v xml:space="preserve">Merc </v>
          </cell>
          <cell r="F332">
            <v>62</v>
          </cell>
          <cell r="G332" t="str">
            <v>General</v>
          </cell>
          <cell r="H332">
            <v>3</v>
          </cell>
          <cell r="I332" t="str">
            <v>Wis 15+, Cha 13+, Iron Will</v>
          </cell>
        </row>
        <row r="333">
          <cell r="A333" t="str">
            <v>Heavy Infantry Training</v>
          </cell>
          <cell r="C333" t="str">
            <v>Don/remove armor in 1/2 the standard time.</v>
          </cell>
          <cell r="D333" t="str">
            <v>AEG</v>
          </cell>
          <cell r="E333" t="str">
            <v xml:space="preserve">Merc </v>
          </cell>
          <cell r="F333">
            <v>62</v>
          </cell>
          <cell r="G333" t="str">
            <v>Fighter</v>
          </cell>
          <cell r="H333">
            <v>1</v>
          </cell>
          <cell r="I333" t="str">
            <v>Armor Proficiency</v>
          </cell>
        </row>
        <row r="334">
          <cell r="A334" t="str">
            <v>Heighten Power</v>
          </cell>
          <cell r="C334" t="str">
            <v>Manifest a power as if it were of a higher level than it actually is.</v>
          </cell>
          <cell r="D334" t="str">
            <v>WotC</v>
          </cell>
          <cell r="E334" t="str">
            <v xml:space="preserve">PsiHB </v>
          </cell>
          <cell r="F334">
            <v>26</v>
          </cell>
          <cell r="G334" t="str">
            <v>Metapsionic</v>
          </cell>
          <cell r="H334">
            <v>0</v>
          </cell>
        </row>
        <row r="335">
          <cell r="A335" t="str">
            <v>Heighten Spell</v>
          </cell>
          <cell r="C335" t="str">
            <v>Cast a spell as if it were a higher level than it actually is; +1 spell levels/per.</v>
          </cell>
          <cell r="D335" t="str">
            <v>WotC</v>
          </cell>
          <cell r="E335" t="str">
            <v xml:space="preserve">PHB </v>
          </cell>
          <cell r="F335">
            <v>82</v>
          </cell>
          <cell r="G335" t="str">
            <v>Metamagic</v>
          </cell>
          <cell r="H335">
            <v>0</v>
          </cell>
        </row>
        <row r="336">
          <cell r="A336" t="str">
            <v>Heighten Turning</v>
          </cell>
          <cell r="C336" t="str">
            <v>Subtract (x) from turn attempt, add to turning damage</v>
          </cell>
          <cell r="D336" t="str">
            <v>WotC</v>
          </cell>
          <cell r="E336" t="str">
            <v xml:space="preserve">DotF </v>
          </cell>
          <cell r="F336">
            <v>20</v>
          </cell>
          <cell r="G336" t="str">
            <v>Special</v>
          </cell>
          <cell r="H336">
            <v>0</v>
          </cell>
        </row>
        <row r="337">
          <cell r="A337" t="str">
            <v>Heroic Charge</v>
          </cell>
          <cell r="C337" t="str">
            <v>You &amp; your allies receive a +-2 to damage when you leade a charge.</v>
          </cell>
          <cell r="D337" t="str">
            <v>BP</v>
          </cell>
          <cell r="E337" t="str">
            <v xml:space="preserve">InQ </v>
          </cell>
          <cell r="F337">
            <v>10</v>
          </cell>
          <cell r="G337" t="str">
            <v>General</v>
          </cell>
          <cell r="H337">
            <v>3</v>
          </cell>
          <cell r="I337" t="str">
            <v>BAB 4+, Cha 15+, Improved Initiative</v>
          </cell>
        </row>
        <row r="338">
          <cell r="A338" t="str">
            <v>Hide Power</v>
          </cell>
          <cell r="C338" t="str">
            <v>Manifest a power without a telltale display.  +2 power points.</v>
          </cell>
          <cell r="D338" t="str">
            <v>WotC</v>
          </cell>
          <cell r="E338" t="str">
            <v xml:space="preserve">PsiHB </v>
          </cell>
          <cell r="F338">
            <v>26</v>
          </cell>
          <cell r="G338" t="str">
            <v>Metapsionic</v>
          </cell>
          <cell r="H338">
            <v>0</v>
          </cell>
        </row>
        <row r="339">
          <cell r="A339" t="str">
            <v>Hindering Song</v>
          </cell>
          <cell r="C339" t="str">
            <v>Concentration check for spellcasters to cast spells;  10 rounds max;</v>
          </cell>
          <cell r="D339" t="str">
            <v>WotC</v>
          </cell>
          <cell r="E339" t="str">
            <v xml:space="preserve">ELH </v>
          </cell>
          <cell r="F339">
            <v>57</v>
          </cell>
          <cell r="G339" t="str">
            <v>Epic</v>
          </cell>
          <cell r="H339">
            <v>3</v>
          </cell>
          <cell r="I339" t="str">
            <v>Deafening Song, Perform 27 ranks, Bardic music class feature</v>
          </cell>
        </row>
        <row r="340">
          <cell r="A340" t="str">
            <v>Hold the Line</v>
          </cell>
          <cell r="C340" t="str">
            <v>You get AoO on charging opponent before charge is resolved.</v>
          </cell>
          <cell r="D340" t="str">
            <v>WotC</v>
          </cell>
          <cell r="E340" t="str">
            <v xml:space="preserve">SnF </v>
          </cell>
          <cell r="F340">
            <v>7</v>
          </cell>
          <cell r="G340" t="str">
            <v>General</v>
          </cell>
          <cell r="H340">
            <v>0</v>
          </cell>
        </row>
        <row r="341">
          <cell r="A341" t="str">
            <v>Holistic Medicine</v>
          </cell>
          <cell r="C341" t="str">
            <v>Full round exam gives +10 bonus to heal check.  2x healing rate for bed rest.</v>
          </cell>
          <cell r="D341" t="str">
            <v>AEG</v>
          </cell>
          <cell r="E341" t="str">
            <v xml:space="preserve">Merc </v>
          </cell>
          <cell r="F341">
            <v>62</v>
          </cell>
          <cell r="G341" t="str">
            <v>General</v>
          </cell>
          <cell r="H341">
            <v>1</v>
          </cell>
          <cell r="I341" t="str">
            <v>Field Medic</v>
          </cell>
        </row>
        <row r="342">
          <cell r="A342" t="str">
            <v>Holy Strike</v>
          </cell>
          <cell r="C342" t="str">
            <v>Weapons you use are considered Holy, blessed weapons;  Does not stack;</v>
          </cell>
          <cell r="D342" t="str">
            <v>WotC</v>
          </cell>
          <cell r="E342" t="str">
            <v xml:space="preserve">ELH </v>
          </cell>
          <cell r="F342">
            <v>57</v>
          </cell>
          <cell r="G342" t="str">
            <v>Epic</v>
          </cell>
          <cell r="H342">
            <v>2</v>
          </cell>
          <cell r="I342" t="str">
            <v>Smite Evil class feature, Good Alignment</v>
          </cell>
        </row>
        <row r="343">
          <cell r="A343" t="str">
            <v>Horse Nomad</v>
          </cell>
          <cell r="C343" t="str">
            <v>Martial Weapon Proficiency (Composite Shortbow), +2 to all Ride checks.</v>
          </cell>
          <cell r="D343" t="str">
            <v>WotC</v>
          </cell>
          <cell r="E343" t="str">
            <v xml:space="preserve">FRCS </v>
          </cell>
          <cell r="F343">
            <v>35</v>
          </cell>
          <cell r="G343" t="str">
            <v>Fighter</v>
          </cell>
          <cell r="H343">
            <v>0</v>
          </cell>
        </row>
        <row r="344">
          <cell r="A344" t="str">
            <v>Hover *</v>
          </cell>
          <cell r="C344" t="str">
            <v>Flying creatures may change direction or hover in place, at will.</v>
          </cell>
          <cell r="D344" t="str">
            <v>WotC</v>
          </cell>
          <cell r="E344" t="str">
            <v xml:space="preserve">MM </v>
          </cell>
          <cell r="F344">
            <v>62</v>
          </cell>
          <cell r="G344" t="str">
            <v>Dragon</v>
          </cell>
          <cell r="H344">
            <v>0</v>
          </cell>
        </row>
        <row r="345">
          <cell r="A345" t="str">
            <v>Icy Wind</v>
          </cell>
          <cell r="C345" t="str">
            <v>When moving, can create a gust of wind spell that does 1d3 cold dmg.</v>
          </cell>
          <cell r="D345" t="str">
            <v>Green Ronin</v>
          </cell>
          <cell r="E345" t="str">
            <v xml:space="preserve">SCoN </v>
          </cell>
          <cell r="F345">
            <v>54</v>
          </cell>
          <cell r="G345" t="str">
            <v>Undead</v>
          </cell>
          <cell r="H345">
            <v>2</v>
          </cell>
          <cell r="I345" t="str">
            <v>Con --, Chill Hand</v>
          </cell>
        </row>
        <row r="346">
          <cell r="A346" t="str">
            <v>Ignore Material Components</v>
          </cell>
          <cell r="C346" t="str">
            <v>No material components needed to cast spells</v>
          </cell>
          <cell r="D346" t="str">
            <v>WotC</v>
          </cell>
          <cell r="E346" t="str">
            <v xml:space="preserve">ELH </v>
          </cell>
          <cell r="F346">
            <v>57</v>
          </cell>
          <cell r="G346" t="str">
            <v>Epic</v>
          </cell>
          <cell r="H346">
            <v>3</v>
          </cell>
          <cell r="I346" t="str">
            <v>Eschew Materials, Spellcraft 25 ranks, 9th level spells</v>
          </cell>
        </row>
        <row r="347">
          <cell r="A347" t="str">
            <v>Improptu Bow</v>
          </cell>
          <cell r="C347" t="str">
            <v>Can fire without penalty, reduced range &amp; damage.</v>
          </cell>
          <cell r="D347" t="str">
            <v>BP</v>
          </cell>
          <cell r="E347" t="str">
            <v xml:space="preserve">InQ </v>
          </cell>
          <cell r="F347">
            <v>11</v>
          </cell>
          <cell r="G347" t="str">
            <v>General</v>
          </cell>
          <cell r="H347">
            <v>2</v>
          </cell>
          <cell r="I347" t="str">
            <v>BAB 3+, Point Blank Shot, Perform (any string instrument) 5+ ranks</v>
          </cell>
        </row>
        <row r="348">
          <cell r="A348" t="str">
            <v>Improved Alertness</v>
          </cell>
          <cell r="C348" t="str">
            <v>not flat-footed vs. detected enemies and those in line of sight at initiative roll</v>
          </cell>
          <cell r="D348" t="str">
            <v>AEG</v>
          </cell>
          <cell r="E348" t="str">
            <v xml:space="preserve">Dun </v>
          </cell>
          <cell r="F348">
            <v>82</v>
          </cell>
          <cell r="G348" t="str">
            <v>General</v>
          </cell>
          <cell r="H348">
            <v>0</v>
          </cell>
        </row>
        <row r="349">
          <cell r="A349" t="str">
            <v>Improved Alertness</v>
          </cell>
          <cell r="C349" t="str">
            <v>Retain Dex bonus even while flat footed.</v>
          </cell>
          <cell r="D349" t="str">
            <v>AEG</v>
          </cell>
          <cell r="E349" t="str">
            <v xml:space="preserve">Merc </v>
          </cell>
          <cell r="F349">
            <v>62</v>
          </cell>
          <cell r="G349" t="str">
            <v>General</v>
          </cell>
          <cell r="H349">
            <v>1</v>
          </cell>
          <cell r="I349" t="str">
            <v>Alertness</v>
          </cell>
        </row>
        <row r="350">
          <cell r="A350" t="str">
            <v>Improved Alignment-Based Casting</v>
          </cell>
          <cell r="C350" t="str">
            <v>Spells of chosen alignment domain are cast at +3 levels</v>
          </cell>
          <cell r="D350" t="str">
            <v>WotC</v>
          </cell>
          <cell r="E350" t="str">
            <v xml:space="preserve">ELH </v>
          </cell>
          <cell r="F350">
            <v>57</v>
          </cell>
          <cell r="G350" t="str">
            <v>Epic</v>
          </cell>
          <cell r="H350">
            <v>3</v>
          </cell>
          <cell r="I350" t="str">
            <v>Chaos, Evil, Good, or Law domain, matching alignment, 9th level Divine spells</v>
          </cell>
        </row>
        <row r="351">
          <cell r="A351" t="str">
            <v>Improved Arrow of Death</v>
          </cell>
          <cell r="C351" t="str">
            <v>+2 DC to Arrows of Death;  Can be stacked</v>
          </cell>
          <cell r="D351" t="str">
            <v>WotC</v>
          </cell>
          <cell r="E351" t="str">
            <v xml:space="preserve">ELH </v>
          </cell>
          <cell r="F351">
            <v>57</v>
          </cell>
          <cell r="G351" t="str">
            <v>Epic</v>
          </cell>
          <cell r="H351">
            <v>5</v>
          </cell>
          <cell r="I351" t="str">
            <v>Dex 19, Wis 19, Point Blank Shot, Precise Shot, Arrow of Death class feature</v>
          </cell>
        </row>
        <row r="352">
          <cell r="A352" t="str">
            <v>Improved Aura of Courage</v>
          </cell>
          <cell r="C352" t="str">
            <v>Aura grants +8 morale bonus to saves vs; fear</v>
          </cell>
          <cell r="D352" t="str">
            <v>WotC</v>
          </cell>
          <cell r="E352" t="str">
            <v xml:space="preserve">ELH </v>
          </cell>
          <cell r="F352">
            <v>57</v>
          </cell>
          <cell r="G352" t="str">
            <v>Epic</v>
          </cell>
          <cell r="H352">
            <v>2</v>
          </cell>
          <cell r="I352" t="str">
            <v>Cha 25, Aura of Courage class ability</v>
          </cell>
        </row>
        <row r="353">
          <cell r="A353" t="str">
            <v>Improved Aura of Despair</v>
          </cell>
          <cell r="C353" t="str">
            <v>Aura imposes -4 penalty to saves</v>
          </cell>
          <cell r="D353" t="str">
            <v>WotC</v>
          </cell>
          <cell r="E353" t="str">
            <v xml:space="preserve">ELH </v>
          </cell>
          <cell r="F353">
            <v>57</v>
          </cell>
          <cell r="G353" t="str">
            <v>Epic</v>
          </cell>
          <cell r="H353">
            <v>2</v>
          </cell>
          <cell r="I353" t="str">
            <v>Cha 25, Aura of Despair class ability</v>
          </cell>
        </row>
        <row r="354">
          <cell r="A354" t="str">
            <v>Improved Balance</v>
          </cell>
          <cell r="C354" t="str">
            <v>+4 bonus to avoid grapples, bull rushes, overruns, &amp; trips.</v>
          </cell>
          <cell r="D354" t="str">
            <v>AEG</v>
          </cell>
          <cell r="E354" t="str">
            <v xml:space="preserve">War </v>
          </cell>
          <cell r="F354">
            <v>45</v>
          </cell>
          <cell r="G354" t="str">
            <v>General</v>
          </cell>
          <cell r="H354">
            <v>1</v>
          </cell>
          <cell r="I354" t="str">
            <v>Str 13+</v>
          </cell>
        </row>
        <row r="355">
          <cell r="A355" t="str">
            <v>Improved Bull Rush</v>
          </cell>
          <cell r="C355" t="str">
            <v>Bull rush does not provoke Attacks of Opportunity.</v>
          </cell>
          <cell r="D355" t="str">
            <v>WotC</v>
          </cell>
          <cell r="E355" t="str">
            <v xml:space="preserve">PHB </v>
          </cell>
          <cell r="F355">
            <v>82</v>
          </cell>
          <cell r="G355" t="str">
            <v>General</v>
          </cell>
          <cell r="H355">
            <v>0</v>
          </cell>
        </row>
        <row r="356">
          <cell r="A356" t="str">
            <v>Improved Combat Casting</v>
          </cell>
          <cell r="C356" t="str">
            <v>Provoke no AoO for casting while threatened</v>
          </cell>
          <cell r="D356" t="str">
            <v>WotC</v>
          </cell>
          <cell r="E356" t="str">
            <v xml:space="preserve">ELH </v>
          </cell>
          <cell r="F356">
            <v>57</v>
          </cell>
          <cell r="G356" t="str">
            <v>Epic</v>
          </cell>
          <cell r="H356">
            <v>2</v>
          </cell>
          <cell r="I356" t="str">
            <v>Combat Casting, Concentration 25 ranks</v>
          </cell>
        </row>
        <row r="357">
          <cell r="A357" t="str">
            <v>Improved Combat Reflexes</v>
          </cell>
          <cell r="C357" t="str">
            <v>Can make unlimited AoO, one per target</v>
          </cell>
          <cell r="D357" t="str">
            <v>WotC</v>
          </cell>
          <cell r="E357" t="str">
            <v xml:space="preserve">ELH </v>
          </cell>
          <cell r="F357">
            <v>57</v>
          </cell>
          <cell r="G357" t="str">
            <v>Epic</v>
          </cell>
          <cell r="H357">
            <v>2</v>
          </cell>
          <cell r="I357" t="str">
            <v>Dex 21, Combat Reflexes</v>
          </cell>
        </row>
        <row r="358">
          <cell r="A358" t="str">
            <v>Improved Control Shape *</v>
          </cell>
          <cell r="C358" t="str">
            <v>?</v>
          </cell>
          <cell r="D358" t="str">
            <v>WotC</v>
          </cell>
          <cell r="E358" t="str">
            <v xml:space="preserve">MM </v>
          </cell>
          <cell r="F358">
            <v>218</v>
          </cell>
          <cell r="G358" t="str">
            <v>Lycanthrope</v>
          </cell>
          <cell r="H358">
            <v>0</v>
          </cell>
          <cell r="I358" t="str">
            <v>Must be a Lycanthrope</v>
          </cell>
        </row>
        <row r="359">
          <cell r="A359" t="str">
            <v>Improved Counterspell</v>
          </cell>
          <cell r="C359" t="str">
            <v>Use spell of same school, same level or higher.</v>
          </cell>
          <cell r="D359" t="str">
            <v>WotC</v>
          </cell>
          <cell r="E359" t="str">
            <v xml:space="preserve">FRCS </v>
          </cell>
          <cell r="F359">
            <v>35</v>
          </cell>
          <cell r="G359" t="str">
            <v>General</v>
          </cell>
          <cell r="H359">
            <v>0</v>
          </cell>
        </row>
        <row r="360">
          <cell r="A360" t="str">
            <v>Improved Critical</v>
          </cell>
          <cell r="C360" t="str">
            <v>Specific weapon's threat range is doubled.</v>
          </cell>
          <cell r="D360" t="str">
            <v>WotC</v>
          </cell>
          <cell r="E360" t="str">
            <v xml:space="preserve">PHB </v>
          </cell>
          <cell r="F360">
            <v>82</v>
          </cell>
          <cell r="G360" t="str">
            <v>General</v>
          </cell>
          <cell r="H360">
            <v>0</v>
          </cell>
        </row>
        <row r="361">
          <cell r="A361" t="str">
            <v>Improved Darkvision</v>
          </cell>
          <cell r="C361" t="str">
            <v>Darkvision range doubles;  Can be stacked;  See ref.</v>
          </cell>
          <cell r="D361" t="str">
            <v>WotC</v>
          </cell>
          <cell r="E361" t="str">
            <v xml:space="preserve">ELH </v>
          </cell>
          <cell r="F361">
            <v>58</v>
          </cell>
          <cell r="G361" t="str">
            <v>Epic</v>
          </cell>
          <cell r="H361">
            <v>1</v>
          </cell>
          <cell r="I361" t="str">
            <v>Darkvision</v>
          </cell>
        </row>
        <row r="362">
          <cell r="A362" t="str">
            <v>Improved Death Attack</v>
          </cell>
          <cell r="C362" t="str">
            <v>+2 to DC of your Death Attack;  Can be stacked;  See ref.</v>
          </cell>
          <cell r="D362" t="str">
            <v>WotC</v>
          </cell>
          <cell r="E362" t="str">
            <v xml:space="preserve">ELH </v>
          </cell>
          <cell r="F362">
            <v>58</v>
          </cell>
          <cell r="G362" t="str">
            <v>Epic</v>
          </cell>
          <cell r="H362">
            <v>2</v>
          </cell>
          <cell r="I362" t="str">
            <v>Death Attack class feature, Sneak attack +5d6</v>
          </cell>
        </row>
        <row r="363">
          <cell r="A363" t="str">
            <v>Improved Disarm</v>
          </cell>
          <cell r="C363" t="str">
            <v>Disarming does not provoke an AoO, nor allow a disarm.</v>
          </cell>
          <cell r="D363" t="str">
            <v>WotC</v>
          </cell>
          <cell r="E363" t="str">
            <v xml:space="preserve">PHB </v>
          </cell>
          <cell r="F363">
            <v>83</v>
          </cell>
          <cell r="G363" t="str">
            <v>General</v>
          </cell>
          <cell r="H363">
            <v>2</v>
          </cell>
          <cell r="I363" t="str">
            <v>Int 13+, Expertise</v>
          </cell>
        </row>
        <row r="364">
          <cell r="A364" t="str">
            <v>Improved Dispelling</v>
          </cell>
          <cell r="C364" t="str">
            <v>+4 bonus to dispell checks.</v>
          </cell>
          <cell r="D364" t="str">
            <v>Green Ronin</v>
          </cell>
          <cell r="E364" t="str">
            <v xml:space="preserve">HnH </v>
          </cell>
          <cell r="F364">
            <v>16</v>
          </cell>
          <cell r="G364" t="str">
            <v>General</v>
          </cell>
          <cell r="H364">
            <v>2</v>
          </cell>
          <cell r="I364" t="str">
            <v>Con 13+, Spellcaster Level 5+</v>
          </cell>
        </row>
        <row r="365">
          <cell r="A365" t="str">
            <v>Improved Dodge</v>
          </cell>
          <cell r="C365" t="str">
            <v>+3 AC bonus to specified target.  Can change target on any action.</v>
          </cell>
          <cell r="D365" t="str">
            <v>Green Ronin</v>
          </cell>
          <cell r="E365" t="str">
            <v xml:space="preserve">AH </v>
          </cell>
          <cell r="F365">
            <v>19</v>
          </cell>
          <cell r="G365" t="str">
            <v>General</v>
          </cell>
          <cell r="H365">
            <v>3</v>
          </cell>
          <cell r="I365" t="str">
            <v>Dodge, Lightning Reflexes, Dex 15+</v>
          </cell>
        </row>
        <row r="366">
          <cell r="A366" t="str">
            <v>Improved Elemental Wild Shape (W)</v>
          </cell>
          <cell r="C366" t="str">
            <v>Can Wild Shape into elemental creatures;  See ref.</v>
          </cell>
          <cell r="D366" t="str">
            <v>WotC</v>
          </cell>
          <cell r="E366" t="str">
            <v xml:space="preserve">ELH </v>
          </cell>
          <cell r="F366">
            <v>58</v>
          </cell>
          <cell r="G366" t="str">
            <v>Epic</v>
          </cell>
          <cell r="H366">
            <v>2</v>
          </cell>
          <cell r="I366" t="str">
            <v>Wis 25, able to Wild Shape into an elemental</v>
          </cell>
        </row>
        <row r="367">
          <cell r="A367" t="str">
            <v>Improved Endurance</v>
          </cell>
          <cell r="C367" t="str">
            <v>+4 CON check versus dmg from lack of food &amp; water; fatigued after 2 failures</v>
          </cell>
          <cell r="D367" t="str">
            <v>AEG</v>
          </cell>
          <cell r="E367" t="str">
            <v xml:space="preserve">Dun </v>
          </cell>
          <cell r="F367">
            <v>82</v>
          </cell>
          <cell r="G367" t="str">
            <v>General</v>
          </cell>
          <cell r="H367">
            <v>0</v>
          </cell>
        </row>
        <row r="368">
          <cell r="A368" t="str">
            <v>Improved Endurance</v>
          </cell>
          <cell r="C368" t="str">
            <v>You require 1/2 the normal daily food &amp; water for your race.</v>
          </cell>
          <cell r="D368" t="str">
            <v>AEG</v>
          </cell>
          <cell r="E368" t="str">
            <v xml:space="preserve">Merc </v>
          </cell>
          <cell r="F368">
            <v>63</v>
          </cell>
          <cell r="G368" t="str">
            <v>General</v>
          </cell>
          <cell r="H368">
            <v>0</v>
          </cell>
        </row>
        <row r="369">
          <cell r="A369" t="str">
            <v>Improved Familiar</v>
          </cell>
          <cell r="C369" t="str">
            <v>Acquire a more powerful familiar.</v>
          </cell>
          <cell r="D369" t="str">
            <v>WotC</v>
          </cell>
          <cell r="E369" t="str">
            <v xml:space="preserve">TnB </v>
          </cell>
          <cell r="F369">
            <v>40</v>
          </cell>
          <cell r="G369" t="str">
            <v>General</v>
          </cell>
          <cell r="H369">
            <v>2</v>
          </cell>
          <cell r="I369" t="str">
            <v>Familiar, Compatible Alignment</v>
          </cell>
        </row>
        <row r="370">
          <cell r="A370" t="str">
            <v>Improved Favored Enemy</v>
          </cell>
          <cell r="C370" t="str">
            <v>+1 to favored enemy skill checks;  Can be stacked;  See ref.</v>
          </cell>
          <cell r="D370" t="str">
            <v>WotC</v>
          </cell>
          <cell r="E370" t="str">
            <v xml:space="preserve">ELH </v>
          </cell>
          <cell r="F370">
            <v>58</v>
          </cell>
          <cell r="G370" t="str">
            <v>Epic</v>
          </cell>
          <cell r="H370">
            <v>1</v>
          </cell>
          <cell r="I370" t="str">
            <v>5+ favored enemies</v>
          </cell>
        </row>
        <row r="371">
          <cell r="A371" t="str">
            <v>Improved Feint</v>
          </cell>
          <cell r="C371" t="str">
            <v>+3 to feint using Bluff in combat.</v>
          </cell>
          <cell r="D371" t="str">
            <v>AEG</v>
          </cell>
          <cell r="E371" t="str">
            <v xml:space="preserve">Evil </v>
          </cell>
          <cell r="F371">
            <v>59</v>
          </cell>
          <cell r="G371" t="str">
            <v>General</v>
          </cell>
          <cell r="H371">
            <v>1</v>
          </cell>
          <cell r="I371" t="str">
            <v>BAB 3+, Bluff 4+ ranks</v>
          </cell>
        </row>
        <row r="372">
          <cell r="A372" t="str">
            <v>Improved Flyby Attack</v>
          </cell>
          <cell r="C372" t="str">
            <v>Creature can take a move action and another partial action during flight.  See ref.</v>
          </cell>
          <cell r="D372" t="str">
            <v>WotC</v>
          </cell>
          <cell r="E372" t="str">
            <v xml:space="preserve">ELH </v>
          </cell>
          <cell r="F372">
            <v>70</v>
          </cell>
          <cell r="G372" t="str">
            <v>General</v>
          </cell>
          <cell r="H372">
            <v>4</v>
          </cell>
          <cell r="I372" t="str">
            <v>Fly Speed, Flyby Attack, Dodge, Mobility</v>
          </cell>
        </row>
        <row r="373">
          <cell r="A373" t="str">
            <v>Improved Heighten Spell (M)</v>
          </cell>
          <cell r="C373" t="str">
            <v>Can Heighten spells to any level;</v>
          </cell>
          <cell r="D373" t="str">
            <v>WotC</v>
          </cell>
          <cell r="E373" t="str">
            <v xml:space="preserve">ELH </v>
          </cell>
          <cell r="F373">
            <v>58</v>
          </cell>
          <cell r="G373" t="str">
            <v>Epic</v>
          </cell>
          <cell r="H373">
            <v>2</v>
          </cell>
          <cell r="I373" t="str">
            <v>Heighten Spell, Spellcraft 20 ranks</v>
          </cell>
        </row>
        <row r="374">
          <cell r="A374" t="str">
            <v>Improved Inertial Armor</v>
          </cell>
          <cell r="C374" t="str">
            <v xml:space="preserve">Create a field of force: +2 to AC which stacks with Inertial Armor.  </v>
          </cell>
          <cell r="D374" t="str">
            <v>WotC</v>
          </cell>
          <cell r="E374" t="str">
            <v xml:space="preserve">Mind's Eye </v>
          </cell>
          <cell r="F374">
            <v>39</v>
          </cell>
          <cell r="G374" t="str">
            <v>Psionic</v>
          </cell>
          <cell r="H374">
            <v>1</v>
          </cell>
          <cell r="I374" t="str">
            <v>Inertial Armor, reserve power points</v>
          </cell>
        </row>
        <row r="375">
          <cell r="A375" t="str">
            <v>Improved Initiative</v>
          </cell>
          <cell r="C375" t="str">
            <v>+4 bonus to Initiative.</v>
          </cell>
          <cell r="D375" t="str">
            <v>WotC</v>
          </cell>
          <cell r="E375" t="str">
            <v xml:space="preserve">PHB </v>
          </cell>
          <cell r="F375">
            <v>83</v>
          </cell>
          <cell r="G375" t="str">
            <v>General</v>
          </cell>
          <cell r="H375">
            <v>0</v>
          </cell>
        </row>
        <row r="376">
          <cell r="A376" t="str">
            <v>Improved Ki Strike</v>
          </cell>
          <cell r="C376" t="str">
            <v>+1 to Ki strike enhancement;  Can be stacked;</v>
          </cell>
          <cell r="D376" t="str">
            <v>WotC</v>
          </cell>
          <cell r="E376" t="str">
            <v xml:space="preserve">ELH </v>
          </cell>
          <cell r="F376">
            <v>58</v>
          </cell>
          <cell r="G376" t="str">
            <v>Epic</v>
          </cell>
          <cell r="H376">
            <v>2</v>
          </cell>
          <cell r="I376" t="str">
            <v>Wis 21, Ki Strike +3</v>
          </cell>
        </row>
        <row r="377">
          <cell r="A377" t="str">
            <v>Improved Knockout Attack</v>
          </cell>
          <cell r="C377" t="str">
            <v>No -4 penalty to hit doing subdual damage during a Sneak Attack.</v>
          </cell>
          <cell r="D377" t="str">
            <v>FFG</v>
          </cell>
          <cell r="E377" t="str">
            <v xml:space="preserve">TnT </v>
          </cell>
          <cell r="F377">
            <v>35</v>
          </cell>
          <cell r="G377" t="str">
            <v>General</v>
          </cell>
          <cell r="H377">
            <v>1</v>
          </cell>
          <cell r="I377" t="str">
            <v>Knockout Attack, Ability to Sneak Attack</v>
          </cell>
        </row>
        <row r="378">
          <cell r="A378" t="str">
            <v>Improved Low-Light Vision</v>
          </cell>
          <cell r="C378" t="str">
            <v>Low-Light vision range doubles;  Can be stacked</v>
          </cell>
          <cell r="D378" t="str">
            <v>WotC</v>
          </cell>
          <cell r="E378" t="str">
            <v xml:space="preserve">ELH </v>
          </cell>
          <cell r="F378">
            <v>58</v>
          </cell>
          <cell r="G378" t="str">
            <v>Epic</v>
          </cell>
          <cell r="H378">
            <v>1</v>
          </cell>
          <cell r="I378" t="str">
            <v>Low-Light vision</v>
          </cell>
        </row>
        <row r="379">
          <cell r="A379" t="str">
            <v>Improved Manifestation</v>
          </cell>
          <cell r="C379" t="str">
            <v>+2 to Metapsionic pp cost limit; Can be stacked</v>
          </cell>
          <cell r="D379" t="str">
            <v>WotC</v>
          </cell>
          <cell r="E379" t="str">
            <v xml:space="preserve">ELH </v>
          </cell>
          <cell r="F379">
            <v>58</v>
          </cell>
          <cell r="G379" t="str">
            <v>Epic</v>
          </cell>
          <cell r="H379">
            <v>1</v>
          </cell>
          <cell r="I379" t="str">
            <v>Able to manifest powers of normal max level in one class</v>
          </cell>
        </row>
        <row r="380">
          <cell r="A380" t="str">
            <v>Improved Manyshot</v>
          </cell>
          <cell r="C380" t="str">
            <v>Manyshot not limited to 4 arrows; See ref.</v>
          </cell>
          <cell r="D380" t="str">
            <v>WotC</v>
          </cell>
          <cell r="E380" t="str">
            <v xml:space="preserve">ELH </v>
          </cell>
          <cell r="F380">
            <v>58</v>
          </cell>
          <cell r="G380" t="str">
            <v>Epic</v>
          </cell>
          <cell r="H380">
            <v>5</v>
          </cell>
          <cell r="I380" t="str">
            <v>Dex 19, BAB +21, Manyshot, Point Blank Shot, Rapid Shot</v>
          </cell>
        </row>
        <row r="381">
          <cell r="A381" t="str">
            <v>Improved Metamagic</v>
          </cell>
          <cell r="C381" t="str">
            <v>-1 level increase from metamagic feats, +1 level minimum;  Can be stacked; See ref</v>
          </cell>
          <cell r="D381" t="str">
            <v>WotC</v>
          </cell>
          <cell r="E381" t="str">
            <v xml:space="preserve">ELH </v>
          </cell>
          <cell r="F381">
            <v>59</v>
          </cell>
          <cell r="G381" t="str">
            <v>Epic</v>
          </cell>
          <cell r="H381">
            <v>5</v>
          </cell>
          <cell r="I381" t="str">
            <v>4 Metamagic feats, Spellcraft 30 ranks</v>
          </cell>
        </row>
        <row r="382">
          <cell r="A382" t="str">
            <v>Improved Mortal Curse</v>
          </cell>
          <cell r="C382" t="str">
            <v>Can cast mortal curses when below 20% max hps.  See p 18.</v>
          </cell>
          <cell r="D382" t="str">
            <v>Green Ronin</v>
          </cell>
          <cell r="E382" t="str">
            <v xml:space="preserve">SCoN </v>
          </cell>
          <cell r="F382">
            <v>17</v>
          </cell>
          <cell r="G382" t="str">
            <v>Metamagic</v>
          </cell>
          <cell r="H382">
            <v>2</v>
          </cell>
          <cell r="I382" t="str">
            <v>Necromancer Level 5+, Spellcraft 2+  ranks</v>
          </cell>
        </row>
        <row r="383">
          <cell r="A383" t="str">
            <v>Improved Multiattack</v>
          </cell>
          <cell r="C383" t="str">
            <v>Secondary attacks with Natural Weapons have no attack penalty.  Still only 1/2 Str.</v>
          </cell>
          <cell r="D383" t="str">
            <v>WotC</v>
          </cell>
          <cell r="E383" t="str">
            <v xml:space="preserve">ELH </v>
          </cell>
          <cell r="F383">
            <v>70</v>
          </cell>
          <cell r="G383" t="str">
            <v>General</v>
          </cell>
          <cell r="H383">
            <v>2</v>
          </cell>
          <cell r="I383" t="str">
            <v>Three or more natural weapons, Multiattack</v>
          </cell>
        </row>
        <row r="384">
          <cell r="A384" t="str">
            <v>Improved Multiweapon Fighting</v>
          </cell>
          <cell r="C384" t="str">
            <v>Can take a second attack with each extra weapon, at -5 penalty</v>
          </cell>
          <cell r="D384" t="str">
            <v>WotC</v>
          </cell>
          <cell r="E384" t="str">
            <v xml:space="preserve">ELH </v>
          </cell>
          <cell r="F384">
            <v>70</v>
          </cell>
          <cell r="G384" t="str">
            <v>General</v>
          </cell>
          <cell r="H384">
            <v>5</v>
          </cell>
          <cell r="I384" t="str">
            <v>Dex 15, three or more hands, Multiweapon Fighting, Multidexterity, BAB +9</v>
          </cell>
        </row>
        <row r="385">
          <cell r="A385" t="str">
            <v>Improved Overrun</v>
          </cell>
          <cell r="C385" t="str">
            <v>Smaller targets cannot avoid you when you overrun.</v>
          </cell>
          <cell r="D385" t="str">
            <v>WotC</v>
          </cell>
          <cell r="E385" t="str">
            <v xml:space="preserve">SnF </v>
          </cell>
          <cell r="F385">
            <v>7</v>
          </cell>
          <cell r="G385" t="str">
            <v>General</v>
          </cell>
          <cell r="H385">
            <v>0</v>
          </cell>
        </row>
        <row r="386">
          <cell r="A386" t="str">
            <v>Improved Psicrystal</v>
          </cell>
          <cell r="C386" t="str">
            <v>Implant an additional personality into your psicrystal.</v>
          </cell>
          <cell r="D386" t="str">
            <v>WotC</v>
          </cell>
          <cell r="E386" t="str">
            <v xml:space="preserve">PsiHB </v>
          </cell>
          <cell r="F386">
            <v>26</v>
          </cell>
          <cell r="G386" t="str">
            <v>Psionic</v>
          </cell>
          <cell r="H386">
            <v>0</v>
          </cell>
        </row>
        <row r="387">
          <cell r="A387" t="str">
            <v>Improved Ranged Sneak Attack (AEG)</v>
          </cell>
          <cell r="C387" t="str">
            <v>Max ranged sneak attack range increased to 60'.</v>
          </cell>
          <cell r="D387" t="str">
            <v>AEG</v>
          </cell>
          <cell r="E387" t="str">
            <v xml:space="preserve">Merc </v>
          </cell>
          <cell r="F387">
            <v>63</v>
          </cell>
          <cell r="G387" t="str">
            <v>General</v>
          </cell>
          <cell r="H387">
            <v>1</v>
          </cell>
          <cell r="I387" t="str">
            <v>Far Shot, Ability to Sneak Attack</v>
          </cell>
        </row>
        <row r="388">
          <cell r="A388" t="str">
            <v>Improved Ranged Sneak Attack (FFG)</v>
          </cell>
          <cell r="C388" t="str">
            <v>Sneak attack projectile range to 45', thrown range to 60'.</v>
          </cell>
          <cell r="D388" t="str">
            <v>FFG</v>
          </cell>
          <cell r="E388" t="str">
            <v xml:space="preserve">TnT </v>
          </cell>
          <cell r="F388">
            <v>36</v>
          </cell>
          <cell r="G388" t="str">
            <v>General</v>
          </cell>
          <cell r="H388">
            <v>3</v>
          </cell>
          <cell r="I388" t="str">
            <v>Point Blank Shot, Far Shot, Ability to Snack Attack</v>
          </cell>
        </row>
        <row r="389">
          <cell r="A389" t="str">
            <v>Improved Rapid Shot</v>
          </cell>
          <cell r="C389" t="str">
            <v>When using Rapid Shot, ignore the -2 attack penalty on all attacks</v>
          </cell>
          <cell r="D389" t="str">
            <v>Piazo</v>
          </cell>
          <cell r="E389" t="str">
            <v>Dragon #275</v>
          </cell>
          <cell r="F389">
            <v>41</v>
          </cell>
          <cell r="G389" t="str">
            <v>General</v>
          </cell>
          <cell r="H389">
            <v>0</v>
          </cell>
        </row>
        <row r="390">
          <cell r="A390" t="str">
            <v>Improved Shield Bash</v>
          </cell>
          <cell r="C390" t="str">
            <v>Shield Bash also acts as a Bull Rush</v>
          </cell>
          <cell r="D390" t="str">
            <v>WotC</v>
          </cell>
          <cell r="E390" t="str">
            <v xml:space="preserve">DotF </v>
          </cell>
          <cell r="F390">
            <v>20</v>
          </cell>
          <cell r="G390" t="str">
            <v>General</v>
          </cell>
          <cell r="H390">
            <v>0</v>
          </cell>
        </row>
        <row r="391">
          <cell r="A391" t="str">
            <v>Improved Sneak Attack</v>
          </cell>
          <cell r="C391" t="str">
            <v>+1d6 sneak attack;  Can be stacked</v>
          </cell>
          <cell r="D391" t="str">
            <v>WotC</v>
          </cell>
          <cell r="E391" t="str">
            <v xml:space="preserve">ELH </v>
          </cell>
          <cell r="F391">
            <v>59</v>
          </cell>
          <cell r="G391" t="str">
            <v>Epic</v>
          </cell>
          <cell r="H391">
            <v>1</v>
          </cell>
          <cell r="I391" t="str">
            <v>Sneak Attack +8d6</v>
          </cell>
        </row>
        <row r="392">
          <cell r="A392" t="str">
            <v>Improved Sneak Attack (AEG)</v>
          </cell>
          <cell r="C392" t="str">
            <v>Sneak attack damage die increases one step.  (d6 to d8, etc.)</v>
          </cell>
          <cell r="D392" t="str">
            <v>AEG</v>
          </cell>
          <cell r="E392" t="str">
            <v xml:space="preserve">Merc </v>
          </cell>
          <cell r="F392">
            <v>63</v>
          </cell>
          <cell r="G392" t="str">
            <v>General</v>
          </cell>
          <cell r="H392">
            <v>1</v>
          </cell>
          <cell r="I392" t="str">
            <v>BAB 2+, Ability to Sneak Attack</v>
          </cell>
        </row>
        <row r="393">
          <cell r="A393" t="str">
            <v>Improved Sneak Attack (FFG)</v>
          </cell>
          <cell r="C393" t="str">
            <v>Sneak attack damage die increases one step.  (d6 to d8, etc.)</v>
          </cell>
          <cell r="D393" t="str">
            <v>FFG</v>
          </cell>
          <cell r="E393" t="str">
            <v xml:space="preserve">TnT </v>
          </cell>
          <cell r="F393">
            <v>36</v>
          </cell>
          <cell r="G393" t="str">
            <v>General</v>
          </cell>
          <cell r="H393">
            <v>0</v>
          </cell>
          <cell r="I393" t="str">
            <v>BAB 2+, Ability to Snack Attack</v>
          </cell>
        </row>
        <row r="394">
          <cell r="A394" t="str">
            <v>Improved Spell Capacity</v>
          </cell>
          <cell r="C394" t="str">
            <v>Gain one spell/day of any level up to your max. +1</v>
          </cell>
          <cell r="D394" t="str">
            <v>WotC</v>
          </cell>
          <cell r="E394" t="str">
            <v xml:space="preserve">ELH </v>
          </cell>
          <cell r="F394">
            <v>59</v>
          </cell>
          <cell r="G394" t="str">
            <v>Epic</v>
          </cell>
          <cell r="H394">
            <v>1</v>
          </cell>
          <cell r="I394" t="str">
            <v>Able to cast spells of normal max level in class</v>
          </cell>
        </row>
        <row r="395">
          <cell r="A395" t="str">
            <v>Improved Spell Resistance</v>
          </cell>
          <cell r="C395" t="str">
            <v>+2 SR; Can be stacked</v>
          </cell>
          <cell r="D395" t="str">
            <v>WotC</v>
          </cell>
          <cell r="E395" t="str">
            <v xml:space="preserve">ELH </v>
          </cell>
          <cell r="F395">
            <v>60</v>
          </cell>
          <cell r="G395" t="str">
            <v>Epic</v>
          </cell>
          <cell r="H395">
            <v>1</v>
          </cell>
          <cell r="I395" t="str">
            <v>Must have permanent SR</v>
          </cell>
        </row>
        <row r="396">
          <cell r="A396" t="str">
            <v>Improved Stunning Fist</v>
          </cell>
          <cell r="C396" t="str">
            <v>+2 to DC of stunning attacks; Can be stacked</v>
          </cell>
          <cell r="D396" t="str">
            <v>WotC</v>
          </cell>
          <cell r="E396" t="str">
            <v xml:space="preserve">ELH </v>
          </cell>
          <cell r="F396">
            <v>60</v>
          </cell>
          <cell r="G396" t="str">
            <v>Epic</v>
          </cell>
          <cell r="H396">
            <v>4</v>
          </cell>
          <cell r="I396" t="str">
            <v>Dex 19, Wis 19, Improved Unarmed Strike, Stunning Fist</v>
          </cell>
        </row>
        <row r="397">
          <cell r="A397" t="str">
            <v>Improved Sunder</v>
          </cell>
          <cell r="C397" t="str">
            <v>When you strike an opponent's weapon, you deal double dmg.</v>
          </cell>
          <cell r="D397" t="str">
            <v>WotC</v>
          </cell>
          <cell r="E397" t="str">
            <v xml:space="preserve">SnF </v>
          </cell>
          <cell r="F397">
            <v>7</v>
          </cell>
          <cell r="G397" t="str">
            <v>General</v>
          </cell>
          <cell r="H397">
            <v>1</v>
          </cell>
          <cell r="I397" t="str">
            <v>Sunder</v>
          </cell>
        </row>
        <row r="398">
          <cell r="A398" t="str">
            <v>Improved Trip</v>
          </cell>
          <cell r="C398" t="str">
            <v>Free AoO if you trip opponent.</v>
          </cell>
          <cell r="D398" t="str">
            <v>WotC</v>
          </cell>
          <cell r="E398" t="str">
            <v xml:space="preserve">PHB </v>
          </cell>
          <cell r="F398">
            <v>83</v>
          </cell>
          <cell r="G398" t="str">
            <v>General</v>
          </cell>
          <cell r="H398">
            <v>2</v>
          </cell>
          <cell r="I398" t="str">
            <v>Int 13+, Expertise</v>
          </cell>
        </row>
        <row r="399">
          <cell r="A399" t="str">
            <v>Improved Two-Weapon Fighting</v>
          </cell>
          <cell r="C399" t="str">
            <v>2nd attack with off-hand at -5 penalty.</v>
          </cell>
          <cell r="D399" t="str">
            <v>WotC</v>
          </cell>
          <cell r="E399" t="str">
            <v xml:space="preserve">PHB </v>
          </cell>
          <cell r="F399">
            <v>83</v>
          </cell>
          <cell r="G399" t="str">
            <v>General</v>
          </cell>
          <cell r="H399">
            <v>0</v>
          </cell>
        </row>
        <row r="400">
          <cell r="A400" t="str">
            <v>Improved Unarmed Strike</v>
          </cell>
          <cell r="C400" t="str">
            <v>Opponent does not get AoO when you strike unarmed.</v>
          </cell>
          <cell r="D400" t="str">
            <v>WotC</v>
          </cell>
          <cell r="E400" t="str">
            <v xml:space="preserve">PHB </v>
          </cell>
          <cell r="F400">
            <v>83</v>
          </cell>
          <cell r="G400" t="str">
            <v>General</v>
          </cell>
          <cell r="H400">
            <v>0</v>
          </cell>
        </row>
        <row r="401">
          <cell r="A401" t="str">
            <v>Improved Whirlwind Attack</v>
          </cell>
          <cell r="C401" t="str">
            <v>Can Whirlwind anyone threatened</v>
          </cell>
          <cell r="D401" t="str">
            <v>WotC</v>
          </cell>
          <cell r="E401" t="str">
            <v xml:space="preserve">ELH </v>
          </cell>
          <cell r="F401">
            <v>60</v>
          </cell>
          <cell r="G401" t="str">
            <v>Epic</v>
          </cell>
          <cell r="H401">
            <v>7</v>
          </cell>
          <cell r="I401" t="str">
            <v>Int 13, Dex 23, Dodge, Expertise, Mobility, Spring Attack, Whirlwind Attack</v>
          </cell>
        </row>
        <row r="402">
          <cell r="A402" t="str">
            <v>Improvise Thieves' Tools</v>
          </cell>
          <cell r="C402" t="str">
            <v>No -2 penalty to open locks or disable device w/o thieves' tools.</v>
          </cell>
          <cell r="D402" t="str">
            <v>FFG</v>
          </cell>
          <cell r="E402" t="str">
            <v xml:space="preserve">TnT </v>
          </cell>
          <cell r="F402">
            <v>37</v>
          </cell>
          <cell r="G402" t="str">
            <v>General</v>
          </cell>
          <cell r="H402">
            <v>0</v>
          </cell>
        </row>
        <row r="403">
          <cell r="A403" t="str">
            <v>Improvised Weapon</v>
          </cell>
          <cell r="C403" t="str">
            <v>Turn nearly anything into a weapon.  Dmg based on size.</v>
          </cell>
          <cell r="D403" t="str">
            <v>AEG</v>
          </cell>
          <cell r="E403" t="str">
            <v xml:space="preserve">Merc </v>
          </cell>
          <cell r="F403">
            <v>63</v>
          </cell>
          <cell r="G403" t="str">
            <v>Fighter</v>
          </cell>
          <cell r="H403">
            <v>2</v>
          </cell>
          <cell r="I403" t="str">
            <v>BAB 1+, Int 13+</v>
          </cell>
        </row>
        <row r="404">
          <cell r="A404" t="str">
            <v>Incite Rage</v>
          </cell>
          <cell r="C404" t="str">
            <v>When raging, can cause allies to go into lesser rage; See ref.</v>
          </cell>
          <cell r="D404" t="str">
            <v>WotC</v>
          </cell>
          <cell r="E404" t="str">
            <v xml:space="preserve">ELH </v>
          </cell>
          <cell r="F404">
            <v>60</v>
          </cell>
          <cell r="G404" t="str">
            <v>Epic</v>
          </cell>
          <cell r="H404">
            <v>2</v>
          </cell>
          <cell r="I404" t="str">
            <v>Cha 25, Greater Rage class feature</v>
          </cell>
        </row>
        <row r="405">
          <cell r="A405" t="str">
            <v>Increased Carrying Capacity</v>
          </cell>
          <cell r="C405" t="str">
            <v>+2 STR to max carry capacity only, not max lift</v>
          </cell>
          <cell r="D405" t="str">
            <v>AEG</v>
          </cell>
          <cell r="E405" t="str">
            <v xml:space="preserve">Dun </v>
          </cell>
          <cell r="F405">
            <v>82</v>
          </cell>
          <cell r="G405" t="str">
            <v>General</v>
          </cell>
          <cell r="H405">
            <v>0</v>
          </cell>
        </row>
        <row r="406">
          <cell r="A406" t="str">
            <v>Incredible Fortitude</v>
          </cell>
          <cell r="C406" t="str">
            <v>+3 bonus to all Fort saves, stacks with Great Fortitude.</v>
          </cell>
          <cell r="D406" t="str">
            <v>AEG</v>
          </cell>
          <cell r="E406" t="str">
            <v xml:space="preserve">Merc </v>
          </cell>
          <cell r="F406">
            <v>63</v>
          </cell>
          <cell r="G406" t="str">
            <v>General</v>
          </cell>
          <cell r="H406">
            <v>1</v>
          </cell>
          <cell r="I406" t="str">
            <v>Great Fortitude</v>
          </cell>
        </row>
        <row r="407">
          <cell r="A407" t="str">
            <v>Inertial Armor</v>
          </cell>
          <cell r="C407" t="str">
            <v xml:space="preserve">Create a field of force: +4 to AC.  </v>
          </cell>
          <cell r="D407" t="str">
            <v>WotC</v>
          </cell>
          <cell r="E407" t="str">
            <v xml:space="preserve">PsiHB </v>
          </cell>
          <cell r="F407">
            <v>26</v>
          </cell>
          <cell r="G407" t="str">
            <v>Psionic</v>
          </cell>
          <cell r="H407">
            <v>0</v>
          </cell>
          <cell r="I407" t="str">
            <v>Reserve power points 1+</v>
          </cell>
        </row>
        <row r="408">
          <cell r="A408" t="str">
            <v>Infinite Deflection</v>
          </cell>
          <cell r="C408" t="str">
            <v>Can make unlimited deflections; See ref.</v>
          </cell>
          <cell r="D408" t="str">
            <v>WotC</v>
          </cell>
          <cell r="E408" t="str">
            <v xml:space="preserve">ELH </v>
          </cell>
          <cell r="F408">
            <v>61</v>
          </cell>
          <cell r="G408" t="str">
            <v>Epic</v>
          </cell>
          <cell r="H408">
            <v>4</v>
          </cell>
          <cell r="I408" t="str">
            <v>Dex 25, Combat Reflexes, Deflect Arrows, Improved Unarmed Strike</v>
          </cell>
        </row>
        <row r="409">
          <cell r="A409" t="str">
            <v>Influence Chaos Warp</v>
          </cell>
          <cell r="C409" t="str">
            <v>Can change corruption roll to option above or below what you rolled.</v>
          </cell>
          <cell r="D409" t="str">
            <v>Green Ronin</v>
          </cell>
          <cell r="E409" t="str">
            <v xml:space="preserve">AotA </v>
          </cell>
          <cell r="F409">
            <v>12</v>
          </cell>
          <cell r="G409" t="str">
            <v>Special</v>
          </cell>
          <cell r="H409">
            <v>0</v>
          </cell>
        </row>
        <row r="410">
          <cell r="A410" t="str">
            <v>Infuse Casting</v>
          </cell>
          <cell r="C410" t="str">
            <v>Expend turning attempt to grant adjacent ally's spell a +2 bonus to DC or Penetration.</v>
          </cell>
          <cell r="D410" t="str">
            <v>Green Ronin</v>
          </cell>
          <cell r="E410" t="str">
            <v xml:space="preserve">HnH </v>
          </cell>
          <cell r="F410">
            <v>17</v>
          </cell>
          <cell r="G410" t="str">
            <v>General</v>
          </cell>
          <cell r="H410">
            <v>1</v>
          </cell>
          <cell r="I410" t="str">
            <v>Spellcaster Level 7+, ability to turn or rebuke undead</v>
          </cell>
        </row>
        <row r="411">
          <cell r="A411" t="str">
            <v>Infused Construction</v>
          </cell>
          <cell r="C411" t="str">
            <v>Increase metapsionic cap for manifesting astral constructs</v>
          </cell>
          <cell r="D411" t="str">
            <v>WotC</v>
          </cell>
          <cell r="E411" t="str">
            <v>Mind's Eye</v>
          </cell>
          <cell r="F411">
            <v>40</v>
          </cell>
          <cell r="G411" t="str">
            <v>Psionic</v>
          </cell>
          <cell r="H411">
            <v>1</v>
          </cell>
          <cell r="I411" t="str">
            <v>Spellcaster Level 6+</v>
          </cell>
        </row>
        <row r="412">
          <cell r="A412" t="str">
            <v>Innate Spell</v>
          </cell>
          <cell r="C412" t="str">
            <v>Make a spell a spell-like ability; +8 spell levels.</v>
          </cell>
          <cell r="D412" t="str">
            <v>WotC</v>
          </cell>
          <cell r="E412" t="str">
            <v xml:space="preserve">TnB </v>
          </cell>
          <cell r="F412">
            <v>41</v>
          </cell>
          <cell r="G412" t="str">
            <v>General</v>
          </cell>
          <cell r="H412">
            <v>3</v>
          </cell>
          <cell r="I412" t="str">
            <v>Quicken Spell, Silent Spell, Still Spell</v>
          </cell>
        </row>
        <row r="413">
          <cell r="A413" t="str">
            <v>Inner Fortitude</v>
          </cell>
          <cell r="C413" t="str">
            <v>You can trade the ability to manifest a power for increased power points.</v>
          </cell>
          <cell r="D413" t="str">
            <v>WotC</v>
          </cell>
          <cell r="E413" t="str">
            <v xml:space="preserve">Mind's Eye </v>
          </cell>
          <cell r="F413">
            <v>40</v>
          </cell>
          <cell r="G413" t="str">
            <v>Psionic</v>
          </cell>
          <cell r="H413">
            <v>1</v>
          </cell>
          <cell r="I413" t="str">
            <v>Inner Strength</v>
          </cell>
        </row>
        <row r="414">
          <cell r="A414" t="str">
            <v>Inner Strength</v>
          </cell>
          <cell r="C414" t="str">
            <v>Increase your power points each time you take this feat.</v>
          </cell>
          <cell r="D414" t="str">
            <v>WotC</v>
          </cell>
          <cell r="E414" t="str">
            <v xml:space="preserve">PsiHB </v>
          </cell>
          <cell r="F414">
            <v>26</v>
          </cell>
          <cell r="G414" t="str">
            <v>Psionic</v>
          </cell>
          <cell r="H414">
            <v>0</v>
          </cell>
        </row>
        <row r="415">
          <cell r="A415" t="str">
            <v>Inscribe Rune</v>
          </cell>
          <cell r="C415" t="str">
            <v>Create magic runes that hold spells until triggered.</v>
          </cell>
          <cell r="D415" t="str">
            <v>WotC</v>
          </cell>
          <cell r="E415" t="str">
            <v xml:space="preserve">FRCS </v>
          </cell>
          <cell r="F415">
            <v>36</v>
          </cell>
          <cell r="G415" t="str">
            <v>Item Creation</v>
          </cell>
          <cell r="H415">
            <v>3</v>
          </cell>
          <cell r="I415" t="str">
            <v>Int 13+, Craft skill, Divine Spellcaster Level 3+</v>
          </cell>
        </row>
        <row r="416">
          <cell r="A416" t="str">
            <v>Insidious Magic</v>
          </cell>
          <cell r="C416" t="str">
            <v>Use Shadow magic to make spells harder for Weave users to detect.</v>
          </cell>
          <cell r="D416" t="str">
            <v>WotC</v>
          </cell>
          <cell r="E416" t="str">
            <v xml:space="preserve">FRCS </v>
          </cell>
          <cell r="F416">
            <v>36</v>
          </cell>
          <cell r="G416" t="str">
            <v>Metamagic</v>
          </cell>
          <cell r="H416">
            <v>1</v>
          </cell>
          <cell r="I416" t="str">
            <v>Shadow Weave Magic</v>
          </cell>
        </row>
        <row r="417">
          <cell r="A417" t="str">
            <v>Insidious Mind</v>
          </cell>
          <cell r="C417" t="str">
            <v>Detect the psionic aura of one of your powers, the person must make a level check (DC 11 + your manifester level) to successful detect your Metacreativity, Clairsentience, and Telepathy powers.</v>
          </cell>
          <cell r="D417" t="str">
            <v>WotC</v>
          </cell>
          <cell r="E417" t="str">
            <v>Mind's Eye</v>
          </cell>
          <cell r="F417">
            <v>50</v>
          </cell>
          <cell r="G417" t="str">
            <v>Metapsionic</v>
          </cell>
          <cell r="H417">
            <v>1</v>
          </cell>
          <cell r="I417" t="str">
            <v>Conjunctive Mind</v>
          </cell>
        </row>
        <row r="418">
          <cell r="A418" t="str">
            <v>Inspiration</v>
          </cell>
          <cell r="C418" t="str">
            <v>Time to complete a written work is 1/2 normal.</v>
          </cell>
          <cell r="D418" t="str">
            <v>BP</v>
          </cell>
          <cell r="E418" t="str">
            <v xml:space="preserve">InQ </v>
          </cell>
          <cell r="F418">
            <v>11</v>
          </cell>
          <cell r="G418" t="str">
            <v>General</v>
          </cell>
          <cell r="H418">
            <v>2</v>
          </cell>
          <cell r="I418" t="str">
            <v>Int 15+, Endurance, Draft any written work</v>
          </cell>
        </row>
        <row r="419">
          <cell r="A419" t="str">
            <v>Inspire Excellence</v>
          </cell>
          <cell r="C419" t="str">
            <v>Can use bardic music to grant +4 competence to one stat in all allies</v>
          </cell>
          <cell r="D419" t="str">
            <v>WotC</v>
          </cell>
          <cell r="E419" t="str">
            <v xml:space="preserve">ELH </v>
          </cell>
          <cell r="F419">
            <v>61</v>
          </cell>
          <cell r="G419" t="str">
            <v>Epic</v>
          </cell>
          <cell r="H419">
            <v>2</v>
          </cell>
          <cell r="I419" t="str">
            <v>Perform 30 ranks, Bardic music class feature</v>
          </cell>
        </row>
        <row r="420">
          <cell r="A420" t="str">
            <v>Inspire Loyalty</v>
          </cell>
          <cell r="C420" t="str">
            <v>Followers gain +4 bonus to not betray you &amp; on Diplomacy checks regarding your cause.</v>
          </cell>
          <cell r="D420" t="str">
            <v>AEG</v>
          </cell>
          <cell r="E420" t="str">
            <v xml:space="preserve">Merc </v>
          </cell>
          <cell r="F420">
            <v>63</v>
          </cell>
          <cell r="G420" t="str">
            <v>General</v>
          </cell>
          <cell r="H420">
            <v>1</v>
          </cell>
          <cell r="I420" t="str">
            <v>Leadership</v>
          </cell>
        </row>
        <row r="421">
          <cell r="A421" t="str">
            <v>Instant Reload</v>
          </cell>
          <cell r="C421" t="str">
            <v>Can fire a crossbow as fast as a bow</v>
          </cell>
          <cell r="D421" t="str">
            <v>WotC</v>
          </cell>
          <cell r="E421" t="str">
            <v xml:space="preserve">ELH </v>
          </cell>
          <cell r="F421">
            <v>61</v>
          </cell>
          <cell r="G421" t="str">
            <v>Epic</v>
          </cell>
          <cell r="H421">
            <v>3</v>
          </cell>
          <cell r="I421" t="str">
            <v>Quick Draw, Rapid Reload, Weapon Focus (Crossbow type selected)</v>
          </cell>
        </row>
        <row r="422">
          <cell r="A422" t="str">
            <v>Instincive Siege Engine Use</v>
          </cell>
          <cell r="C422" t="str">
            <v>Wis Bonus instead of Profession (Siege Engineer) to make attacks.</v>
          </cell>
          <cell r="D422" t="str">
            <v>Green Ronin</v>
          </cell>
          <cell r="E422" t="str">
            <v xml:space="preserve">HnH </v>
          </cell>
          <cell r="F422">
            <v>17</v>
          </cell>
          <cell r="G422" t="str">
            <v>General</v>
          </cell>
          <cell r="H422">
            <v>1</v>
          </cell>
          <cell r="I422" t="str">
            <v>Wis 13+, Profession (Siege Engineer) 7+ ranks</v>
          </cell>
        </row>
        <row r="423">
          <cell r="A423" t="str">
            <v>Instructor</v>
          </cell>
          <cell r="C423" t="str">
            <v>2/day Full Round to instruct &amp; give someone a +1 insight bonus on a skill check.</v>
          </cell>
          <cell r="D423" t="str">
            <v>AEG</v>
          </cell>
          <cell r="E423" t="str">
            <v xml:space="preserve">Merc </v>
          </cell>
          <cell r="F423">
            <v>63</v>
          </cell>
          <cell r="G423" t="str">
            <v>General</v>
          </cell>
          <cell r="H423">
            <v>1</v>
          </cell>
          <cell r="I423" t="str">
            <v>Wis 13+</v>
          </cell>
        </row>
        <row r="424">
          <cell r="A424" t="str">
            <v>Intense Psychic Meditation</v>
          </cell>
          <cell r="C424" t="str">
            <v>grants additional psychic energy centers effects. Must meditate for 20 minutes for 2 hour psychic energy effect.</v>
          </cell>
          <cell r="D424" t="str">
            <v>WotC</v>
          </cell>
          <cell r="E424" t="str">
            <v xml:space="preserve">Mind's Eye </v>
          </cell>
          <cell r="F424">
            <v>48</v>
          </cell>
          <cell r="G424" t="str">
            <v>Psionic</v>
          </cell>
          <cell r="H424">
            <v>7</v>
          </cell>
          <cell r="I424" t="str">
            <v>Psychic Meditation (seven times)</v>
          </cell>
        </row>
        <row r="425">
          <cell r="A425" t="str">
            <v>Intensify Spell (M)</v>
          </cell>
          <cell r="C425" t="str">
            <v>Spell is maximized, then doubled</v>
          </cell>
          <cell r="D425" t="str">
            <v>WotC</v>
          </cell>
          <cell r="E425" t="str">
            <v xml:space="preserve">ELH </v>
          </cell>
          <cell r="F425">
            <v>61</v>
          </cell>
          <cell r="G425" t="str">
            <v>Epic</v>
          </cell>
          <cell r="H425">
            <v>4</v>
          </cell>
          <cell r="I425" t="str">
            <v>Empower Spell, Maximize Spell, Spellcraft 30 ranks, 9th level spells</v>
          </cell>
        </row>
        <row r="426">
          <cell r="A426" t="str">
            <v>Invincible</v>
          </cell>
          <cell r="C426" t="str">
            <v>When at 1/2 hps or less, +1 morale bonus to hit &amp; skills, +2 to damage.</v>
          </cell>
          <cell r="D426" t="str">
            <v>AEG</v>
          </cell>
          <cell r="E426" t="str">
            <v xml:space="preserve">Dra </v>
          </cell>
          <cell r="F426">
            <v>30</v>
          </cell>
          <cell r="G426" t="str">
            <v>General</v>
          </cell>
          <cell r="H426">
            <v>2</v>
          </cell>
          <cell r="I426" t="str">
            <v>Iron Will, Toughness</v>
          </cell>
        </row>
        <row r="427">
          <cell r="A427" t="str">
            <v>Iron Will</v>
          </cell>
          <cell r="C427" t="str">
            <v>+2 bonus to all Will saving throws.</v>
          </cell>
          <cell r="D427" t="str">
            <v>WotC</v>
          </cell>
          <cell r="E427" t="str">
            <v xml:space="preserve">PHB </v>
          </cell>
          <cell r="F427">
            <v>83</v>
          </cell>
          <cell r="G427" t="str">
            <v>General</v>
          </cell>
          <cell r="H427">
            <v>0</v>
          </cell>
        </row>
        <row r="428">
          <cell r="A428" t="str">
            <v>Item Image</v>
          </cell>
          <cell r="C428" t="str">
            <v>Magic item can be stored in a tattoo which bears it's likeness.</v>
          </cell>
          <cell r="D428" t="str">
            <v>Mal</v>
          </cell>
          <cell r="E428" t="str">
            <v xml:space="preserve">BoEM </v>
          </cell>
          <cell r="F428">
            <v>3</v>
          </cell>
          <cell r="G428" t="str">
            <v>Eldritch</v>
          </cell>
          <cell r="H428">
            <v>0</v>
          </cell>
        </row>
        <row r="429">
          <cell r="A429" t="str">
            <v>Keen Strike</v>
          </cell>
          <cell r="C429" t="str">
            <v>Unarmed strikes are treated as slashing Keen weapons</v>
          </cell>
          <cell r="D429" t="str">
            <v>WotC</v>
          </cell>
          <cell r="E429" t="str">
            <v xml:space="preserve">ELH </v>
          </cell>
          <cell r="F429">
            <v>61</v>
          </cell>
          <cell r="G429" t="str">
            <v>Epic</v>
          </cell>
          <cell r="H429">
            <v>4</v>
          </cell>
          <cell r="I429" t="str">
            <v>Str 23, Wis 23, Improved Critical (Unarmed Strike), Ki Strike +3</v>
          </cell>
        </row>
        <row r="430">
          <cell r="A430" t="str">
            <v>Keen Vision</v>
          </cell>
          <cell r="C430" t="str">
            <v>+2 to Search &amp; Spot checks</v>
          </cell>
          <cell r="D430" t="str">
            <v>FFG</v>
          </cell>
          <cell r="E430" t="str">
            <v xml:space="preserve">TnT </v>
          </cell>
          <cell r="F430">
            <v>37</v>
          </cell>
          <cell r="G430" t="str">
            <v>General</v>
          </cell>
          <cell r="H430">
            <v>0</v>
          </cell>
        </row>
        <row r="431">
          <cell r="A431" t="str">
            <v>Knock-Down</v>
          </cell>
          <cell r="C431" t="str">
            <v>When you deal 10 pts dmg to opponent, you make a free trip attack.</v>
          </cell>
          <cell r="D431" t="str">
            <v>WotC</v>
          </cell>
          <cell r="E431" t="str">
            <v xml:space="preserve">SnF </v>
          </cell>
          <cell r="F431">
            <v>7</v>
          </cell>
          <cell r="G431" t="str">
            <v>General</v>
          </cell>
          <cell r="H431">
            <v>0</v>
          </cell>
        </row>
        <row r="432">
          <cell r="A432" t="str">
            <v>Knockout Attack</v>
          </cell>
          <cell r="C432" t="str">
            <v>Can do subdual damage during a sneak attack.  (Standard -4 penalty to hit.)</v>
          </cell>
          <cell r="D432" t="str">
            <v>FFG</v>
          </cell>
          <cell r="E432" t="str">
            <v xml:space="preserve">TnT </v>
          </cell>
          <cell r="F432">
            <v>37</v>
          </cell>
          <cell r="G432" t="str">
            <v>General</v>
          </cell>
          <cell r="H432">
            <v>0</v>
          </cell>
          <cell r="I432" t="str">
            <v>Ability to Sneak Attack</v>
          </cell>
        </row>
        <row r="433">
          <cell r="A433" t="str">
            <v>Know the School</v>
          </cell>
          <cell r="C433" t="str">
            <v>+2 bonus on Sense Motive, Battle, Bluff, to hit, &amp; damage; +1 dodge bonus to AC against group.</v>
          </cell>
          <cell r="D433" t="str">
            <v>AEG</v>
          </cell>
          <cell r="E433" t="str">
            <v xml:space="preserve">WotSamurai </v>
          </cell>
          <cell r="F433">
            <v>10</v>
          </cell>
          <cell r="G433" t="str">
            <v>All Clans Technique</v>
          </cell>
          <cell r="H433">
            <v>0</v>
          </cell>
          <cell r="I433" t="str">
            <v>Knowledge (appropriate clan of family) 2+ ranks</v>
          </cell>
        </row>
        <row r="434">
          <cell r="A434" t="str">
            <v>Knowledgeable</v>
          </cell>
          <cell r="C434" t="str">
            <v>INT check on any Knowledge skill; DC increased by 5</v>
          </cell>
          <cell r="D434" t="str">
            <v>AEG</v>
          </cell>
          <cell r="E434" t="str">
            <v xml:space="preserve">Dun </v>
          </cell>
          <cell r="F434">
            <v>82</v>
          </cell>
          <cell r="G434" t="str">
            <v>General</v>
          </cell>
          <cell r="H434">
            <v>0</v>
          </cell>
        </row>
        <row r="435">
          <cell r="A435" t="str">
            <v>Knowledgeable</v>
          </cell>
          <cell r="C435" t="str">
            <v>Can make untrained Int checks for Knowledge skill checks.  (DC +5)</v>
          </cell>
          <cell r="D435" t="str">
            <v>AEG</v>
          </cell>
          <cell r="E435" t="str">
            <v xml:space="preserve">Merc </v>
          </cell>
          <cell r="F435">
            <v>64</v>
          </cell>
          <cell r="G435" t="str">
            <v>General</v>
          </cell>
          <cell r="H435">
            <v>1</v>
          </cell>
          <cell r="I435" t="str">
            <v>Int 13+</v>
          </cell>
        </row>
        <row r="436">
          <cell r="A436" t="str">
            <v>Lace Spell: Chaotic</v>
          </cell>
          <cell r="C436" t="str">
            <v>Spell descriptor adds "[Chaotic]"; +2 to DC vs. Lawful creatures.</v>
          </cell>
          <cell r="D436" t="str">
            <v>Mal</v>
          </cell>
          <cell r="E436" t="str">
            <v xml:space="preserve">BoEM </v>
          </cell>
          <cell r="F436">
            <v>4</v>
          </cell>
          <cell r="G436" t="str">
            <v>Eldritch</v>
          </cell>
          <cell r="H436">
            <v>0</v>
          </cell>
        </row>
        <row r="437">
          <cell r="A437" t="str">
            <v>Lace Spell: Elemental Energies</v>
          </cell>
          <cell r="C437" t="str">
            <v>Single target spell deals add'l +1d6 [elemental type] damage.</v>
          </cell>
          <cell r="D437" t="str">
            <v>Mal</v>
          </cell>
          <cell r="E437" t="str">
            <v xml:space="preserve">BoEM </v>
          </cell>
          <cell r="F437">
            <v>4</v>
          </cell>
          <cell r="G437" t="str">
            <v>Eldritch</v>
          </cell>
          <cell r="H437">
            <v>0</v>
          </cell>
        </row>
        <row r="438">
          <cell r="A438" t="str">
            <v>Lace Spell: Enemy Bane</v>
          </cell>
          <cell r="C438" t="str">
            <v>Deals +20% more dmg vs. creature type selected.</v>
          </cell>
          <cell r="D438" t="str">
            <v>Mal</v>
          </cell>
          <cell r="E438" t="str">
            <v xml:space="preserve">BoEM </v>
          </cell>
          <cell r="F438">
            <v>4</v>
          </cell>
          <cell r="G438" t="str">
            <v>Eldritch</v>
          </cell>
          <cell r="H438">
            <v>0</v>
          </cell>
        </row>
        <row r="439">
          <cell r="A439" t="str">
            <v>Lace Spell: Holy</v>
          </cell>
          <cell r="C439" t="str">
            <v>Spell descriptor adds "[Good]"; +2 to DC vs. Evil creatures.</v>
          </cell>
          <cell r="D439" t="str">
            <v>Mal</v>
          </cell>
          <cell r="E439" t="str">
            <v xml:space="preserve">BoEM </v>
          </cell>
          <cell r="F439">
            <v>4</v>
          </cell>
          <cell r="G439" t="str">
            <v>Eldritch</v>
          </cell>
          <cell r="H439">
            <v>0</v>
          </cell>
        </row>
        <row r="440">
          <cell r="A440" t="str">
            <v>Lace Spell: Lawful</v>
          </cell>
          <cell r="C440" t="str">
            <v>Spell descriptor adds "[Lawful]"; +2 to DC vs. Chaotic creatures.</v>
          </cell>
          <cell r="D440" t="str">
            <v>Mal</v>
          </cell>
          <cell r="E440" t="str">
            <v xml:space="preserve">BoEM </v>
          </cell>
          <cell r="F440">
            <v>4</v>
          </cell>
          <cell r="G440" t="str">
            <v>Eldritch</v>
          </cell>
          <cell r="H440">
            <v>0</v>
          </cell>
        </row>
        <row r="441">
          <cell r="A441" t="str">
            <v>Lace Spell: Unholy</v>
          </cell>
          <cell r="C441" t="str">
            <v>Spell descriptor adds "[Evil]"; +2 to DC vs. Good creatures.</v>
          </cell>
          <cell r="D441" t="str">
            <v>Mal</v>
          </cell>
          <cell r="E441" t="str">
            <v xml:space="preserve">BoEM </v>
          </cell>
          <cell r="F441">
            <v>4</v>
          </cell>
          <cell r="G441" t="str">
            <v>Eldritch</v>
          </cell>
          <cell r="H441">
            <v>0</v>
          </cell>
        </row>
        <row r="442">
          <cell r="A442" t="str">
            <v>Large and in Charge</v>
          </cell>
          <cell r="C442" t="str">
            <v>On a hit, move opponent back to square he was in before (see desc.)</v>
          </cell>
          <cell r="D442" t="str">
            <v>WotC</v>
          </cell>
          <cell r="E442" t="str">
            <v xml:space="preserve">SnF </v>
          </cell>
          <cell r="F442">
            <v>61</v>
          </cell>
          <cell r="G442" t="str">
            <v>General</v>
          </cell>
          <cell r="H442">
            <v>0</v>
          </cell>
        </row>
        <row r="443">
          <cell r="A443" t="str">
            <v>Lasting Inspiration</v>
          </cell>
          <cell r="C443" t="str">
            <v>Bardic Inspiration abilities last ten times longer when you stop singing</v>
          </cell>
          <cell r="D443" t="str">
            <v>WotC</v>
          </cell>
          <cell r="E443" t="str">
            <v xml:space="preserve">ELH </v>
          </cell>
          <cell r="F443">
            <v>61</v>
          </cell>
          <cell r="G443" t="str">
            <v>Epic</v>
          </cell>
          <cell r="H443">
            <v>2</v>
          </cell>
          <cell r="I443" t="str">
            <v>Perform 25 ranks, Bardic Music class feature</v>
          </cell>
        </row>
        <row r="444">
          <cell r="A444" t="str">
            <v>Lead Missile Fire</v>
          </cell>
          <cell r="C444" t="str">
            <v>Opposed Bluff vs. Sense Motive to make attacker shoot another target.</v>
          </cell>
          <cell r="D444" t="str">
            <v>AEG</v>
          </cell>
          <cell r="E444" t="str">
            <v xml:space="preserve">Evil </v>
          </cell>
          <cell r="F444">
            <v>59</v>
          </cell>
          <cell r="G444" t="str">
            <v>General</v>
          </cell>
          <cell r="H444">
            <v>2</v>
          </cell>
          <cell r="I444" t="str">
            <v>Dodge, Bluff 4+ ranks</v>
          </cell>
        </row>
        <row r="445">
          <cell r="A445" t="str">
            <v>Leadership</v>
          </cell>
          <cell r="C445" t="str">
            <v>Gain cohorts &amp; followers.</v>
          </cell>
          <cell r="D445" t="str">
            <v>WotC</v>
          </cell>
          <cell r="E445" t="str">
            <v xml:space="preserve">PHB </v>
          </cell>
          <cell r="F445" t="str">
            <v>45)</v>
          </cell>
          <cell r="G445" t="str">
            <v>General</v>
          </cell>
          <cell r="H445">
            <v>2</v>
          </cell>
          <cell r="I445" t="str">
            <v>Character Level 6+</v>
          </cell>
        </row>
        <row r="446">
          <cell r="A446" t="str">
            <v>Legendary Climber</v>
          </cell>
          <cell r="C446" t="str">
            <v>Ignore any check penalties for accelerated/rapid climbing</v>
          </cell>
          <cell r="D446" t="str">
            <v>WotC</v>
          </cell>
          <cell r="E446" t="str">
            <v xml:space="preserve">ELH </v>
          </cell>
          <cell r="F446">
            <v>61</v>
          </cell>
          <cell r="G446" t="str">
            <v>Epic</v>
          </cell>
          <cell r="H446">
            <v>3</v>
          </cell>
          <cell r="I446" t="str">
            <v>Dex 21, Balance 12 ranks, Climb 24 ranks</v>
          </cell>
        </row>
        <row r="447">
          <cell r="A447" t="str">
            <v>Legendary Commander</v>
          </cell>
          <cell r="C447" t="str">
            <v>Can lead ten times as many followers</v>
          </cell>
          <cell r="D447" t="str">
            <v>WotC</v>
          </cell>
          <cell r="E447" t="str">
            <v xml:space="preserve">ELH </v>
          </cell>
          <cell r="F447">
            <v>62</v>
          </cell>
          <cell r="G447" t="str">
            <v>Epic</v>
          </cell>
          <cell r="H447">
            <v>5</v>
          </cell>
          <cell r="I447" t="str">
            <v>Cha 25, Epic Leadership, Leadership, Diplomacy 30 ranks, rule a kingdom and own a stronghold</v>
          </cell>
        </row>
        <row r="448">
          <cell r="A448" t="str">
            <v>Legendary Leaper</v>
          </cell>
          <cell r="C448" t="str">
            <v>Jump distance is not limited by height</v>
          </cell>
          <cell r="D448" t="str">
            <v>WotC</v>
          </cell>
          <cell r="E448" t="str">
            <v xml:space="preserve">ELH </v>
          </cell>
          <cell r="F448">
            <v>62</v>
          </cell>
          <cell r="G448" t="str">
            <v>Epic</v>
          </cell>
          <cell r="H448">
            <v>1</v>
          </cell>
          <cell r="I448" t="str">
            <v>Jump 24 ranks</v>
          </cell>
        </row>
        <row r="449">
          <cell r="A449" t="str">
            <v>Legendary Rider</v>
          </cell>
          <cell r="C449" t="str">
            <v>No penalties for riding unfamiliar mounts or bareback, and never check to control mounts in combat</v>
          </cell>
          <cell r="D449" t="str">
            <v>WotC</v>
          </cell>
          <cell r="E449" t="str">
            <v xml:space="preserve">ELH </v>
          </cell>
          <cell r="F449">
            <v>62</v>
          </cell>
          <cell r="G449" t="str">
            <v>Epic</v>
          </cell>
          <cell r="H449">
            <v>1</v>
          </cell>
          <cell r="I449" t="str">
            <v>Ride 24 ranks</v>
          </cell>
        </row>
        <row r="450">
          <cell r="A450" t="str">
            <v>Legendary Tracker</v>
          </cell>
          <cell r="C450" t="str">
            <v>Can track across/through water and air; See ref.</v>
          </cell>
          <cell r="D450" t="str">
            <v>WotC</v>
          </cell>
          <cell r="E450" t="str">
            <v xml:space="preserve">ELH </v>
          </cell>
          <cell r="F450">
            <v>62</v>
          </cell>
          <cell r="G450" t="str">
            <v>Epic</v>
          </cell>
          <cell r="H450">
            <v>4</v>
          </cell>
          <cell r="I450" t="str">
            <v xml:space="preserve">Wis 25, Track, Knowledge (Nature) 30 ranks, Survival 30 ranks </v>
          </cell>
        </row>
        <row r="451">
          <cell r="A451" t="str">
            <v>Legendary Wrestler</v>
          </cell>
          <cell r="C451" t="str">
            <v>+10 unnamed bonus on grapple checks</v>
          </cell>
          <cell r="D451" t="str">
            <v>WotC</v>
          </cell>
          <cell r="E451" t="str">
            <v xml:space="preserve">ELH </v>
          </cell>
          <cell r="F451">
            <v>62</v>
          </cell>
          <cell r="G451" t="str">
            <v>Epic</v>
          </cell>
          <cell r="H451">
            <v>4</v>
          </cell>
          <cell r="I451" t="str">
            <v>Str 21, Dex 21, Improved Unarmed Strike (or Monk levels), Escape Artist 15 ranks</v>
          </cell>
        </row>
        <row r="452">
          <cell r="A452" t="str">
            <v>Librarian</v>
          </cell>
          <cell r="C452" t="str">
            <v>+2 bonus on any 2 knowledge skills.</v>
          </cell>
          <cell r="D452" t="str">
            <v>BP</v>
          </cell>
          <cell r="E452" t="str">
            <v xml:space="preserve">InQ </v>
          </cell>
          <cell r="F452">
            <v>11</v>
          </cell>
          <cell r="G452" t="str">
            <v>General</v>
          </cell>
          <cell r="H452">
            <v>2</v>
          </cell>
          <cell r="I452" t="str">
            <v>Int 15+, Comprehend Writing</v>
          </cell>
        </row>
        <row r="453">
          <cell r="A453" t="str">
            <v>Light Footed</v>
          </cell>
          <cell r="C453" t="str">
            <v>Can make a Move Silently check against a creature with Tremorsense.</v>
          </cell>
          <cell r="D453" t="str">
            <v>AEG</v>
          </cell>
          <cell r="E453" t="str">
            <v xml:space="preserve">Dra </v>
          </cell>
          <cell r="F453">
            <v>30</v>
          </cell>
          <cell r="G453" t="str">
            <v>General</v>
          </cell>
          <cell r="H453">
            <v>1</v>
          </cell>
          <cell r="I453" t="str">
            <v>Dex 13+</v>
          </cell>
        </row>
        <row r="454">
          <cell r="A454" t="str">
            <v>Light Sleeper</v>
          </cell>
          <cell r="C454" t="str">
            <v>Listen check as if awake; wake up on success; make 2nd check to determine reason</v>
          </cell>
          <cell r="D454" t="str">
            <v>AEG</v>
          </cell>
          <cell r="E454" t="str">
            <v xml:space="preserve">Dun </v>
          </cell>
          <cell r="F454">
            <v>82</v>
          </cell>
          <cell r="G454" t="str">
            <v>General</v>
          </cell>
          <cell r="H454">
            <v>0</v>
          </cell>
        </row>
        <row r="455">
          <cell r="A455" t="str">
            <v>Light Sleeper</v>
          </cell>
          <cell r="C455" t="str">
            <v>Listen check to wake from sleep at any noise.</v>
          </cell>
          <cell r="D455" t="str">
            <v>AEG</v>
          </cell>
          <cell r="E455" t="str">
            <v xml:space="preserve">Merc </v>
          </cell>
          <cell r="F455">
            <v>64</v>
          </cell>
          <cell r="G455" t="str">
            <v>General</v>
          </cell>
          <cell r="H455">
            <v>0</v>
          </cell>
        </row>
        <row r="456">
          <cell r="A456" t="str">
            <v>Lightning Fists</v>
          </cell>
          <cell r="C456" t="str">
            <v>Full Attack; Make 2 extra unarmed attacks in round; all suffer -5 penalty.</v>
          </cell>
          <cell r="D456" t="str">
            <v>WotC</v>
          </cell>
          <cell r="E456" t="str">
            <v xml:space="preserve">SnF </v>
          </cell>
          <cell r="F456">
            <v>7</v>
          </cell>
          <cell r="G456" t="str">
            <v>General</v>
          </cell>
          <cell r="H456">
            <v>0</v>
          </cell>
        </row>
        <row r="457">
          <cell r="A457" t="str">
            <v>Lightning Grab</v>
          </cell>
          <cell r="C457" t="str">
            <v>Take an item from flatfooted foe.</v>
          </cell>
          <cell r="D457" t="str">
            <v>MGP</v>
          </cell>
          <cell r="E457" t="str">
            <v xml:space="preserve">TQR </v>
          </cell>
          <cell r="F457">
            <v>50</v>
          </cell>
          <cell r="G457" t="str">
            <v>Rogue</v>
          </cell>
          <cell r="H457">
            <v>3</v>
          </cell>
          <cell r="I457" t="str">
            <v>Rogue, Improved Initiative, Dex 15+</v>
          </cell>
        </row>
        <row r="458">
          <cell r="A458" t="str">
            <v>Lightning Reflexes</v>
          </cell>
          <cell r="C458" t="str">
            <v>+2 bonus to all Reflex saving throws.</v>
          </cell>
          <cell r="D458" t="str">
            <v>WotC</v>
          </cell>
          <cell r="E458" t="str">
            <v xml:space="preserve">PHB </v>
          </cell>
          <cell r="F458">
            <v>83</v>
          </cell>
          <cell r="G458" t="str">
            <v>General</v>
          </cell>
          <cell r="H458">
            <v>0</v>
          </cell>
        </row>
        <row r="459">
          <cell r="A459" t="str">
            <v>Lingering Damage</v>
          </cell>
          <cell r="C459" t="str">
            <v>Sneak attack damage is dealt again on your next turn</v>
          </cell>
          <cell r="D459" t="str">
            <v>WotC</v>
          </cell>
          <cell r="E459" t="str">
            <v xml:space="preserve">ELH </v>
          </cell>
          <cell r="F459">
            <v>62</v>
          </cell>
          <cell r="G459" t="str">
            <v>Epic</v>
          </cell>
          <cell r="H459">
            <v>2</v>
          </cell>
          <cell r="I459" t="str">
            <v>Sneak attack +8d6, Crippling Strike class feature</v>
          </cell>
        </row>
        <row r="460">
          <cell r="A460" t="str">
            <v>Linguist</v>
          </cell>
          <cell r="C460" t="str">
            <v>+0 bonus to decipher languages.  Gain 2 languages when spending 1 skill point to learn.</v>
          </cell>
          <cell r="D460" t="str">
            <v>AEG</v>
          </cell>
          <cell r="E460" t="str">
            <v xml:space="preserve">Merc </v>
          </cell>
          <cell r="F460">
            <v>64</v>
          </cell>
          <cell r="G460" t="str">
            <v>General</v>
          </cell>
          <cell r="H460">
            <v>1</v>
          </cell>
          <cell r="I460" t="str">
            <v>Int 13+</v>
          </cell>
        </row>
        <row r="461">
          <cell r="A461" t="str">
            <v>Living Shield</v>
          </cell>
          <cell r="C461" t="str">
            <v>Gain AC cover bonus from helpless victim.</v>
          </cell>
          <cell r="D461" t="str">
            <v>AEG</v>
          </cell>
          <cell r="E461" t="str">
            <v xml:space="preserve">Evil </v>
          </cell>
          <cell r="F461">
            <v>58</v>
          </cell>
          <cell r="G461" t="str">
            <v>General</v>
          </cell>
          <cell r="H461">
            <v>1</v>
          </cell>
        </row>
        <row r="462">
          <cell r="A462" t="str">
            <v>Lliira's Heart</v>
          </cell>
          <cell r="C462" t="str">
            <v>+2 holy bonus vs. compulsion/fear effects.</v>
          </cell>
          <cell r="D462" t="str">
            <v>WotC</v>
          </cell>
          <cell r="E462" t="str">
            <v xml:space="preserve">MoF </v>
          </cell>
          <cell r="F462">
            <v>30</v>
          </cell>
          <cell r="G462" t="str">
            <v>Harper Priest</v>
          </cell>
          <cell r="H462">
            <v>3</v>
          </cell>
          <cell r="I462" t="str">
            <v>Harper Priest level + Wis Bonus: 6+</v>
          </cell>
        </row>
        <row r="463">
          <cell r="A463" t="str">
            <v>Lock Shields</v>
          </cell>
          <cell r="C463" t="str">
            <v>When adjacent to an ally with this feat &amp; you both have shields, gain 1/4 cover.</v>
          </cell>
          <cell r="D463" t="str">
            <v>Green Ronin</v>
          </cell>
          <cell r="E463" t="str">
            <v xml:space="preserve">HnH </v>
          </cell>
          <cell r="F463">
            <v>17</v>
          </cell>
          <cell r="G463" t="str">
            <v>General</v>
          </cell>
          <cell r="H463">
            <v>1</v>
          </cell>
          <cell r="I463" t="str">
            <v>Shield Wall</v>
          </cell>
        </row>
        <row r="464">
          <cell r="A464" t="str">
            <v>Low Key</v>
          </cell>
          <cell r="C464" t="str">
            <v>+2 bonus to Disguise and Hide checks.</v>
          </cell>
          <cell r="D464" t="str">
            <v>MGP</v>
          </cell>
          <cell r="E464" t="str">
            <v xml:space="preserve">TQR </v>
          </cell>
          <cell r="F464">
            <v>50</v>
          </cell>
          <cell r="G464" t="str">
            <v>General</v>
          </cell>
          <cell r="H464">
            <v>0</v>
          </cell>
          <cell r="I464" t="str">
            <v>May only be taken at first level</v>
          </cell>
        </row>
        <row r="465">
          <cell r="A465" t="str">
            <v>Low to the Ground</v>
          </cell>
          <cell r="C465" t="str">
            <v>+4 bonus to avoid being tripped, overrun, or pushed back.</v>
          </cell>
          <cell r="D465" t="str">
            <v>Green Ronin</v>
          </cell>
          <cell r="E465" t="str">
            <v xml:space="preserve">HnH </v>
          </cell>
          <cell r="F465">
            <v>17</v>
          </cell>
          <cell r="G465" t="str">
            <v>General</v>
          </cell>
          <cell r="H465">
            <v>1</v>
          </cell>
          <cell r="I465" t="str">
            <v>Str 13+</v>
          </cell>
        </row>
        <row r="466">
          <cell r="A466" t="str">
            <v>Luck of Heroes</v>
          </cell>
          <cell r="C466" t="str">
            <v>+1 luck bonus to all saving throws</v>
          </cell>
          <cell r="D466" t="str">
            <v>WotC</v>
          </cell>
          <cell r="E466" t="str">
            <v xml:space="preserve">FRCS </v>
          </cell>
          <cell r="F466">
            <v>36</v>
          </cell>
          <cell r="G466" t="str">
            <v>General</v>
          </cell>
          <cell r="H466">
            <v>0</v>
          </cell>
        </row>
        <row r="467">
          <cell r="A467" t="str">
            <v>Magical Artisan</v>
          </cell>
          <cell r="C467" t="str">
            <v>One Creation feat cost 25% less to create (for XP and raw material cost).</v>
          </cell>
          <cell r="D467" t="str">
            <v>WotC</v>
          </cell>
          <cell r="E467" t="str">
            <v xml:space="preserve">FRCS </v>
          </cell>
          <cell r="F467">
            <v>36</v>
          </cell>
          <cell r="G467" t="str">
            <v>General</v>
          </cell>
          <cell r="H467">
            <v>1</v>
          </cell>
          <cell r="I467" t="str">
            <v>Any item creation feat</v>
          </cell>
        </row>
        <row r="468">
          <cell r="A468" t="str">
            <v>Magical Beast Wild Shape (W)</v>
          </cell>
          <cell r="C468" t="str">
            <v>Can Wild Shape into magical beasts; See ref.</v>
          </cell>
          <cell r="D468" t="str">
            <v>WotC</v>
          </cell>
          <cell r="E468" t="str">
            <v xml:space="preserve">ELH </v>
          </cell>
          <cell r="F468">
            <v>62</v>
          </cell>
          <cell r="G468" t="str">
            <v>Epic</v>
          </cell>
          <cell r="H468">
            <v>4</v>
          </cell>
          <cell r="I468" t="str">
            <v>Wis 25, Beast Wild Shape, Knowledge (Nature) 27 ranks, Wild Shape 6/day</v>
          </cell>
        </row>
        <row r="469">
          <cell r="A469" t="str">
            <v>Magical Talent</v>
          </cell>
          <cell r="C469" t="str">
            <v>You gain a +2 bonus to Knowledge (arcana) and Spellcraft</v>
          </cell>
          <cell r="D469" t="str">
            <v>Malhavoc</v>
          </cell>
          <cell r="E469" t="str">
            <v>www.montecook.com</v>
          </cell>
          <cell r="G469" t="str">
            <v>General</v>
          </cell>
          <cell r="H469">
            <v>0</v>
          </cell>
        </row>
        <row r="470">
          <cell r="A470" t="str">
            <v>Magical Training</v>
          </cell>
          <cell r="C470" t="str">
            <v>Can cast Dancing Lights, Daze, and Mage Hand once per day.  (1st)</v>
          </cell>
          <cell r="D470" t="str">
            <v>WotC</v>
          </cell>
          <cell r="E470" t="str">
            <v xml:space="preserve">FRCS </v>
          </cell>
          <cell r="F470">
            <v>36</v>
          </cell>
          <cell r="G470" t="str">
            <v>General</v>
          </cell>
          <cell r="H470">
            <v>1</v>
          </cell>
          <cell r="I470" t="str">
            <v>Int 10+</v>
          </cell>
        </row>
        <row r="471">
          <cell r="A471" t="str">
            <v>Mantis Leap</v>
          </cell>
          <cell r="C471" t="str">
            <v>Jump skill and charge; normal damage, double STR mod.</v>
          </cell>
          <cell r="D471" t="str">
            <v>WotC</v>
          </cell>
          <cell r="E471" t="str">
            <v xml:space="preserve">SnF </v>
          </cell>
          <cell r="F471">
            <v>7</v>
          </cell>
          <cell r="G471" t="str">
            <v>General</v>
          </cell>
          <cell r="H471">
            <v>0</v>
          </cell>
        </row>
        <row r="472">
          <cell r="A472" t="str">
            <v>Manufacture Magic Poison</v>
          </cell>
          <cell r="C472" t="str">
            <v>Create magical poisons.</v>
          </cell>
          <cell r="D472" t="str">
            <v>Mal</v>
          </cell>
          <cell r="E472" t="str">
            <v xml:space="preserve">BoEM </v>
          </cell>
          <cell r="F472">
            <v>4</v>
          </cell>
          <cell r="G472" t="str">
            <v>Item Creation</v>
          </cell>
          <cell r="H472">
            <v>0</v>
          </cell>
        </row>
        <row r="473">
          <cell r="A473" t="str">
            <v>Manyshot</v>
          </cell>
          <cell r="C473" t="str">
            <v>Can fire multiple arrows at one enemy within 30' as a standard action.  See ref.</v>
          </cell>
          <cell r="D473" t="str">
            <v>Revised PHB</v>
          </cell>
          <cell r="E473" t="str">
            <v>Revised PHB</v>
          </cell>
          <cell r="F473" t="str">
            <v>Revised PHB</v>
          </cell>
          <cell r="G473" t="str">
            <v>General</v>
          </cell>
          <cell r="H473">
            <v>4</v>
          </cell>
          <cell r="I473" t="str">
            <v>Dex 17, Point Blank Shot, Rapid Shot, BAB +6</v>
          </cell>
        </row>
        <row r="474">
          <cell r="A474" t="str">
            <v>Martial Weapon Proficiency</v>
          </cell>
          <cell r="C474" t="str">
            <v>Weapon proficiency with a martial weapon.</v>
          </cell>
          <cell r="D474" t="str">
            <v>WotC</v>
          </cell>
          <cell r="E474" t="str">
            <v xml:space="preserve">PHB </v>
          </cell>
          <cell r="F474">
            <v>83</v>
          </cell>
          <cell r="G474" t="str">
            <v>General</v>
          </cell>
          <cell r="H474">
            <v>0</v>
          </cell>
        </row>
        <row r="475">
          <cell r="A475" t="str">
            <v>Master Artisan</v>
          </cell>
          <cell r="C475" t="str">
            <v>+1 bonus to Craft (any 1 skill), 2x value of items made from chosen skill.</v>
          </cell>
          <cell r="D475" t="str">
            <v>Green Ronin</v>
          </cell>
          <cell r="E475" t="str">
            <v xml:space="preserve">HnH </v>
          </cell>
          <cell r="F475">
            <v>17</v>
          </cell>
          <cell r="G475" t="str">
            <v>General</v>
          </cell>
          <cell r="H475">
            <v>0</v>
          </cell>
          <cell r="I475" t="str">
            <v>Artisan</v>
          </cell>
        </row>
        <row r="476">
          <cell r="A476" t="str">
            <v>Master Discipline</v>
          </cell>
          <cell r="C476" t="str">
            <v>Learn one additional power from your primary discipline.</v>
          </cell>
          <cell r="D476" t="str">
            <v>WotC</v>
          </cell>
          <cell r="E476" t="str">
            <v xml:space="preserve">Mind's Eye </v>
          </cell>
          <cell r="F476">
            <v>40</v>
          </cell>
          <cell r="G476" t="str">
            <v>Psionic</v>
          </cell>
          <cell r="H476">
            <v>2</v>
          </cell>
          <cell r="I476" t="str">
            <v>Extra Power, Spellcaster Level 3+</v>
          </cell>
        </row>
        <row r="477">
          <cell r="A477" t="str">
            <v>Master Dorje</v>
          </cell>
          <cell r="C477" t="str">
            <v>Manifest a power stored in a dorje without expending a charge.  +2 power points.</v>
          </cell>
          <cell r="D477" t="str">
            <v>WotC</v>
          </cell>
          <cell r="E477" t="str">
            <v xml:space="preserve">PsiHB </v>
          </cell>
          <cell r="F477">
            <v>26</v>
          </cell>
          <cell r="G477" t="str">
            <v>Metapsionic</v>
          </cell>
          <cell r="H477">
            <v>0</v>
          </cell>
        </row>
        <row r="478">
          <cell r="A478" t="str">
            <v>Master of Counterspelling</v>
          </cell>
          <cell r="C478" t="str">
            <v>Spell turned back on caster.  (cost: 7th lvl spell on feat selection)</v>
          </cell>
          <cell r="D478" t="str">
            <v>WotC</v>
          </cell>
          <cell r="E478" t="str">
            <v xml:space="preserve">FRCS </v>
          </cell>
          <cell r="F478">
            <v>42</v>
          </cell>
          <cell r="G478" t="str">
            <v>High Arcana</v>
          </cell>
          <cell r="H478">
            <v>2</v>
          </cell>
          <cell r="I478" t="str">
            <v>Archmage</v>
          </cell>
        </row>
        <row r="479">
          <cell r="A479" t="str">
            <v>Master of the Past</v>
          </cell>
          <cell r="C479" t="str">
            <v>Spells that target incorporeal creatures get a +2 bonus to their DC.</v>
          </cell>
          <cell r="D479" t="str">
            <v>Green Ronin</v>
          </cell>
          <cell r="E479" t="str">
            <v xml:space="preserve">SCoN </v>
          </cell>
          <cell r="F479">
            <v>17</v>
          </cell>
          <cell r="G479" t="str">
            <v>Metamagic</v>
          </cell>
          <cell r="H479">
            <v>4</v>
          </cell>
          <cell r="I479" t="str">
            <v>Necromancer Level 3+, Wis 12+</v>
          </cell>
        </row>
        <row r="480">
          <cell r="A480" t="str">
            <v>Master Staff</v>
          </cell>
          <cell r="C480" t="str">
            <v>Can use spell slots in place of staff charges; See ref.</v>
          </cell>
          <cell r="D480" t="str">
            <v>WotC</v>
          </cell>
          <cell r="E480" t="str">
            <v xml:space="preserve">ELH </v>
          </cell>
          <cell r="F480">
            <v>62</v>
          </cell>
          <cell r="G480" t="str">
            <v>Epic</v>
          </cell>
          <cell r="H480">
            <v>2</v>
          </cell>
          <cell r="I480" t="str">
            <v>Craft Staff, Spellcraft 15 ranks</v>
          </cell>
        </row>
        <row r="481">
          <cell r="A481" t="str">
            <v>Master Summoner</v>
          </cell>
          <cell r="C481" t="str">
            <v>Summoning spells gain the medium range (100+10/lvl).  Increases corruption.</v>
          </cell>
          <cell r="D481" t="str">
            <v>Green Ronin</v>
          </cell>
          <cell r="E481" t="str">
            <v xml:space="preserve">AotA </v>
          </cell>
          <cell r="F481">
            <v>12</v>
          </cell>
          <cell r="G481" t="str">
            <v>Special</v>
          </cell>
          <cell r="H481">
            <v>1</v>
          </cell>
          <cell r="I481" t="str">
            <v>Adept Summoner</v>
          </cell>
        </row>
        <row r="482">
          <cell r="A482" t="str">
            <v>Master Wand</v>
          </cell>
          <cell r="C482" t="str">
            <v>Can use spell slots in place of wand charges; See ref.</v>
          </cell>
          <cell r="D482" t="str">
            <v>WotC</v>
          </cell>
          <cell r="E482" t="str">
            <v xml:space="preserve">ELH </v>
          </cell>
          <cell r="F482">
            <v>62</v>
          </cell>
          <cell r="G482" t="str">
            <v>Epic</v>
          </cell>
          <cell r="H482">
            <v>2</v>
          </cell>
          <cell r="I482" t="str">
            <v>Craft Wand, Spellcraft 15 ranks</v>
          </cell>
        </row>
        <row r="483">
          <cell r="A483" t="str">
            <v>Mastery of Element</v>
          </cell>
          <cell r="C483" t="str">
            <v>Spell uses different element.  (cost: 8th lvl spell on feat selection)</v>
          </cell>
          <cell r="D483" t="str">
            <v>WotC</v>
          </cell>
          <cell r="E483" t="str">
            <v xml:space="preserve">FRCS </v>
          </cell>
          <cell r="F483">
            <v>42</v>
          </cell>
          <cell r="G483" t="str">
            <v>High Arcana</v>
          </cell>
          <cell r="H483">
            <v>2</v>
          </cell>
          <cell r="I483" t="str">
            <v>Archmage</v>
          </cell>
        </row>
        <row r="484">
          <cell r="A484" t="str">
            <v>Mastery of Energy</v>
          </cell>
          <cell r="C484" t="str">
            <v>+4 bonus to turning checks and turning damage.</v>
          </cell>
          <cell r="D484" t="str">
            <v>WotC</v>
          </cell>
          <cell r="E484" t="str">
            <v xml:space="preserve">FRCS </v>
          </cell>
          <cell r="F484">
            <v>48</v>
          </cell>
          <cell r="G484" t="str">
            <v>Special Ability</v>
          </cell>
          <cell r="H484">
            <v>2</v>
          </cell>
          <cell r="I484" t="str">
            <v>Hierophant</v>
          </cell>
        </row>
        <row r="485">
          <cell r="A485" t="str">
            <v>Mastery of Shaping</v>
          </cell>
          <cell r="C485" t="str">
            <v>Alter area affected.  (cost: 6th lvl spell on feat selection)</v>
          </cell>
          <cell r="D485" t="str">
            <v>WotC</v>
          </cell>
          <cell r="E485" t="str">
            <v xml:space="preserve">FRCS </v>
          </cell>
          <cell r="F485">
            <v>42</v>
          </cell>
          <cell r="G485" t="str">
            <v>High Arcana</v>
          </cell>
          <cell r="H485">
            <v>2</v>
          </cell>
          <cell r="I485" t="str">
            <v>Archmage</v>
          </cell>
        </row>
        <row r="486">
          <cell r="A486" t="str">
            <v>Maximize Poison</v>
          </cell>
          <cell r="C486" t="str">
            <v>Poisons do maximum damage.</v>
          </cell>
          <cell r="D486" t="str">
            <v>Green Ronin</v>
          </cell>
          <cell r="E486" t="str">
            <v xml:space="preserve">AH </v>
          </cell>
          <cell r="F486">
            <v>20</v>
          </cell>
          <cell r="G486" t="str">
            <v>General</v>
          </cell>
          <cell r="H486">
            <v>3</v>
          </cell>
          <cell r="I486" t="str">
            <v>BAB 6+, Poison Use, Empower Poison</v>
          </cell>
        </row>
        <row r="487">
          <cell r="A487" t="str">
            <v>Maximize Power</v>
          </cell>
          <cell r="C487" t="str">
            <v>All variable, numeric effects of a maximized power are maximized. +6 power points.</v>
          </cell>
          <cell r="D487" t="str">
            <v>WotC</v>
          </cell>
          <cell r="E487" t="str">
            <v xml:space="preserve">PsiHB </v>
          </cell>
          <cell r="F487">
            <v>26</v>
          </cell>
          <cell r="G487" t="str">
            <v>Metapsionic</v>
          </cell>
          <cell r="H487">
            <v>0</v>
          </cell>
        </row>
        <row r="488">
          <cell r="A488" t="str">
            <v>Maximize Spell</v>
          </cell>
          <cell r="C488" t="str">
            <v>All variable, numeric effects of a spell are maximized; +3 spell levels.</v>
          </cell>
          <cell r="D488" t="str">
            <v>WotC</v>
          </cell>
          <cell r="E488" t="str">
            <v xml:space="preserve">PHB </v>
          </cell>
          <cell r="F488">
            <v>83</v>
          </cell>
          <cell r="G488" t="str">
            <v>Metamagic</v>
          </cell>
          <cell r="H488">
            <v>0</v>
          </cell>
        </row>
        <row r="489">
          <cell r="A489" t="str">
            <v>Mechanical Aptitude</v>
          </cell>
          <cell r="C489" t="str">
            <v>+2 to Disable Device &amp; Open Locks checks</v>
          </cell>
          <cell r="D489" t="str">
            <v>FFG</v>
          </cell>
          <cell r="E489" t="str">
            <v xml:space="preserve">TnT </v>
          </cell>
          <cell r="F489">
            <v>37</v>
          </cell>
          <cell r="G489" t="str">
            <v>General</v>
          </cell>
          <cell r="H489">
            <v>1</v>
          </cell>
          <cell r="I489" t="str">
            <v>Dex 15+</v>
          </cell>
        </row>
        <row r="490">
          <cell r="A490" t="str">
            <v>Mental Adversary</v>
          </cell>
          <cell r="C490" t="str">
            <v>+1 ability damage on a successful psionic attack.  +3 power points.</v>
          </cell>
          <cell r="D490" t="str">
            <v>WotC</v>
          </cell>
          <cell r="E490" t="str">
            <v xml:space="preserve">PsiHB </v>
          </cell>
          <cell r="F490">
            <v>27</v>
          </cell>
          <cell r="G490" t="str">
            <v>Psionic</v>
          </cell>
          <cell r="H490">
            <v>1</v>
          </cell>
          <cell r="I490" t="str">
            <v>Cha 13+</v>
          </cell>
        </row>
        <row r="491">
          <cell r="A491" t="str">
            <v>Mental Combatant</v>
          </cell>
          <cell r="C491" t="str">
            <v>+0 dodge bonus to AC against designated opponent.</v>
          </cell>
          <cell r="D491" t="str">
            <v>AEG</v>
          </cell>
          <cell r="E491" t="str">
            <v xml:space="preserve">Merc </v>
          </cell>
          <cell r="F491">
            <v>64</v>
          </cell>
          <cell r="G491" t="str">
            <v>Fighter</v>
          </cell>
          <cell r="H491">
            <v>2</v>
          </cell>
          <cell r="I491" t="str">
            <v>Int 13+, Combat Reflexes</v>
          </cell>
        </row>
        <row r="492">
          <cell r="A492" t="str">
            <v>Mental Leap</v>
          </cell>
          <cell r="C492" t="str">
            <v xml:space="preserve">Jump twice as far or as high as indicated on your Jump check.  </v>
          </cell>
          <cell r="D492" t="str">
            <v>WotC</v>
          </cell>
          <cell r="E492" t="str">
            <v xml:space="preserve">PsiHB </v>
          </cell>
          <cell r="F492">
            <v>27</v>
          </cell>
          <cell r="G492" t="str">
            <v>Psionic</v>
          </cell>
          <cell r="H492">
            <v>3</v>
          </cell>
          <cell r="I492" t="str">
            <v>Str 13+, 6 ranks of the Jump skill, reserve power points 3+</v>
          </cell>
        </row>
        <row r="493">
          <cell r="A493" t="str">
            <v>Mercantile Background</v>
          </cell>
          <cell r="C493" t="str">
            <v>+2 bonus to Appraise and one Craft or Profession skill.</v>
          </cell>
          <cell r="D493" t="str">
            <v>WotC</v>
          </cell>
          <cell r="E493" t="str">
            <v xml:space="preserve">FRCS </v>
          </cell>
          <cell r="F493">
            <v>36</v>
          </cell>
          <cell r="G493" t="str">
            <v>General</v>
          </cell>
          <cell r="H493">
            <v>0</v>
          </cell>
        </row>
        <row r="494">
          <cell r="A494" t="str">
            <v>Metacreative</v>
          </cell>
          <cell r="C494" t="str">
            <v>One Creation feat cost 25% less to create (for XP and raw material cost).</v>
          </cell>
          <cell r="D494" t="str">
            <v>WotC</v>
          </cell>
          <cell r="E494" t="str">
            <v xml:space="preserve">PsiHB </v>
          </cell>
          <cell r="F494">
            <v>27</v>
          </cell>
          <cell r="G494" t="str">
            <v>Psionic</v>
          </cell>
          <cell r="H494">
            <v>1</v>
          </cell>
          <cell r="I494" t="str">
            <v>Any item creation feat</v>
          </cell>
        </row>
        <row r="495">
          <cell r="A495" t="str">
            <v>Mielikki's Step</v>
          </cell>
          <cell r="C495" t="str">
            <v>Add +10' in light/medium armor/encumbrance.</v>
          </cell>
          <cell r="D495" t="str">
            <v>WotC</v>
          </cell>
          <cell r="E495" t="str">
            <v xml:space="preserve">MoF </v>
          </cell>
          <cell r="F495">
            <v>30</v>
          </cell>
          <cell r="G495" t="str">
            <v>Harper Priest</v>
          </cell>
          <cell r="H495">
            <v>2</v>
          </cell>
          <cell r="I495" t="str">
            <v>Harper Priest level + Wis Bonus: 5+</v>
          </cell>
        </row>
        <row r="496">
          <cell r="A496" t="str">
            <v>Mighty Rage</v>
          </cell>
          <cell r="C496" t="str">
            <v>Rage bonuses increase to +8 Str and Con, +4 (morale) to Will saves</v>
          </cell>
          <cell r="D496" t="str">
            <v>WotC</v>
          </cell>
          <cell r="E496" t="str">
            <v xml:space="preserve">ELH </v>
          </cell>
          <cell r="F496">
            <v>63</v>
          </cell>
          <cell r="G496" t="str">
            <v>Epic</v>
          </cell>
          <cell r="H496">
            <v>3</v>
          </cell>
          <cell r="I496" t="str">
            <v>Str 21, Con 21, greater rage class feature</v>
          </cell>
        </row>
        <row r="497">
          <cell r="A497" t="str">
            <v>Milil's Voice</v>
          </cell>
          <cell r="C497" t="str">
            <v>+1 holy bonus on all Charisma-based skills.</v>
          </cell>
          <cell r="D497" t="str">
            <v>WotC</v>
          </cell>
          <cell r="E497" t="str">
            <v xml:space="preserve">MoF </v>
          </cell>
          <cell r="F497">
            <v>30</v>
          </cell>
          <cell r="G497" t="str">
            <v>Harper Priest</v>
          </cell>
          <cell r="H497">
            <v>2</v>
          </cell>
          <cell r="I497" t="str">
            <v>Harper Priest level + Wis Bonus: 4+</v>
          </cell>
        </row>
        <row r="498">
          <cell r="A498" t="str">
            <v>Militia</v>
          </cell>
          <cell r="C498" t="str">
            <v>Martial Weapon Proficiency (Longbow / Longspear) or (Shortbow / Short Sword)</v>
          </cell>
          <cell r="D498" t="str">
            <v>WotC</v>
          </cell>
          <cell r="E498" t="str">
            <v xml:space="preserve">FRCS </v>
          </cell>
          <cell r="F498">
            <v>36</v>
          </cell>
          <cell r="G498" t="str">
            <v>General</v>
          </cell>
          <cell r="H498">
            <v>0</v>
          </cell>
        </row>
        <row r="499">
          <cell r="A499" t="str">
            <v>Mind Blank</v>
          </cell>
          <cell r="C499" t="str">
            <v>Full Round concentration gains +6 bonus to Will saves for 2 rounds.</v>
          </cell>
          <cell r="D499" t="str">
            <v>AEG</v>
          </cell>
          <cell r="E499" t="str">
            <v xml:space="preserve">Merc </v>
          </cell>
          <cell r="F499">
            <v>64</v>
          </cell>
          <cell r="G499" t="str">
            <v>General</v>
          </cell>
          <cell r="H499">
            <v>0</v>
          </cell>
        </row>
        <row r="500">
          <cell r="A500" t="str">
            <v>Mind Blind</v>
          </cell>
          <cell r="C500" t="str">
            <v>Gain Mental Hardness 3; all your attacks suffer -3 to dmg (min 1 pt.)</v>
          </cell>
          <cell r="D500" t="str">
            <v>Piazo</v>
          </cell>
          <cell r="E500" t="str">
            <v>Dragon #287</v>
          </cell>
          <cell r="F500">
            <v>55</v>
          </cell>
          <cell r="G500" t="str">
            <v>Psionic</v>
          </cell>
          <cell r="H500">
            <v>1</v>
          </cell>
          <cell r="I500" t="str">
            <v>Psychic Bastion</v>
          </cell>
        </row>
        <row r="501">
          <cell r="A501" t="str">
            <v>Mind Over Body</v>
          </cell>
          <cell r="C501" t="str">
            <v>INT modifier for 1st level HP (instead of CON); +1 HP each Metamagic feat.  (1st)</v>
          </cell>
          <cell r="D501" t="str">
            <v>WotC</v>
          </cell>
          <cell r="E501" t="str">
            <v xml:space="preserve">FRCS </v>
          </cell>
          <cell r="F501">
            <v>37</v>
          </cell>
          <cell r="G501" t="str">
            <v>General</v>
          </cell>
          <cell r="H501">
            <v>0</v>
          </cell>
        </row>
        <row r="502">
          <cell r="A502" t="str">
            <v>Mind Trap</v>
          </cell>
          <cell r="C502" t="str">
            <v>Deplete foe's power points when they deal ability dmg to you, +3 power points.</v>
          </cell>
          <cell r="D502" t="str">
            <v>WotC</v>
          </cell>
          <cell r="E502" t="str">
            <v xml:space="preserve">PsiHB </v>
          </cell>
          <cell r="F502">
            <v>27</v>
          </cell>
          <cell r="G502" t="str">
            <v>Psionic</v>
          </cell>
          <cell r="H502">
            <v>1</v>
          </cell>
          <cell r="I502" t="str">
            <v>Psychic Bastion</v>
          </cell>
        </row>
        <row r="503">
          <cell r="A503" t="str">
            <v>Mirror Sight</v>
          </cell>
          <cell r="C503" t="str">
            <v>Once per day, as a scry attempt, look "through" a mirror.</v>
          </cell>
          <cell r="D503" t="str">
            <v>Mal</v>
          </cell>
          <cell r="E503" t="str">
            <v xml:space="preserve">BoEM </v>
          </cell>
          <cell r="F503">
            <v>4</v>
          </cell>
          <cell r="G503" t="str">
            <v>Eldritch</v>
          </cell>
          <cell r="H503">
            <v>0</v>
          </cell>
        </row>
        <row r="504">
          <cell r="A504" t="str">
            <v>Mobile Defense</v>
          </cell>
          <cell r="C504" t="str">
            <v>Can take a 5-foot step each round while in defensive stance</v>
          </cell>
          <cell r="D504" t="str">
            <v>WotC</v>
          </cell>
          <cell r="E504" t="str">
            <v xml:space="preserve">ELH </v>
          </cell>
          <cell r="F504">
            <v>63</v>
          </cell>
          <cell r="G504" t="str">
            <v>Epic</v>
          </cell>
          <cell r="H504">
            <v>5</v>
          </cell>
          <cell r="I504" t="str">
            <v>Dex 15, Dodge, Mobility, Spring Attack, defensive stance 5/day</v>
          </cell>
        </row>
        <row r="505">
          <cell r="A505" t="str">
            <v>Mobility</v>
          </cell>
          <cell r="C505" t="str">
            <v>+4 Dodge bonus when you move within a threatened area.</v>
          </cell>
          <cell r="D505" t="str">
            <v>WotC</v>
          </cell>
          <cell r="E505" t="str">
            <v xml:space="preserve">PHB </v>
          </cell>
          <cell r="F505">
            <v>83</v>
          </cell>
          <cell r="G505" t="str">
            <v>General</v>
          </cell>
          <cell r="H505">
            <v>2</v>
          </cell>
          <cell r="I505" t="str">
            <v>Dex 13+, Dodge</v>
          </cell>
        </row>
        <row r="506">
          <cell r="A506" t="str">
            <v>Monkey Grip</v>
          </cell>
          <cell r="C506" t="str">
            <v>Use weapon one size larger; -2 attack rolls; one weapon per time taken.</v>
          </cell>
          <cell r="D506" t="str">
            <v>WotC</v>
          </cell>
          <cell r="E506" t="str">
            <v xml:space="preserve">SnF </v>
          </cell>
          <cell r="F506">
            <v>7</v>
          </cell>
          <cell r="G506" t="str">
            <v>General</v>
          </cell>
          <cell r="H506">
            <v>0</v>
          </cell>
        </row>
        <row r="507">
          <cell r="A507" t="str">
            <v>Mountain's Youth</v>
          </cell>
          <cell r="C507" t="str">
            <v>Don't suffer penalties or gain benefits from moving to middle age.</v>
          </cell>
          <cell r="D507" t="str">
            <v>Green Ronin</v>
          </cell>
          <cell r="E507" t="str">
            <v xml:space="preserve">HnH </v>
          </cell>
          <cell r="F507">
            <v>18</v>
          </cell>
          <cell r="G507" t="str">
            <v>General</v>
          </cell>
          <cell r="H507">
            <v>1</v>
          </cell>
          <cell r="I507" t="str">
            <v>Con 13+, Middle Age or Younger</v>
          </cell>
        </row>
        <row r="508">
          <cell r="A508" t="str">
            <v>Mounted Archery</v>
          </cell>
          <cell r="C508" t="str">
            <v>Penalties for shooting from horseback are halved.</v>
          </cell>
          <cell r="D508" t="str">
            <v>WotC</v>
          </cell>
          <cell r="E508" t="str">
            <v xml:space="preserve">PHB </v>
          </cell>
          <cell r="F508">
            <v>83</v>
          </cell>
          <cell r="G508" t="str">
            <v>General</v>
          </cell>
          <cell r="H508">
            <v>0</v>
          </cell>
        </row>
        <row r="509">
          <cell r="A509" t="str">
            <v>Mounted Combat</v>
          </cell>
          <cell r="C509" t="str">
            <v>Once per round, make a Ride check (for mount's AC) to negate hit.</v>
          </cell>
          <cell r="D509" t="str">
            <v>WotC</v>
          </cell>
          <cell r="E509" t="str">
            <v xml:space="preserve">PHB </v>
          </cell>
          <cell r="F509">
            <v>83</v>
          </cell>
          <cell r="G509" t="str">
            <v>General</v>
          </cell>
          <cell r="H509">
            <v>0</v>
          </cell>
        </row>
        <row r="510">
          <cell r="A510" t="str">
            <v>Multiattack *</v>
          </cell>
          <cell r="C510" t="str">
            <v>Creature's 2ndary attack with a natural weapon suffers a -2 penalty.</v>
          </cell>
          <cell r="D510" t="str">
            <v>WotC</v>
          </cell>
          <cell r="E510" t="str">
            <v xml:space="preserve">MM </v>
          </cell>
          <cell r="F510">
            <v>11</v>
          </cell>
          <cell r="G510" t="str">
            <v>General</v>
          </cell>
          <cell r="H510">
            <v>0</v>
          </cell>
        </row>
        <row r="511">
          <cell r="A511" t="str">
            <v>Multidexterity *</v>
          </cell>
          <cell r="C511" t="str">
            <v>Creature ignores all off-hand penalties.</v>
          </cell>
          <cell r="D511" t="str">
            <v>WotC</v>
          </cell>
          <cell r="E511" t="str">
            <v xml:space="preserve">MM </v>
          </cell>
          <cell r="F511">
            <v>11</v>
          </cell>
          <cell r="G511" t="str">
            <v>General</v>
          </cell>
          <cell r="H511">
            <v>0</v>
          </cell>
        </row>
        <row r="512">
          <cell r="A512" t="str">
            <v>Multispell</v>
          </cell>
          <cell r="C512" t="str">
            <v>Can cast one more quickened spell per round</v>
          </cell>
          <cell r="D512" t="str">
            <v>WotC</v>
          </cell>
          <cell r="E512" t="str">
            <v xml:space="preserve">ELH </v>
          </cell>
          <cell r="F512">
            <v>63</v>
          </cell>
          <cell r="G512" t="str">
            <v>Epic</v>
          </cell>
          <cell r="H512">
            <v>2</v>
          </cell>
          <cell r="I512" t="str">
            <v>Quicken Spell, 9th level spells</v>
          </cell>
        </row>
        <row r="513">
          <cell r="A513" t="str">
            <v>Multitasking</v>
          </cell>
          <cell r="C513" t="str">
            <v>Each pair of arms can perform a distinct partial action.</v>
          </cell>
          <cell r="D513" t="str">
            <v>WotC</v>
          </cell>
          <cell r="E513" t="str">
            <v xml:space="preserve">SnF </v>
          </cell>
          <cell r="F513">
            <v>62</v>
          </cell>
          <cell r="G513" t="str">
            <v>General</v>
          </cell>
          <cell r="H513">
            <v>0</v>
          </cell>
        </row>
        <row r="514">
          <cell r="A514" t="str">
            <v>Multiweapon Fighting *</v>
          </cell>
          <cell r="C514" t="str">
            <v>Penalties for fighting with multiple weapons are reduced by two.</v>
          </cell>
          <cell r="D514" t="str">
            <v>WotC</v>
          </cell>
          <cell r="E514" t="str">
            <v xml:space="preserve">MM </v>
          </cell>
          <cell r="F514">
            <v>11</v>
          </cell>
          <cell r="G514" t="str">
            <v>General</v>
          </cell>
          <cell r="H514">
            <v>0</v>
          </cell>
        </row>
        <row r="515">
          <cell r="A515" t="str">
            <v>Multiweapon Rend</v>
          </cell>
          <cell r="C515" t="str">
            <v>Can rend opponents when two or more attacks hit; See ref.</v>
          </cell>
          <cell r="D515" t="str">
            <v>WotC</v>
          </cell>
          <cell r="E515" t="str">
            <v xml:space="preserve">ELH </v>
          </cell>
          <cell r="F515">
            <v>63</v>
          </cell>
          <cell r="G515" t="str">
            <v>Epic</v>
          </cell>
          <cell r="H515">
            <v>5</v>
          </cell>
          <cell r="I515" t="str">
            <v>Dex 15, BAB +9, Multidexterity, Multiweapon Fighting, Three or more hands</v>
          </cell>
        </row>
        <row r="516">
          <cell r="A516" t="str">
            <v>Music of the Gods</v>
          </cell>
          <cell r="C516" t="str">
            <v>Bardic Music can affect beings immune to mind-affecting effects; See ref.</v>
          </cell>
          <cell r="D516" t="str">
            <v>WotC</v>
          </cell>
          <cell r="E516" t="str">
            <v xml:space="preserve">ELH </v>
          </cell>
          <cell r="F516">
            <v>63</v>
          </cell>
          <cell r="G516" t="str">
            <v>Epic</v>
          </cell>
          <cell r="H516">
            <v>3</v>
          </cell>
          <cell r="I516" t="str">
            <v>Cha 25, Perform 30 ranks, bardic music class feature</v>
          </cell>
        </row>
        <row r="517">
          <cell r="A517" t="str">
            <v>Mystic Endurance</v>
          </cell>
          <cell r="C517" t="str">
            <v>Transmutation - +1 Con for each spell level burned, 4th+ immune to poison for 1 minute.</v>
          </cell>
          <cell r="D517" t="str">
            <v>Green Ronin</v>
          </cell>
          <cell r="E517" t="str">
            <v xml:space="preserve">HnH </v>
          </cell>
          <cell r="F517">
            <v>18</v>
          </cell>
          <cell r="G517" t="str">
            <v>Spell Channeling</v>
          </cell>
          <cell r="H517">
            <v>2</v>
          </cell>
          <cell r="I517" t="str">
            <v>Spellcaster Level 5+, Toughness</v>
          </cell>
        </row>
        <row r="518">
          <cell r="A518" t="str">
            <v>Mystic Force</v>
          </cell>
          <cell r="C518" t="str">
            <v>Evocation - +1 bonus for each spell level burned on next attempt to penetrate SR in the next minute.</v>
          </cell>
          <cell r="D518" t="str">
            <v>Green Ronin</v>
          </cell>
          <cell r="E518" t="str">
            <v xml:space="preserve">HnH </v>
          </cell>
          <cell r="F518">
            <v>18</v>
          </cell>
          <cell r="G518" t="str">
            <v>Spell Channeling</v>
          </cell>
          <cell r="H518">
            <v>2</v>
          </cell>
          <cell r="I518" t="str">
            <v>Spellcaster Level 5+, Str 13+</v>
          </cell>
        </row>
        <row r="519">
          <cell r="A519" t="str">
            <v>Mystic Presence</v>
          </cell>
          <cell r="C519" t="str">
            <v>Enchantment - +1 Con for each spell level burned, 4th+ free action intimidate for 1 minute.</v>
          </cell>
          <cell r="D519" t="str">
            <v>Green Ronin</v>
          </cell>
          <cell r="E519" t="str">
            <v xml:space="preserve">HnH </v>
          </cell>
          <cell r="F519">
            <v>18</v>
          </cell>
          <cell r="G519" t="str">
            <v>Spell Channeling</v>
          </cell>
          <cell r="H519">
            <v>2</v>
          </cell>
          <cell r="I519" t="str">
            <v>Spellcaster Level 5+, Cha 13+</v>
          </cell>
        </row>
        <row r="520">
          <cell r="A520" t="str">
            <v>Mystic Resistance</v>
          </cell>
          <cell r="C520" t="str">
            <v>Abjuration - 3 resistance for each spell level burned to an energy (4th+ choose 2 energies) for 1 minute.</v>
          </cell>
          <cell r="D520" t="str">
            <v>Green Ronin</v>
          </cell>
          <cell r="E520" t="str">
            <v xml:space="preserve">HnH </v>
          </cell>
          <cell r="F520">
            <v>18</v>
          </cell>
          <cell r="G520" t="str">
            <v>Spell Channeling</v>
          </cell>
          <cell r="H520">
            <v>2</v>
          </cell>
          <cell r="I520" t="str">
            <v>Spellcaster Level 5+, Con 13+</v>
          </cell>
        </row>
        <row r="521">
          <cell r="A521" t="str">
            <v>Mystic Sight</v>
          </cell>
          <cell r="C521" t="str">
            <v>Divination - +2 to Spot for each spell level burned, 4th+ gain low-light vision (or 3x range) for 1 minute.</v>
          </cell>
          <cell r="D521" t="str">
            <v>Green Ronin</v>
          </cell>
          <cell r="E521" t="str">
            <v xml:space="preserve">HnH </v>
          </cell>
          <cell r="F521">
            <v>18</v>
          </cell>
          <cell r="G521" t="str">
            <v>Spell Channeling</v>
          </cell>
          <cell r="H521">
            <v>2</v>
          </cell>
          <cell r="I521" t="str">
            <v>Spellcaster Level 3+, Wis 13+</v>
          </cell>
        </row>
        <row r="522">
          <cell r="A522" t="str">
            <v>Mystic Stealth</v>
          </cell>
          <cell r="C522" t="str">
            <v>Illusion - burn spell level &gt; # of onlookers to attempt to Hide in their sight.</v>
          </cell>
          <cell r="D522" t="str">
            <v>Green Ronin</v>
          </cell>
          <cell r="E522" t="str">
            <v xml:space="preserve">HnH </v>
          </cell>
          <cell r="F522">
            <v>18</v>
          </cell>
          <cell r="G522" t="str">
            <v>Spell Channeling</v>
          </cell>
          <cell r="H522">
            <v>2</v>
          </cell>
          <cell r="I522" t="str">
            <v>Spellcaster Level 5+, Dex 13+</v>
          </cell>
        </row>
        <row r="523">
          <cell r="A523" t="str">
            <v>Mystic Summoning</v>
          </cell>
          <cell r="C523" t="str">
            <v>Conjuration - Next summoned creature has extra HD equal to the level of the spell burned.</v>
          </cell>
          <cell r="D523" t="str">
            <v>Green Ronin</v>
          </cell>
          <cell r="E523" t="str">
            <v xml:space="preserve">HnH </v>
          </cell>
          <cell r="F523">
            <v>18</v>
          </cell>
          <cell r="G523" t="str">
            <v>Spell Channeling</v>
          </cell>
          <cell r="H523">
            <v>2</v>
          </cell>
          <cell r="I523" t="str">
            <v>Spellcaster Level 5+, Spell Focus (Conjuration)</v>
          </cell>
        </row>
        <row r="524">
          <cell r="A524" t="str">
            <v>Mystic Turning</v>
          </cell>
          <cell r="C524" t="str">
            <v>Necromancy - +1 bonus for each spell level burned on turning checks &amp; damage for 1 minute.</v>
          </cell>
          <cell r="D524" t="str">
            <v>Green Ronin</v>
          </cell>
          <cell r="E524" t="str">
            <v xml:space="preserve">HnH </v>
          </cell>
          <cell r="F524">
            <v>18</v>
          </cell>
          <cell r="G524" t="str">
            <v>Spell Channeling</v>
          </cell>
          <cell r="H524">
            <v>1</v>
          </cell>
          <cell r="I524" t="str">
            <v>Spellcaster Level 5+, ability to turn or rebuke undead</v>
          </cell>
        </row>
        <row r="525">
          <cell r="A525" t="str">
            <v>Mystra's Grace</v>
          </cell>
          <cell r="C525" t="str">
            <v>+2 insight bonus vs. magical effects.</v>
          </cell>
          <cell r="D525" t="str">
            <v>WotC</v>
          </cell>
          <cell r="E525" t="str">
            <v xml:space="preserve">MoF </v>
          </cell>
          <cell r="F525">
            <v>30</v>
          </cell>
          <cell r="G525" t="str">
            <v>Harper Priest</v>
          </cell>
          <cell r="H525">
            <v>3</v>
          </cell>
          <cell r="I525" t="str">
            <v>Harper Priest level + Wis Bonus: 9+</v>
          </cell>
        </row>
        <row r="526">
          <cell r="A526" t="str">
            <v>Natural Born Leader</v>
          </cell>
          <cell r="C526" t="str">
            <v>-1/day Full Round to inspire allies within 30', +-2 morale bonus to hit split between them in any way.</v>
          </cell>
          <cell r="D526" t="str">
            <v>AEG</v>
          </cell>
          <cell r="E526" t="str">
            <v xml:space="preserve">Merc </v>
          </cell>
          <cell r="F526">
            <v>65</v>
          </cell>
          <cell r="G526" t="str">
            <v>General</v>
          </cell>
          <cell r="H526">
            <v>1</v>
          </cell>
          <cell r="I526" t="str">
            <v>Natural Leader</v>
          </cell>
        </row>
        <row r="527">
          <cell r="A527" t="str">
            <v>Natural Leader</v>
          </cell>
          <cell r="C527" t="str">
            <v>-1/day Full Round to instruct &amp; give someone a +-2 insight bonus on a skill check.</v>
          </cell>
          <cell r="D527" t="str">
            <v>AEG</v>
          </cell>
          <cell r="E527" t="str">
            <v xml:space="preserve">Merc </v>
          </cell>
          <cell r="F527">
            <v>64</v>
          </cell>
          <cell r="G527" t="str">
            <v>General</v>
          </cell>
          <cell r="H527">
            <v>1</v>
          </cell>
          <cell r="I527" t="str">
            <v>Cha 13+</v>
          </cell>
        </row>
        <row r="528">
          <cell r="A528" t="str">
            <v>Negative Energy Burst (D)</v>
          </cell>
          <cell r="C528" t="str">
            <v>Can release a burst of negative energy against living beings, bestowing negative levels; See ref.</v>
          </cell>
          <cell r="D528" t="str">
            <v>WotC</v>
          </cell>
          <cell r="E528" t="str">
            <v xml:space="preserve">ELH </v>
          </cell>
          <cell r="F528">
            <v>63</v>
          </cell>
          <cell r="G528" t="str">
            <v>Epic</v>
          </cell>
          <cell r="H528">
            <v>4</v>
          </cell>
          <cell r="I528" t="str">
            <v>Cha 25, Rebuke/Command Undead, inflict critical wounds, any evil alignment</v>
          </cell>
        </row>
        <row r="529">
          <cell r="A529" t="str">
            <v>Neutralize Enemy</v>
          </cell>
          <cell r="C529" t="str">
            <v xml:space="preserve">Distract target up to 1 size larger so they can't take AoOs.  You can't take AoOs as well. </v>
          </cell>
          <cell r="D529" t="str">
            <v>AEG</v>
          </cell>
          <cell r="E529" t="str">
            <v xml:space="preserve">War </v>
          </cell>
          <cell r="F529">
            <v>46</v>
          </cell>
          <cell r="G529" t="str">
            <v>General</v>
          </cell>
          <cell r="H529">
            <v>1</v>
          </cell>
          <cell r="I529" t="str">
            <v>BAB 3+</v>
          </cell>
        </row>
        <row r="530">
          <cell r="A530" t="str">
            <v>Nimble Fingers</v>
          </cell>
          <cell r="C530" t="str">
            <v>You gain a +2 bonus to Disable Device and Open Locks checks</v>
          </cell>
          <cell r="D530" t="str">
            <v>Malhavoc</v>
          </cell>
          <cell r="E530" t="str">
            <v>www.montecook.com</v>
          </cell>
          <cell r="G530" t="str">
            <v>General</v>
          </cell>
          <cell r="H530">
            <v>0</v>
          </cell>
        </row>
        <row r="531">
          <cell r="A531" t="str">
            <v>Non-Threatening</v>
          </cell>
          <cell r="C531" t="str">
            <v>+2 bonus to Bluff &amp; Diplomacy with creatures of large size or larger.</v>
          </cell>
          <cell r="D531" t="str">
            <v>AEG</v>
          </cell>
          <cell r="E531" t="str">
            <v xml:space="preserve">Dra </v>
          </cell>
          <cell r="F531">
            <v>30</v>
          </cell>
          <cell r="G531" t="str">
            <v>General</v>
          </cell>
          <cell r="H531">
            <v>1</v>
          </cell>
          <cell r="I531" t="str">
            <v>Small size or smaller</v>
          </cell>
        </row>
        <row r="532">
          <cell r="A532" t="str">
            <v>Oath</v>
          </cell>
          <cell r="C532" t="str">
            <v>+1 bonus to all rolls while in direct pursuit of the oath.</v>
          </cell>
          <cell r="D532" t="str">
            <v>AEG</v>
          </cell>
          <cell r="E532" t="str">
            <v xml:space="preserve">Merc </v>
          </cell>
          <cell r="F532">
            <v>65</v>
          </cell>
          <cell r="G532" t="str">
            <v>General</v>
          </cell>
          <cell r="H532">
            <v>2</v>
          </cell>
          <cell r="I532" t="str">
            <v>Iron Will, Any Lawful</v>
          </cell>
        </row>
        <row r="533">
          <cell r="A533" t="str">
            <v>Oath of Dreams</v>
          </cell>
          <cell r="C533" t="str">
            <v>Creature type changes to fey.</v>
          </cell>
          <cell r="D533" t="str">
            <v>Green Ronin</v>
          </cell>
          <cell r="E533" t="str">
            <v xml:space="preserve">HnH </v>
          </cell>
          <cell r="F533">
            <v>19</v>
          </cell>
          <cell r="G533" t="str">
            <v>Bonding</v>
          </cell>
          <cell r="H533">
            <v>0</v>
          </cell>
          <cell r="I533" t="str">
            <v>Bonding Ritual, any Metamagic feat, Wilderness Lore 10+ ranks</v>
          </cell>
        </row>
        <row r="534">
          <cell r="A534" t="str">
            <v>Oath of Iron</v>
          </cell>
          <cell r="C534" t="str">
            <v>+5 bonus to appraise &amp; can gauge enchantment (DC 15+caster lvl) of metal items.</v>
          </cell>
          <cell r="D534" t="str">
            <v>Green Ronin</v>
          </cell>
          <cell r="E534" t="str">
            <v xml:space="preserve">HnH </v>
          </cell>
          <cell r="F534">
            <v>19</v>
          </cell>
          <cell r="G534" t="str">
            <v>Bonding</v>
          </cell>
          <cell r="H534">
            <v>0</v>
          </cell>
          <cell r="I534" t="str">
            <v>Bonding Ritual, Appraise 5+ ranks</v>
          </cell>
        </row>
        <row r="535">
          <cell r="A535" t="str">
            <v>Off-Hand Parry</v>
          </cell>
          <cell r="C535" t="str">
            <v>Sacrifice off-hand attacks for +2 dodge bonus to AC.</v>
          </cell>
          <cell r="D535" t="str">
            <v>WotC</v>
          </cell>
          <cell r="E535" t="str">
            <v xml:space="preserve">SnF </v>
          </cell>
          <cell r="F535">
            <v>7</v>
          </cell>
          <cell r="G535" t="str">
            <v>General</v>
          </cell>
          <cell r="H535">
            <v>0</v>
          </cell>
        </row>
        <row r="536">
          <cell r="A536" t="str">
            <v>Off-Handed</v>
          </cell>
          <cell r="C536" t="str">
            <v>With single off-hand weapon, +2 to hit, opponent -4 to hit.</v>
          </cell>
          <cell r="D536" t="str">
            <v>AEG</v>
          </cell>
          <cell r="E536" t="str">
            <v xml:space="preserve">Evil </v>
          </cell>
          <cell r="F536">
            <v>59</v>
          </cell>
          <cell r="G536" t="str">
            <v>General</v>
          </cell>
          <cell r="H536">
            <v>2</v>
          </cell>
          <cell r="I536" t="str">
            <v>Dex 13+, Ambidexterity</v>
          </cell>
        </row>
        <row r="537">
          <cell r="A537" t="str">
            <v>Off-Handed Parry</v>
          </cell>
          <cell r="C537" t="e">
            <v>#REF!</v>
          </cell>
          <cell r="D537" t="str">
            <v>AEG</v>
          </cell>
          <cell r="E537" t="str">
            <v xml:space="preserve">Merc </v>
          </cell>
          <cell r="F537">
            <v>65</v>
          </cell>
          <cell r="G537" t="str">
            <v>General</v>
          </cell>
          <cell r="H537">
            <v>1</v>
          </cell>
          <cell r="I537" t="str">
            <v>Two-Weapon Fighting</v>
          </cell>
        </row>
        <row r="538">
          <cell r="A538" t="str">
            <v>Oghma's Insight</v>
          </cell>
          <cell r="C538" t="str">
            <v>Skill Focus (any Knowledge) feat.</v>
          </cell>
          <cell r="D538" t="str">
            <v>WotC</v>
          </cell>
          <cell r="E538" t="str">
            <v xml:space="preserve">MoF </v>
          </cell>
          <cell r="F538">
            <v>30</v>
          </cell>
          <cell r="G538" t="str">
            <v>Harper Priest</v>
          </cell>
          <cell r="H538">
            <v>3</v>
          </cell>
          <cell r="I538" t="str">
            <v>Harper Priest level + Wis Bonus: 7+</v>
          </cell>
        </row>
        <row r="539">
          <cell r="A539" t="str">
            <v>Outdoorsman</v>
          </cell>
          <cell r="C539" t="str">
            <v>You gain a +2 bonus to Handle Animal and Wilderness Lore</v>
          </cell>
          <cell r="D539" t="str">
            <v>Malhavoc</v>
          </cell>
          <cell r="E539" t="str">
            <v>www.montecook.com</v>
          </cell>
          <cell r="G539" t="str">
            <v>General</v>
          </cell>
          <cell r="H539">
            <v>0</v>
          </cell>
        </row>
        <row r="540">
          <cell r="A540" t="str">
            <v>Overpower</v>
          </cell>
          <cell r="C540" t="str">
            <v>You can manifest a power at twice its normal effect.  +8 power points.</v>
          </cell>
          <cell r="D540" t="str">
            <v>WotC</v>
          </cell>
          <cell r="E540" t="str">
            <v xml:space="preserve">Mind's Eye </v>
          </cell>
          <cell r="F540">
            <v>41</v>
          </cell>
          <cell r="G540" t="str">
            <v>Metapsionic</v>
          </cell>
          <cell r="H540">
            <v>1</v>
          </cell>
          <cell r="I540" t="str">
            <v>Fortify Power</v>
          </cell>
        </row>
        <row r="541">
          <cell r="A541" t="str">
            <v>Overpowering Attack</v>
          </cell>
          <cell r="C541" t="str">
            <v>+2 bonus to strike targets fighting defensively or using total defense.</v>
          </cell>
          <cell r="D541" t="str">
            <v>AEG</v>
          </cell>
          <cell r="E541" t="str">
            <v xml:space="preserve">War </v>
          </cell>
          <cell r="F541">
            <v>45</v>
          </cell>
          <cell r="G541" t="str">
            <v>General</v>
          </cell>
          <cell r="H541">
            <v>2</v>
          </cell>
          <cell r="I541" t="str">
            <v>Str 15+, Power Attack</v>
          </cell>
        </row>
        <row r="542">
          <cell r="A542" t="str">
            <v>Overwhelming Critical</v>
          </cell>
          <cell r="C542" t="str">
            <v>Critical hits deal +1d6 damage for x2, +2d6 for x3, +3d6 for x4.  Can be taken multiple times, does not stack</v>
          </cell>
          <cell r="D542" t="str">
            <v>WotC</v>
          </cell>
          <cell r="E542" t="str">
            <v xml:space="preserve">ELH </v>
          </cell>
          <cell r="F542">
            <v>63</v>
          </cell>
          <cell r="G542" t="str">
            <v>Epic</v>
          </cell>
          <cell r="H542">
            <v>6</v>
          </cell>
          <cell r="I542" t="str">
            <v>Str 23, Cleave, Great Cleave, Power Attack, Improved Critical and Weapon Focus (chosen weapon)</v>
          </cell>
        </row>
        <row r="543">
          <cell r="A543" t="str">
            <v>Pain Touch</v>
          </cell>
          <cell r="C543" t="str">
            <v>On a successful stun, enemy is nauseated for 1 round.</v>
          </cell>
          <cell r="D543" t="str">
            <v>WotC</v>
          </cell>
          <cell r="E543" t="str">
            <v xml:space="preserve">SnF </v>
          </cell>
          <cell r="F543">
            <v>8</v>
          </cell>
          <cell r="G543" t="str">
            <v>General</v>
          </cell>
          <cell r="H543">
            <v>0</v>
          </cell>
        </row>
        <row r="544">
          <cell r="A544" t="str">
            <v>Painful Strike</v>
          </cell>
          <cell r="C544" t="str">
            <v>Cause temporary -2 to foe's attack rolls.</v>
          </cell>
          <cell r="D544" t="str">
            <v>MGP</v>
          </cell>
          <cell r="E544" t="str">
            <v xml:space="preserve">TQR </v>
          </cell>
          <cell r="F544">
            <v>51</v>
          </cell>
          <cell r="G544" t="str">
            <v>Rogue</v>
          </cell>
          <cell r="H544">
            <v>3</v>
          </cell>
          <cell r="I544" t="str">
            <v>Rogue, BAB 3+, Back Alley Brawler</v>
          </cell>
        </row>
        <row r="545">
          <cell r="A545" t="str">
            <v>Parry</v>
          </cell>
          <cell r="C545" t="str">
            <v>+1 dodge bonus to AC vs. melee opponents in front of you.</v>
          </cell>
          <cell r="D545" t="str">
            <v>AEG</v>
          </cell>
          <cell r="E545" t="str">
            <v xml:space="preserve">Merc </v>
          </cell>
          <cell r="F545">
            <v>65</v>
          </cell>
          <cell r="G545" t="str">
            <v>General</v>
          </cell>
          <cell r="H545">
            <v>1</v>
          </cell>
          <cell r="I545" t="str">
            <v>Weapon Finesse</v>
          </cell>
        </row>
        <row r="546">
          <cell r="A546" t="str">
            <v>Pebble Underfoot</v>
          </cell>
          <cell r="C546" t="str">
            <v>Opponent 2+ sizes larger, +4 bonus on opposed checks to trip</v>
          </cell>
          <cell r="D546" t="str">
            <v>Piazo</v>
          </cell>
          <cell r="E546" t="str">
            <v>Dragon #279</v>
          </cell>
          <cell r="F546">
            <v>63</v>
          </cell>
          <cell r="G546" t="str">
            <v>General</v>
          </cell>
          <cell r="H546">
            <v>0</v>
          </cell>
        </row>
        <row r="547">
          <cell r="A547" t="str">
            <v>Penetrate Damage Reduction</v>
          </cell>
          <cell r="C547" t="str">
            <v>Attacks bypass DR as though +2 higher bonus</v>
          </cell>
          <cell r="D547" t="str">
            <v>WotC</v>
          </cell>
          <cell r="E547" t="str">
            <v xml:space="preserve">ELH </v>
          </cell>
          <cell r="F547">
            <v>63</v>
          </cell>
          <cell r="G547" t="str">
            <v>Epic</v>
          </cell>
          <cell r="H547">
            <v>0</v>
          </cell>
          <cell r="I547" t="str">
            <v>(no requirements)</v>
          </cell>
        </row>
        <row r="548">
          <cell r="A548" t="str">
            <v>Perfect Health</v>
          </cell>
          <cell r="C548" t="str">
            <v>Immune to diseases and poisons of save DC 25 or less</v>
          </cell>
          <cell r="D548" t="str">
            <v>WotC</v>
          </cell>
          <cell r="E548" t="str">
            <v xml:space="preserve">ELH </v>
          </cell>
          <cell r="F548">
            <v>63</v>
          </cell>
          <cell r="G548" t="str">
            <v>Epic</v>
          </cell>
          <cell r="H548">
            <v>2</v>
          </cell>
          <cell r="I548" t="str">
            <v>Con 25, Great Fortitude</v>
          </cell>
        </row>
        <row r="549">
          <cell r="A549" t="str">
            <v>Perfect Memory</v>
          </cell>
          <cell r="C549" t="str">
            <v>Can mem a page for reproduction in 1 round.  Up to 0 pages can be mem'ed.</v>
          </cell>
          <cell r="D549" t="str">
            <v>FFG</v>
          </cell>
          <cell r="E549" t="str">
            <v xml:space="preserve">TnT </v>
          </cell>
          <cell r="F549">
            <v>37</v>
          </cell>
          <cell r="G549" t="str">
            <v>General</v>
          </cell>
          <cell r="H549">
            <v>1</v>
          </cell>
          <cell r="I549" t="str">
            <v>Int 14+</v>
          </cell>
        </row>
        <row r="550">
          <cell r="A550" t="str">
            <v>Perfect Multiweapon Fighting</v>
          </cell>
          <cell r="C550" t="str">
            <v>Can attack with each hand as well as primary hand; See ref.</v>
          </cell>
          <cell r="D550" t="str">
            <v>WotC</v>
          </cell>
          <cell r="E550" t="str">
            <v xml:space="preserve">ELH </v>
          </cell>
          <cell r="F550">
            <v>63</v>
          </cell>
          <cell r="G550" t="str">
            <v>Epic</v>
          </cell>
          <cell r="H550">
            <v>5</v>
          </cell>
          <cell r="I550" t="str">
            <v>Dex 25, Greater Multiweapon Fighting, Multidexterity, Multiweapon Fighting, three or more arms</v>
          </cell>
        </row>
        <row r="551">
          <cell r="A551" t="str">
            <v>Perfect Shot</v>
          </cell>
          <cell r="C551" t="str">
            <v>Auto critical on any natural 20 attack roll.</v>
          </cell>
          <cell r="D551" t="str">
            <v>AEG</v>
          </cell>
          <cell r="E551" t="str">
            <v xml:space="preserve">Merc </v>
          </cell>
          <cell r="F551">
            <v>65</v>
          </cell>
          <cell r="G551" t="str">
            <v>General</v>
          </cell>
          <cell r="H551">
            <v>2</v>
          </cell>
          <cell r="I551" t="str">
            <v>Perfect Shot, Weapon Focus (Light Crossbow)</v>
          </cell>
        </row>
        <row r="552">
          <cell r="A552" t="str">
            <v>Perfect Two-Weapon Fighting</v>
          </cell>
          <cell r="C552" t="str">
            <v>Can attack with your off hand as well as you do with your primary hand</v>
          </cell>
          <cell r="D552" t="str">
            <v>WotC</v>
          </cell>
          <cell r="E552" t="str">
            <v xml:space="preserve">ELH </v>
          </cell>
          <cell r="F552">
            <v>64</v>
          </cell>
          <cell r="G552" t="str">
            <v>Epic</v>
          </cell>
          <cell r="H552">
            <v>5</v>
          </cell>
          <cell r="I552" t="str">
            <v>Dex 25, Ambidexterity, Greater Two Weapon Fighting, Improved Two Weapon Fighting, Two Weapon Fighting</v>
          </cell>
        </row>
        <row r="553">
          <cell r="A553" t="str">
            <v>Permanent Emanation</v>
          </cell>
          <cell r="C553" t="str">
            <v>Can choose one spell that emanates from you to be permanent; See ref.</v>
          </cell>
          <cell r="D553" t="str">
            <v>WotC</v>
          </cell>
          <cell r="E553" t="str">
            <v xml:space="preserve">ELH </v>
          </cell>
          <cell r="F553">
            <v>64</v>
          </cell>
          <cell r="G553" t="str">
            <v>Epic</v>
          </cell>
          <cell r="H553">
            <v>2</v>
          </cell>
          <cell r="I553" t="str">
            <v>Spellcraft 25 ranks, must be able to cast chosen spell</v>
          </cell>
        </row>
        <row r="554">
          <cell r="A554" t="str">
            <v>Pernicious Magic</v>
          </cell>
          <cell r="C554" t="str">
            <v>Shadow Weave magic is harder to counter; you counter Weave magic decreases.</v>
          </cell>
          <cell r="D554" t="str">
            <v>WotC</v>
          </cell>
          <cell r="E554" t="str">
            <v xml:space="preserve">FRCS </v>
          </cell>
          <cell r="F554">
            <v>37</v>
          </cell>
          <cell r="G554" t="str">
            <v>Metamagic</v>
          </cell>
          <cell r="H554">
            <v>1</v>
          </cell>
          <cell r="I554" t="str">
            <v>Shadow Weave Magic</v>
          </cell>
        </row>
        <row r="555">
          <cell r="A555" t="str">
            <v>Persistent Power</v>
          </cell>
          <cell r="C555" t="str">
            <v>One of powers lasts all day.  +8 power points.</v>
          </cell>
          <cell r="D555" t="str">
            <v>WotC</v>
          </cell>
          <cell r="E555" t="str">
            <v xml:space="preserve">PsiHB </v>
          </cell>
          <cell r="F555">
            <v>27</v>
          </cell>
          <cell r="G555" t="str">
            <v>Metapsionic</v>
          </cell>
          <cell r="H555">
            <v>1</v>
          </cell>
          <cell r="I555" t="str">
            <v>Extend Power</v>
          </cell>
        </row>
        <row r="556">
          <cell r="A556" t="str">
            <v>Persistent Spell</v>
          </cell>
          <cell r="C556" t="str">
            <v>One spell lasts all day; +4 spell levels.</v>
          </cell>
          <cell r="D556" t="str">
            <v>WotC</v>
          </cell>
          <cell r="E556" t="str">
            <v xml:space="preserve">TnB </v>
          </cell>
          <cell r="F556">
            <v>41</v>
          </cell>
          <cell r="G556" t="str">
            <v>Metamagic</v>
          </cell>
          <cell r="H556">
            <v>1</v>
          </cell>
          <cell r="I556" t="str">
            <v>Extend Spell</v>
          </cell>
        </row>
        <row r="557">
          <cell r="A557" t="str">
            <v>Persuasion</v>
          </cell>
          <cell r="C557" t="str">
            <v>+2 to Bluff &amp; Gather Info, can retry an Intimidate check.</v>
          </cell>
          <cell r="D557" t="str">
            <v>BP</v>
          </cell>
          <cell r="E557" t="str">
            <v xml:space="preserve">InQ </v>
          </cell>
          <cell r="F557">
            <v>11</v>
          </cell>
          <cell r="G557" t="str">
            <v>General</v>
          </cell>
          <cell r="H557">
            <v>1</v>
          </cell>
          <cell r="I557" t="str">
            <v>Cha 15+</v>
          </cell>
        </row>
        <row r="558">
          <cell r="A558" t="str">
            <v>Phalanx</v>
          </cell>
          <cell r="C558" t="str">
            <v>+1 (+2 if ally has feat) bonus to AC when fighting within 5' on an ally.  Cannot be flanked.</v>
          </cell>
          <cell r="D558" t="str">
            <v>AEG</v>
          </cell>
          <cell r="E558" t="str">
            <v xml:space="preserve">Merc </v>
          </cell>
          <cell r="F558">
            <v>65</v>
          </cell>
          <cell r="G558" t="str">
            <v>Fighter</v>
          </cell>
          <cell r="H558">
            <v>2</v>
          </cell>
          <cell r="I558" t="str">
            <v>BAB 3+, Armor Proficiency (Heavy)</v>
          </cell>
        </row>
        <row r="559">
          <cell r="A559" t="str">
            <v>Phalanx Fighting</v>
          </cell>
          <cell r="C559" t="str">
            <v>+1 bonus to AC when fighting with a large shield &amp; light weapon, if adjacent to another, grants 1/4 cover (+2 AC, +1 Reflex saves)</v>
          </cell>
          <cell r="D559" t="str">
            <v>WotC</v>
          </cell>
          <cell r="E559" t="str">
            <v xml:space="preserve">LoD </v>
          </cell>
          <cell r="F559">
            <v>189</v>
          </cell>
          <cell r="G559" t="str">
            <v>Fighter</v>
          </cell>
          <cell r="H559">
            <v>0</v>
          </cell>
        </row>
        <row r="560">
          <cell r="A560" t="str">
            <v>Philologist</v>
          </cell>
          <cell r="C560" t="str">
            <v>Can read any languages that share a chosen alphabet.</v>
          </cell>
          <cell r="D560" t="str">
            <v>BP</v>
          </cell>
          <cell r="E560" t="str">
            <v xml:space="preserve">InQ </v>
          </cell>
          <cell r="F560">
            <v>11</v>
          </cell>
          <cell r="G560" t="str">
            <v>General</v>
          </cell>
          <cell r="H560">
            <v>1</v>
          </cell>
          <cell r="I560" t="str">
            <v>Int 15+, Literacy</v>
          </cell>
        </row>
        <row r="561">
          <cell r="A561" t="str">
            <v>Pin Shield</v>
          </cell>
          <cell r="C561" t="str">
            <v>Offhand attack pins shield; make AoO w/ primary weapon, no shield bonus</v>
          </cell>
          <cell r="D561" t="str">
            <v>WotC</v>
          </cell>
          <cell r="E561" t="str">
            <v xml:space="preserve">SnF </v>
          </cell>
          <cell r="F561">
            <v>8</v>
          </cell>
          <cell r="G561" t="str">
            <v>General</v>
          </cell>
          <cell r="H561">
            <v>0</v>
          </cell>
        </row>
        <row r="562">
          <cell r="A562" t="str">
            <v>Planar Turning</v>
          </cell>
          <cell r="C562" t="str">
            <v>Can turn or rebuke outsiders, outsiders have turn resistance equal to half SR</v>
          </cell>
          <cell r="D562" t="str">
            <v>WotC</v>
          </cell>
          <cell r="E562" t="str">
            <v xml:space="preserve">ELH </v>
          </cell>
          <cell r="F562">
            <v>64</v>
          </cell>
          <cell r="G562" t="str">
            <v>Epic</v>
          </cell>
          <cell r="H562">
            <v>3</v>
          </cell>
          <cell r="I562" t="str">
            <v>Wis 25, Cha 25, ability to turn or rebuke undead</v>
          </cell>
        </row>
        <row r="563">
          <cell r="A563" t="str">
            <v>Plant Wild Shape (W)</v>
          </cell>
          <cell r="C563" t="str">
            <v>Can Wild Shape into plants; See ref.</v>
          </cell>
          <cell r="D563" t="str">
            <v>WotC</v>
          </cell>
          <cell r="E563" t="str">
            <v xml:space="preserve">ELH </v>
          </cell>
          <cell r="F563">
            <v>65</v>
          </cell>
          <cell r="G563" t="str">
            <v>Epic</v>
          </cell>
          <cell r="H563">
            <v>3</v>
          </cell>
          <cell r="I563" t="str">
            <v>Beast Wild Shape, Knowledge (Nature) 24 ranks, Wild Shape 6+/day</v>
          </cell>
        </row>
        <row r="564">
          <cell r="A564" t="str">
            <v>Pledge Arcane</v>
          </cell>
          <cell r="C564" t="e">
            <v>#REF!</v>
          </cell>
          <cell r="D564" t="str">
            <v>Green Ronin</v>
          </cell>
          <cell r="E564" t="str">
            <v xml:space="preserve">HnH </v>
          </cell>
          <cell r="F564">
            <v>19</v>
          </cell>
          <cell r="G564" t="str">
            <v>Bonding</v>
          </cell>
          <cell r="H564">
            <v>1</v>
          </cell>
          <cell r="I564" t="str">
            <v>Bonding Ritual, any Metamagic feat, Knowledge (Arcana) 10+ ranks, able to cast arcane spells</v>
          </cell>
        </row>
        <row r="565">
          <cell r="A565" t="str">
            <v>Pledge of Flame</v>
          </cell>
          <cell r="C565" t="str">
            <v>Gain fire subtype.</v>
          </cell>
          <cell r="D565" t="str">
            <v>Green Ronin</v>
          </cell>
          <cell r="E565" t="str">
            <v xml:space="preserve">HnH </v>
          </cell>
          <cell r="F565">
            <v>19</v>
          </cell>
          <cell r="G565" t="str">
            <v>Bonding</v>
          </cell>
          <cell r="H565">
            <v>1</v>
          </cell>
          <cell r="I565" t="str">
            <v>Bonding Ritual, Great Fortitude</v>
          </cell>
        </row>
        <row r="566">
          <cell r="A566" t="str">
            <v>Pledge of Frost</v>
          </cell>
          <cell r="C566" t="str">
            <v>Gain cold subtype.</v>
          </cell>
          <cell r="D566" t="str">
            <v>Green Ronin</v>
          </cell>
          <cell r="E566" t="str">
            <v xml:space="preserve">HnH </v>
          </cell>
          <cell r="F566">
            <v>19</v>
          </cell>
          <cell r="G566" t="str">
            <v>Bonding</v>
          </cell>
          <cell r="H566">
            <v>1</v>
          </cell>
          <cell r="I566" t="str">
            <v>Bonding Ritual, Great Fortitude</v>
          </cell>
        </row>
        <row r="567">
          <cell r="A567" t="str">
            <v>Pledge of Shadow</v>
          </cell>
          <cell r="C567" t="str">
            <v>While in concealment from shadows, your targets get no Dex bonus to AC.</v>
          </cell>
          <cell r="D567" t="str">
            <v>Green Ronin</v>
          </cell>
          <cell r="E567" t="str">
            <v xml:space="preserve">HnH </v>
          </cell>
          <cell r="F567">
            <v>19</v>
          </cell>
          <cell r="G567" t="str">
            <v>Bonding</v>
          </cell>
          <cell r="H567">
            <v>2</v>
          </cell>
          <cell r="I567" t="str">
            <v>Bonding Ritual, Deepblood, Shadowblend, Blind-Fight, Hide 10+ ranks</v>
          </cell>
        </row>
        <row r="568">
          <cell r="A568" t="str">
            <v>Point Blank Shot</v>
          </cell>
          <cell r="C568" t="str">
            <v>+1 to attack and dmg with ranged weapons w/i 30'.</v>
          </cell>
          <cell r="D568" t="str">
            <v>WotC</v>
          </cell>
          <cell r="E568" t="str">
            <v xml:space="preserve">PHB </v>
          </cell>
          <cell r="F568">
            <v>84</v>
          </cell>
          <cell r="G568" t="str">
            <v>General</v>
          </cell>
          <cell r="H568">
            <v>0</v>
          </cell>
        </row>
        <row r="569">
          <cell r="A569" t="str">
            <v>Poison Craftsman</v>
          </cell>
          <cell r="C569" t="str">
            <v>+4 to Craft (poisons) checks.</v>
          </cell>
          <cell r="D569" t="str">
            <v>MGP</v>
          </cell>
          <cell r="E569" t="str">
            <v xml:space="preserve">TQR </v>
          </cell>
          <cell r="F569">
            <v>51</v>
          </cell>
          <cell r="G569" t="str">
            <v>General</v>
          </cell>
          <cell r="H569">
            <v>1</v>
          </cell>
          <cell r="I569" t="str">
            <v>Craft (poisons)</v>
          </cell>
        </row>
        <row r="570">
          <cell r="A570" t="str">
            <v>Poison Focus</v>
          </cell>
          <cell r="C570" t="str">
            <v>+2 to DCs of a specific poison you make.</v>
          </cell>
          <cell r="D570" t="str">
            <v>Green Ronin</v>
          </cell>
          <cell r="E570" t="str">
            <v xml:space="preserve">AH </v>
          </cell>
          <cell r="F570">
            <v>20</v>
          </cell>
          <cell r="G570" t="str">
            <v>General</v>
          </cell>
          <cell r="H570">
            <v>1</v>
          </cell>
          <cell r="I570" t="str">
            <v>Poison Use</v>
          </cell>
        </row>
        <row r="571">
          <cell r="A571" t="str">
            <v>Poison Immunity</v>
          </cell>
          <cell r="C571" t="str">
            <v>+4 bonus to resist all poisons.</v>
          </cell>
          <cell r="D571" t="str">
            <v>FFG</v>
          </cell>
          <cell r="E571" t="str">
            <v xml:space="preserve">TnT </v>
          </cell>
          <cell r="F571">
            <v>37</v>
          </cell>
          <cell r="G571" t="str">
            <v>General</v>
          </cell>
          <cell r="H571">
            <v>1</v>
          </cell>
          <cell r="I571" t="str">
            <v>Con 12+, Knowledge (Poison) 5+ ranks</v>
          </cell>
        </row>
        <row r="572">
          <cell r="A572" t="str">
            <v>Poison Reaper</v>
          </cell>
          <cell r="C572" t="str">
            <v>Can extract poisons from dead monsters.</v>
          </cell>
          <cell r="D572" t="str">
            <v>MGP</v>
          </cell>
          <cell r="E572" t="str">
            <v xml:space="preserve">TQR </v>
          </cell>
          <cell r="F572">
            <v>51</v>
          </cell>
          <cell r="G572" t="str">
            <v>General</v>
          </cell>
          <cell r="H572">
            <v>2</v>
          </cell>
          <cell r="I572" t="str">
            <v>Poison Craftsman, Craft (poisons)</v>
          </cell>
        </row>
        <row r="573">
          <cell r="A573" t="str">
            <v>Poison Use</v>
          </cell>
          <cell r="C573" t="str">
            <v>Never risk poisoning yourself.</v>
          </cell>
          <cell r="D573" t="str">
            <v>Green Ronin</v>
          </cell>
          <cell r="E573" t="str">
            <v xml:space="preserve">AH </v>
          </cell>
          <cell r="F573">
            <v>20</v>
          </cell>
          <cell r="G573" t="str">
            <v>General</v>
          </cell>
          <cell r="H573">
            <v>1</v>
          </cell>
          <cell r="I573" t="str">
            <v>Dex 13+</v>
          </cell>
        </row>
        <row r="574">
          <cell r="A574" t="str">
            <v>Polyglot</v>
          </cell>
          <cell r="C574" t="str">
            <v>Can speak all languages, and read/write all languages if literate.</v>
          </cell>
          <cell r="D574" t="str">
            <v>WotC</v>
          </cell>
          <cell r="E574" t="str">
            <v xml:space="preserve">ELH </v>
          </cell>
          <cell r="F574">
            <v>65</v>
          </cell>
          <cell r="G574" t="str">
            <v>Epic</v>
          </cell>
          <cell r="H574">
            <v>2</v>
          </cell>
          <cell r="I574" t="str">
            <v>Int 25, must speak five languages</v>
          </cell>
        </row>
        <row r="575">
          <cell r="A575" t="str">
            <v>Positive Energy Aura</v>
          </cell>
          <cell r="C575" t="str">
            <v>All lesser undead within 15' are turned or destroyed; See ref.</v>
          </cell>
          <cell r="D575" t="str">
            <v>WotC</v>
          </cell>
          <cell r="E575" t="str">
            <v xml:space="preserve">ELH </v>
          </cell>
          <cell r="F575">
            <v>65</v>
          </cell>
          <cell r="G575" t="str">
            <v>Epic</v>
          </cell>
          <cell r="H575">
            <v>3</v>
          </cell>
          <cell r="I575" t="str">
            <v>Cha 25, ability to turn undead, ability to cast Dispel Evil</v>
          </cell>
        </row>
        <row r="576">
          <cell r="A576" t="str">
            <v>Power Attack</v>
          </cell>
          <cell r="C576" t="str">
            <v>Subtract (x) from attack, add to damage.  (x) is up to BAB.</v>
          </cell>
          <cell r="D576" t="str">
            <v>WotC</v>
          </cell>
          <cell r="E576" t="str">
            <v xml:space="preserve">PHB </v>
          </cell>
          <cell r="F576">
            <v>84</v>
          </cell>
          <cell r="G576" t="str">
            <v>General</v>
          </cell>
          <cell r="H576">
            <v>0</v>
          </cell>
        </row>
        <row r="577">
          <cell r="A577" t="str">
            <v>Power Lunge</v>
          </cell>
          <cell r="C577" t="str">
            <v>Charge and attack; suffer AoO; weapon normal dmg, double STR mod.</v>
          </cell>
          <cell r="D577" t="str">
            <v>WotC</v>
          </cell>
          <cell r="E577" t="str">
            <v xml:space="preserve">SnF </v>
          </cell>
          <cell r="F577">
            <v>8</v>
          </cell>
          <cell r="G577" t="str">
            <v>General</v>
          </cell>
          <cell r="H577">
            <v>0</v>
          </cell>
        </row>
        <row r="578">
          <cell r="A578" t="str">
            <v>Power of Nature</v>
          </cell>
          <cell r="C578" t="str">
            <v>Transfer druidic power to willing creature; lose power for duration.</v>
          </cell>
          <cell r="D578" t="str">
            <v>WotC</v>
          </cell>
          <cell r="E578" t="str">
            <v xml:space="preserve">FRCS </v>
          </cell>
          <cell r="F578">
            <v>48</v>
          </cell>
          <cell r="G578" t="str">
            <v>Special Ability</v>
          </cell>
          <cell r="H578">
            <v>2</v>
          </cell>
          <cell r="I578" t="str">
            <v>Hierophant</v>
          </cell>
        </row>
        <row r="579">
          <cell r="A579" t="str">
            <v>Power Penetration</v>
          </cell>
          <cell r="C579" t="str">
            <v>+2 bonus on manifester level to beat a creature's power resistance.</v>
          </cell>
          <cell r="D579" t="str">
            <v>WotC</v>
          </cell>
          <cell r="E579" t="str">
            <v xml:space="preserve">PsiHB </v>
          </cell>
          <cell r="F579">
            <v>27</v>
          </cell>
          <cell r="G579" t="str">
            <v>Psionic</v>
          </cell>
          <cell r="H579">
            <v>0</v>
          </cell>
        </row>
        <row r="580">
          <cell r="A580" t="str">
            <v>Power Shot</v>
          </cell>
          <cell r="C580" t="str">
            <v>1/rnd can hit a 2nd target with the same shot if behind your 1st target at the same BAB.</v>
          </cell>
          <cell r="D580" t="str">
            <v>AEG</v>
          </cell>
          <cell r="E580" t="str">
            <v xml:space="preserve">War </v>
          </cell>
          <cell r="F580">
            <v>46</v>
          </cell>
          <cell r="G580" t="str">
            <v>General</v>
          </cell>
          <cell r="H580">
            <v>3</v>
          </cell>
          <cell r="I580" t="str">
            <v>BAB 5+, Point Blank Shot, Power Attack</v>
          </cell>
        </row>
        <row r="581">
          <cell r="A581" t="str">
            <v>Power Specialization</v>
          </cell>
          <cell r="C581" t="str">
            <v>Add +2 dmg to (ray or energy missile) powers within 30'.</v>
          </cell>
          <cell r="D581" t="str">
            <v>Piazo</v>
          </cell>
          <cell r="E581" t="str">
            <v>Dragon #287</v>
          </cell>
          <cell r="F581">
            <v>56</v>
          </cell>
          <cell r="G581" t="str">
            <v>Psionic</v>
          </cell>
          <cell r="H581">
            <v>2</v>
          </cell>
          <cell r="I581" t="str">
            <v>Weapon Focus (ray), Spellcaster Level 4+</v>
          </cell>
        </row>
        <row r="582">
          <cell r="A582" t="str">
            <v>Power Throw</v>
          </cell>
          <cell r="C582" t="str">
            <v>No penalty for throwing improvised weapons.  +2 to hit, +1 to damage, +10' range w/ all thrown.</v>
          </cell>
          <cell r="D582" t="str">
            <v>AEG</v>
          </cell>
          <cell r="E582" t="str">
            <v xml:space="preserve">Merc </v>
          </cell>
          <cell r="F582">
            <v>65</v>
          </cell>
          <cell r="G582" t="str">
            <v>General</v>
          </cell>
          <cell r="H582">
            <v>1</v>
          </cell>
          <cell r="I582" t="str">
            <v>Dex 13+</v>
          </cell>
        </row>
        <row r="583">
          <cell r="A583" t="str">
            <v>Power Throw</v>
          </cell>
          <cell r="C583" t="str">
            <v>Throw grappled target up to 15' for 1d4+Str bonus subdual damage.</v>
          </cell>
          <cell r="D583" t="str">
            <v>AEG</v>
          </cell>
          <cell r="E583" t="str">
            <v xml:space="preserve">War </v>
          </cell>
          <cell r="F583">
            <v>46</v>
          </cell>
          <cell r="G583" t="str">
            <v>General</v>
          </cell>
          <cell r="H583">
            <v>1</v>
          </cell>
          <cell r="I583" t="str">
            <v>Str 15+</v>
          </cell>
        </row>
        <row r="584">
          <cell r="A584" t="str">
            <v>Power Touch</v>
          </cell>
          <cell r="C584" t="str">
            <v xml:space="preserve">You can make power-enhanced attacks of opportunity. </v>
          </cell>
          <cell r="D584" t="str">
            <v>WotC</v>
          </cell>
          <cell r="E584" t="str">
            <v xml:space="preserve">PsiHB </v>
          </cell>
          <cell r="F584">
            <v>27</v>
          </cell>
          <cell r="G584" t="str">
            <v>Psionic</v>
          </cell>
          <cell r="H584">
            <v>2</v>
          </cell>
          <cell r="I584" t="str">
            <v>Str 13+, Psionic Fist</v>
          </cell>
        </row>
        <row r="585">
          <cell r="A585" t="str">
            <v>Prat Fall</v>
          </cell>
          <cell r="C585" t="str">
            <v>+2 to Tumble, no damage from falls less than 20'.</v>
          </cell>
          <cell r="D585" t="str">
            <v>BP</v>
          </cell>
          <cell r="E585" t="str">
            <v xml:space="preserve">InQ </v>
          </cell>
          <cell r="F585">
            <v>11</v>
          </cell>
          <cell r="G585" t="str">
            <v>General</v>
          </cell>
          <cell r="H585">
            <v>2</v>
          </cell>
          <cell r="I585" t="str">
            <v>Dex 13+, Perform (Acting) 1+ ranks</v>
          </cell>
        </row>
        <row r="586">
          <cell r="A586" t="str">
            <v>Precise Shot</v>
          </cell>
          <cell r="C586" t="str">
            <v>Ignore the -4 penalty for firing into melee.</v>
          </cell>
          <cell r="D586" t="str">
            <v>WotC</v>
          </cell>
          <cell r="E586" t="str">
            <v xml:space="preserve">PHB </v>
          </cell>
          <cell r="F586">
            <v>84</v>
          </cell>
          <cell r="G586" t="str">
            <v>General</v>
          </cell>
          <cell r="H586">
            <v>0</v>
          </cell>
        </row>
        <row r="587">
          <cell r="A587" t="str">
            <v>Prodigy</v>
          </cell>
          <cell r="C587" t="str">
            <v>+2 bonus to any 2 Perform checks.</v>
          </cell>
          <cell r="D587" t="str">
            <v>BP</v>
          </cell>
          <cell r="E587" t="str">
            <v xml:space="preserve">InQ </v>
          </cell>
          <cell r="F587">
            <v>11</v>
          </cell>
          <cell r="G587" t="str">
            <v>General</v>
          </cell>
          <cell r="H587">
            <v>0</v>
          </cell>
        </row>
        <row r="588">
          <cell r="A588" t="str">
            <v>Prolific Writer</v>
          </cell>
          <cell r="C588" t="str">
            <v>Scribe time takes 1/2 normal.</v>
          </cell>
          <cell r="D588" t="str">
            <v>BP</v>
          </cell>
          <cell r="E588" t="str">
            <v xml:space="preserve">InQ </v>
          </cell>
          <cell r="F588">
            <v>11</v>
          </cell>
          <cell r="G588" t="str">
            <v>Metamagic</v>
          </cell>
          <cell r="H588">
            <v>1</v>
          </cell>
          <cell r="I588" t="str">
            <v>Scribe Scroll</v>
          </cell>
        </row>
        <row r="589">
          <cell r="A589" t="str">
            <v>Prone Attack</v>
          </cell>
          <cell r="C589" t="str">
            <v>Attack from prone position w/ no penalty; successful attack, stand for free.</v>
          </cell>
          <cell r="D589" t="str">
            <v>WotC</v>
          </cell>
          <cell r="E589" t="str">
            <v xml:space="preserve">SnF </v>
          </cell>
          <cell r="F589">
            <v>8</v>
          </cell>
          <cell r="G589" t="str">
            <v>General</v>
          </cell>
          <cell r="H589">
            <v>0</v>
          </cell>
        </row>
        <row r="590">
          <cell r="A590" t="str">
            <v>Prone Shot</v>
          </cell>
          <cell r="C590" t="str">
            <v>+2 AB when firing a ranged weapon while prone.</v>
          </cell>
          <cell r="D590" t="str">
            <v>Green Ronin</v>
          </cell>
          <cell r="E590" t="str">
            <v xml:space="preserve">AH </v>
          </cell>
          <cell r="F590">
            <v>20</v>
          </cell>
          <cell r="G590" t="str">
            <v>General</v>
          </cell>
          <cell r="H590">
            <v>1</v>
          </cell>
          <cell r="I590" t="str">
            <v>Point Blank Shot</v>
          </cell>
        </row>
        <row r="591">
          <cell r="A591" t="str">
            <v>Protected Archery</v>
          </cell>
          <cell r="C591" t="str">
            <v>When adjacent to ally with B-to-B feat, you don’t' provoke AoO's for ranged attacks.</v>
          </cell>
          <cell r="D591" t="str">
            <v>Green Ronin</v>
          </cell>
          <cell r="E591" t="str">
            <v xml:space="preserve">HnH </v>
          </cell>
          <cell r="F591">
            <v>19</v>
          </cell>
          <cell r="G591" t="str">
            <v>General</v>
          </cell>
          <cell r="H591">
            <v>2</v>
          </cell>
          <cell r="I591" t="str">
            <v>Back-to-Back, Point Blank Shot</v>
          </cell>
        </row>
        <row r="592">
          <cell r="A592" t="str">
            <v>Protected Casting</v>
          </cell>
          <cell r="C592" t="str">
            <v>When adjacent to ally with B-to-B feat, gain +4 bonus to casting defensively.</v>
          </cell>
          <cell r="D592" t="str">
            <v>Green Ronin</v>
          </cell>
          <cell r="E592" t="str">
            <v xml:space="preserve">HnH </v>
          </cell>
          <cell r="F592">
            <v>19</v>
          </cell>
          <cell r="G592" t="str">
            <v>General</v>
          </cell>
          <cell r="H592">
            <v>2</v>
          </cell>
          <cell r="I592" t="str">
            <v>Back-to-Back, Combat Casting</v>
          </cell>
        </row>
        <row r="593">
          <cell r="A593" t="str">
            <v>Psionic Body</v>
          </cell>
          <cell r="C593" t="str">
            <v>Prime modifier for 1st level HP (instead of CON); +1 HP each Metapsionic feat.  (1st)</v>
          </cell>
          <cell r="D593" t="str">
            <v>WotC</v>
          </cell>
          <cell r="E593" t="str">
            <v xml:space="preserve">PsiHB </v>
          </cell>
          <cell r="F593">
            <v>27</v>
          </cell>
          <cell r="G593" t="str">
            <v>Psionic</v>
          </cell>
          <cell r="H593">
            <v>0</v>
          </cell>
        </row>
        <row r="594">
          <cell r="A594" t="str">
            <v>Psionic Boost</v>
          </cell>
          <cell r="C594" t="str">
            <v>Trade two 0-level powers to increase base speed +10 feet and a +2 CON enhancement bonus for 1 minute.</v>
          </cell>
          <cell r="D594" t="str">
            <v>WotC</v>
          </cell>
          <cell r="E594" t="str">
            <v xml:space="preserve">Mind's Eye </v>
          </cell>
          <cell r="F594">
            <v>45</v>
          </cell>
          <cell r="G594" t="str">
            <v>Psionic</v>
          </cell>
          <cell r="H594">
            <v>3</v>
          </cell>
          <cell r="I594" t="str">
            <v>3rd-level psion or psychic warrior</v>
          </cell>
        </row>
        <row r="595">
          <cell r="A595" t="str">
            <v>Psionic Charge</v>
          </cell>
          <cell r="C595" t="str">
            <v>You can charge in a crooked line.</v>
          </cell>
          <cell r="D595" t="str">
            <v>WotC</v>
          </cell>
          <cell r="E595" t="str">
            <v xml:space="preserve">PsiHB </v>
          </cell>
          <cell r="F595">
            <v>28</v>
          </cell>
          <cell r="G595" t="str">
            <v>Psionic</v>
          </cell>
          <cell r="H595">
            <v>2</v>
          </cell>
          <cell r="I595" t="str">
            <v>Wis 13+, Speed of Thought, reserve power points 3+</v>
          </cell>
        </row>
        <row r="596">
          <cell r="A596" t="str">
            <v>Psionic Combat Buffer</v>
          </cell>
          <cell r="C596" t="str">
            <v>Add +2 to saves vs. powers of a chosen discipline.</v>
          </cell>
          <cell r="D596" t="str">
            <v>WotC</v>
          </cell>
          <cell r="E596" t="str">
            <v>Mind's Eye</v>
          </cell>
          <cell r="F596">
            <v>41</v>
          </cell>
          <cell r="G596" t="str">
            <v>Psionic</v>
          </cell>
          <cell r="H596">
            <v>4</v>
          </cell>
          <cell r="I596" t="str">
            <v>Minimum level 6th+, any other psionic combat feat</v>
          </cell>
        </row>
        <row r="597">
          <cell r="A597" t="str">
            <v>Psionic Defense</v>
          </cell>
          <cell r="C597" t="str">
            <v>Add +2 to saves vs. powers of a chosen discipline.</v>
          </cell>
          <cell r="D597" t="str">
            <v>Piazo</v>
          </cell>
          <cell r="E597" t="str">
            <v>Dragon #287</v>
          </cell>
          <cell r="F597">
            <v>54</v>
          </cell>
          <cell r="G597" t="str">
            <v>Psionic</v>
          </cell>
          <cell r="H597">
            <v>0</v>
          </cell>
        </row>
        <row r="598">
          <cell r="A598" t="str">
            <v>Psionic Dodge</v>
          </cell>
          <cell r="C598" t="str">
            <v>+1 Dodge bonus to AC against one opponent per round.  Stacks with Dodge.</v>
          </cell>
          <cell r="D598" t="str">
            <v>WotC</v>
          </cell>
          <cell r="E598" t="str">
            <v xml:space="preserve">PsiHB </v>
          </cell>
          <cell r="F598">
            <v>28</v>
          </cell>
          <cell r="G598" t="str">
            <v>Psionic</v>
          </cell>
          <cell r="H598">
            <v>2</v>
          </cell>
          <cell r="I598" t="str">
            <v>Dex 13+, Dodge, reserve power points 5+</v>
          </cell>
        </row>
        <row r="599">
          <cell r="A599" t="str">
            <v>Psionic Energy Admixture</v>
          </cell>
          <cell r="C599" t="str">
            <v>Add bonus damage in different energy; +8 power points.</v>
          </cell>
          <cell r="D599" t="str">
            <v>Piazo</v>
          </cell>
          <cell r="E599" t="str">
            <v>Dragon #287</v>
          </cell>
          <cell r="F599">
            <v>55</v>
          </cell>
          <cell r="G599" t="str">
            <v>Metapsionic</v>
          </cell>
          <cell r="H599">
            <v>3</v>
          </cell>
          <cell r="I599" t="str">
            <v>Psionic Energy Substitution, one other metapsionic feat, 5 ranks in Knowledge (psionics)</v>
          </cell>
        </row>
        <row r="600">
          <cell r="A600" t="str">
            <v>Psionic Energy Substitution</v>
          </cell>
          <cell r="C600" t="str">
            <v>Switch energy type; +0 power points.</v>
          </cell>
          <cell r="D600" t="str">
            <v>Piazo</v>
          </cell>
          <cell r="E600" t="str">
            <v>Dragon #287</v>
          </cell>
          <cell r="F600">
            <v>54</v>
          </cell>
          <cell r="G600" t="str">
            <v>Metapsionic</v>
          </cell>
          <cell r="H600">
            <v>2</v>
          </cell>
          <cell r="I600" t="str">
            <v>one other metapsionic feat, 5 ranks in Knowledge (psionics)</v>
          </cell>
        </row>
        <row r="601">
          <cell r="A601" t="str">
            <v>Psionic Equilibrium</v>
          </cell>
          <cell r="C601" t="str">
            <v>Trade two 0-level powers for +2 to hit bonus with all melee and unarmed attacks for 1 minute.</v>
          </cell>
          <cell r="D601" t="str">
            <v>WotC</v>
          </cell>
          <cell r="E601" t="str">
            <v xml:space="preserve">Mind's Eye </v>
          </cell>
          <cell r="F601">
            <v>45</v>
          </cell>
          <cell r="G601" t="str">
            <v>Psionic</v>
          </cell>
          <cell r="H601">
            <v>3</v>
          </cell>
          <cell r="I601" t="str">
            <v>3rd-level psion or psychic warrior</v>
          </cell>
        </row>
        <row r="602">
          <cell r="A602" t="str">
            <v>Psionic Fist</v>
          </cell>
          <cell r="C602" t="str">
            <v>+1d4 bludgeoning damage to unarmed strikes.  1 power point.</v>
          </cell>
          <cell r="D602" t="str">
            <v>WotC</v>
          </cell>
          <cell r="E602" t="str">
            <v xml:space="preserve">PsiHB </v>
          </cell>
          <cell r="F602">
            <v>28</v>
          </cell>
          <cell r="G602" t="str">
            <v>Psionic</v>
          </cell>
          <cell r="H602">
            <v>1</v>
          </cell>
          <cell r="I602" t="str">
            <v>Str 13+</v>
          </cell>
        </row>
        <row r="603">
          <cell r="A603" t="str">
            <v>Psionic Focus</v>
          </cell>
          <cell r="C603" t="str">
            <v>+2 to the DC for saves against powers of the selected discipline.</v>
          </cell>
          <cell r="D603" t="str">
            <v>WotC</v>
          </cell>
          <cell r="E603" t="str">
            <v xml:space="preserve">PsiHB </v>
          </cell>
          <cell r="F603">
            <v>28</v>
          </cell>
          <cell r="G603" t="str">
            <v>Psionic</v>
          </cell>
          <cell r="H603">
            <v>0</v>
          </cell>
        </row>
        <row r="604">
          <cell r="A604" t="str">
            <v>Psionic Fortitude</v>
          </cell>
          <cell r="C604" t="str">
            <v>Trade two 0-level powers to grant all allies within a 30-foot burst (including yourself) a +2 insight bonus on Will saving throws for 1 minute.</v>
          </cell>
          <cell r="D604" t="str">
            <v>WotC</v>
          </cell>
          <cell r="E604" t="str">
            <v xml:space="preserve">Mind's Eye </v>
          </cell>
          <cell r="F604">
            <v>45</v>
          </cell>
          <cell r="G604" t="str">
            <v>Psionic</v>
          </cell>
          <cell r="H604">
            <v>3</v>
          </cell>
          <cell r="I604" t="str">
            <v>3rd-level psion or psychic warrior</v>
          </cell>
        </row>
        <row r="605">
          <cell r="A605" t="str">
            <v>Psionic Infusion</v>
          </cell>
          <cell r="C605" t="str">
            <v>Trade two 0-level powers to reduce the cost to manifest the power by 1 power point.</v>
          </cell>
          <cell r="D605" t="str">
            <v>WotC</v>
          </cell>
          <cell r="E605" t="str">
            <v xml:space="preserve">Mind's Eye </v>
          </cell>
          <cell r="F605">
            <v>45</v>
          </cell>
          <cell r="G605" t="str">
            <v>Psionic</v>
          </cell>
          <cell r="H605">
            <v>3</v>
          </cell>
          <cell r="I605" t="str">
            <v>1st-level psion or psychic warrior</v>
          </cell>
        </row>
        <row r="606">
          <cell r="A606" t="str">
            <v>Psionic Metabolism</v>
          </cell>
          <cell r="C606" t="str">
            <v>Convert 1 point of normal damage to subdual damage per hour.  1 power point/hour.</v>
          </cell>
          <cell r="D606" t="str">
            <v>WotC</v>
          </cell>
          <cell r="E606" t="str">
            <v xml:space="preserve">PsiHB </v>
          </cell>
          <cell r="F606">
            <v>28</v>
          </cell>
          <cell r="G606" t="str">
            <v>Psionic</v>
          </cell>
          <cell r="H606">
            <v>2</v>
          </cell>
          <cell r="I606" t="str">
            <v>Con 13+, Rapid Metabolism</v>
          </cell>
        </row>
        <row r="607">
          <cell r="A607" t="str">
            <v>Psionic Might</v>
          </cell>
          <cell r="C607" t="str">
            <v>Trade two 0-level powers to add the charged weapon special ability to all weapons you attack with until the end of your next action.</v>
          </cell>
          <cell r="D607" t="str">
            <v>WotC</v>
          </cell>
          <cell r="E607" t="str">
            <v xml:space="preserve">Mind's Eye </v>
          </cell>
          <cell r="F607">
            <v>45</v>
          </cell>
          <cell r="G607" t="str">
            <v>Psionic</v>
          </cell>
          <cell r="H607">
            <v>3</v>
          </cell>
          <cell r="I607" t="str">
            <v>1st-level psion or psychic warrior</v>
          </cell>
        </row>
        <row r="608">
          <cell r="A608" t="str">
            <v>Psionic Resistance</v>
          </cell>
          <cell r="C608" t="str">
            <v>Trade two 0-level powers to imbue all allies within a 30-foot burst (including yourself) with psionic energy resistance 5 (acid, cold, electricity, fire, and sonic). for 1 minute.</v>
          </cell>
          <cell r="D608" t="str">
            <v>WotC</v>
          </cell>
          <cell r="E608" t="str">
            <v xml:space="preserve">Mind's Eye </v>
          </cell>
          <cell r="F608">
            <v>46</v>
          </cell>
          <cell r="G608" t="str">
            <v>Psionic</v>
          </cell>
          <cell r="H608">
            <v>3</v>
          </cell>
          <cell r="I608" t="str">
            <v>3rd-level psion or psychic warrior</v>
          </cell>
        </row>
        <row r="609">
          <cell r="A609" t="str">
            <v>Psionic Shot</v>
          </cell>
          <cell r="C609" t="str">
            <v>+1d4 piercing damage to ranged attacks.  1 power point.</v>
          </cell>
          <cell r="D609" t="str">
            <v>WotC</v>
          </cell>
          <cell r="E609" t="str">
            <v xml:space="preserve">PsiHB </v>
          </cell>
          <cell r="F609">
            <v>28</v>
          </cell>
          <cell r="G609" t="str">
            <v>Psionic</v>
          </cell>
          <cell r="H609">
            <v>2</v>
          </cell>
          <cell r="I609" t="str">
            <v>Dex 13+, Point Blank Shot</v>
          </cell>
        </row>
        <row r="610">
          <cell r="A610" t="str">
            <v>Psionic Smash</v>
          </cell>
          <cell r="C610" t="str">
            <v>Trade two 0-level powers to add the charged weapon special ability to all unarmed attacks with until the end of your next action.</v>
          </cell>
          <cell r="D610" t="str">
            <v>WotC</v>
          </cell>
          <cell r="E610" t="str">
            <v xml:space="preserve">Mind's Eye </v>
          </cell>
          <cell r="F610">
            <v>46</v>
          </cell>
          <cell r="G610" t="str">
            <v>Psionic</v>
          </cell>
          <cell r="H610">
            <v>3</v>
          </cell>
          <cell r="I610" t="str">
            <v>1st-level psion or psychic warrior</v>
          </cell>
        </row>
        <row r="611">
          <cell r="A611" t="str">
            <v>Psionic Vengeance</v>
          </cell>
          <cell r="C611" t="str">
            <v>Trade two 0-level powers to create an energy barrier around yourself. Each successful attack against you causes 1D4 points of psionic energy damage to your opponent.  Lasts 10 minutes</v>
          </cell>
          <cell r="D611" t="str">
            <v>WotC</v>
          </cell>
          <cell r="E611" t="str">
            <v xml:space="preserve">Mind's Eye </v>
          </cell>
          <cell r="F611">
            <v>46</v>
          </cell>
          <cell r="G611" t="str">
            <v>Psionic</v>
          </cell>
          <cell r="H611">
            <v>3</v>
          </cell>
          <cell r="I611" t="str">
            <v>6th-level psion or psychic warrior</v>
          </cell>
        </row>
        <row r="612">
          <cell r="A612" t="str">
            <v>Psionic Weapon</v>
          </cell>
          <cell r="C612" t="str">
            <v>+1d4 damage (by weapon type) to melee attacks.  1 power point.</v>
          </cell>
          <cell r="D612" t="str">
            <v>WotC</v>
          </cell>
          <cell r="E612" t="str">
            <v xml:space="preserve">PsiHB </v>
          </cell>
          <cell r="F612">
            <v>28</v>
          </cell>
          <cell r="G612" t="str">
            <v>Psionic</v>
          </cell>
          <cell r="H612">
            <v>2</v>
          </cell>
          <cell r="I612" t="str">
            <v>Str 13+, Power Attack</v>
          </cell>
        </row>
        <row r="613">
          <cell r="A613" t="str">
            <v>Psychic Assault</v>
          </cell>
          <cell r="C613" t="str">
            <v>You can increase your chance of success in psionic combat.</v>
          </cell>
          <cell r="D613" t="str">
            <v>WotC</v>
          </cell>
          <cell r="E613" t="str">
            <v xml:space="preserve">Mind's Eye </v>
          </cell>
          <cell r="F613">
            <v>42</v>
          </cell>
          <cell r="G613" t="str">
            <v>Psionic</v>
          </cell>
          <cell r="H613">
            <v>0</v>
          </cell>
        </row>
        <row r="614">
          <cell r="A614" t="str">
            <v>Psychic Bastion</v>
          </cell>
          <cell r="C614" t="str">
            <v>+1 to mental hardness for every 3 power points paid.</v>
          </cell>
          <cell r="D614" t="str">
            <v>WotC</v>
          </cell>
          <cell r="E614" t="str">
            <v xml:space="preserve">PsiHB </v>
          </cell>
          <cell r="F614">
            <v>28</v>
          </cell>
          <cell r="G614" t="str">
            <v>Psionic</v>
          </cell>
          <cell r="H614">
            <v>0</v>
          </cell>
        </row>
        <row r="615">
          <cell r="A615" t="str">
            <v>Psychic Inquisitor</v>
          </cell>
          <cell r="C615" t="str">
            <v>Detect lies in conversation.</v>
          </cell>
          <cell r="D615" t="str">
            <v>WotC</v>
          </cell>
          <cell r="E615" t="str">
            <v xml:space="preserve">PsiHB </v>
          </cell>
          <cell r="F615">
            <v>29</v>
          </cell>
          <cell r="G615" t="str">
            <v>Psionic</v>
          </cell>
          <cell r="H615">
            <v>2</v>
          </cell>
          <cell r="I615" t="str">
            <v>Cha 13+, Psychoanalyst</v>
          </cell>
        </row>
        <row r="616">
          <cell r="A616" t="str">
            <v>Psychic Meditation</v>
          </cell>
          <cell r="C616" t="str">
            <v>grants access to one of the seven psychic energy centers. Must meditate for 10 minutes for 1 hour psychic energy effect.</v>
          </cell>
          <cell r="D616" t="str">
            <v>WotC</v>
          </cell>
          <cell r="E616" t="str">
            <v xml:space="preserve">Mind's Eye </v>
          </cell>
          <cell r="F616">
            <v>48</v>
          </cell>
          <cell r="G616" t="str">
            <v>Psionic</v>
          </cell>
          <cell r="H616">
            <v>0</v>
          </cell>
        </row>
        <row r="617">
          <cell r="A617" t="str">
            <v>Psychoanalyst</v>
          </cell>
          <cell r="C617" t="str">
            <v>+2 to Charisma, Diplomacy, Bluff, and Intimidate checks with humanoids (4+INT)</v>
          </cell>
          <cell r="D617" t="str">
            <v>WotC</v>
          </cell>
          <cell r="E617" t="str">
            <v xml:space="preserve">PsiHB </v>
          </cell>
          <cell r="F617">
            <v>29</v>
          </cell>
          <cell r="G617" t="str">
            <v>Psionic</v>
          </cell>
          <cell r="H617">
            <v>1</v>
          </cell>
          <cell r="I617" t="str">
            <v>Cha 13+</v>
          </cell>
        </row>
        <row r="618">
          <cell r="A618" t="str">
            <v>Pure Hearted</v>
          </cell>
          <cell r="C618" t="str">
            <v>2nd save to avoid energy drain.  If successful, foe takes 2d6 energy dmg.</v>
          </cell>
          <cell r="D618" t="str">
            <v>AEG</v>
          </cell>
          <cell r="E618" t="str">
            <v xml:space="preserve">Undead </v>
          </cell>
          <cell r="F618">
            <v>28</v>
          </cell>
          <cell r="G618" t="str">
            <v>General</v>
          </cell>
          <cell r="H618">
            <v>2</v>
          </cell>
          <cell r="I618" t="str">
            <v>Any Good, Stout Hearted</v>
          </cell>
        </row>
        <row r="619">
          <cell r="A619" t="str">
            <v>Quick Change</v>
          </cell>
          <cell r="C619" t="str">
            <v>Full round action to change your disguise.  DC 15.</v>
          </cell>
          <cell r="D619" t="str">
            <v>Green Ronin</v>
          </cell>
          <cell r="E619" t="str">
            <v xml:space="preserve">AH </v>
          </cell>
          <cell r="F619">
            <v>20</v>
          </cell>
          <cell r="G619" t="str">
            <v>General</v>
          </cell>
          <cell r="H619">
            <v>1</v>
          </cell>
          <cell r="I619" t="str">
            <v>Quick Draw</v>
          </cell>
        </row>
        <row r="620">
          <cell r="A620" t="str">
            <v>Quick Draw</v>
          </cell>
          <cell r="C620" t="str">
            <v>Draw weapon as a free action.</v>
          </cell>
          <cell r="D620" t="str">
            <v>WotC</v>
          </cell>
          <cell r="E620" t="str">
            <v xml:space="preserve">PHB </v>
          </cell>
          <cell r="F620">
            <v>84</v>
          </cell>
          <cell r="G620" t="str">
            <v>General</v>
          </cell>
          <cell r="H620">
            <v>0</v>
          </cell>
        </row>
        <row r="621">
          <cell r="A621" t="str">
            <v>Quick Load</v>
          </cell>
          <cell r="C621" t="str">
            <v>X-bow load times halved.  Rapid fire with bows no longer incurs -2 penalty to hit.</v>
          </cell>
          <cell r="D621" t="str">
            <v>AEG</v>
          </cell>
          <cell r="E621" t="str">
            <v xml:space="preserve">Merc </v>
          </cell>
          <cell r="F621">
            <v>65</v>
          </cell>
          <cell r="G621" t="str">
            <v>Fighter</v>
          </cell>
          <cell r="H621">
            <v>2</v>
          </cell>
          <cell r="I621" t="str">
            <v>BAB 1+, Dex 13+</v>
          </cell>
        </row>
        <row r="622">
          <cell r="A622" t="str">
            <v>Quick Shot</v>
          </cell>
          <cell r="C622" t="str">
            <v>Firing x-bow is free action.  -3 to hit w/ 2x normal range penalties.</v>
          </cell>
          <cell r="D622" t="str">
            <v>AEG</v>
          </cell>
          <cell r="E622" t="str">
            <v xml:space="preserve">Merc </v>
          </cell>
          <cell r="F622">
            <v>66</v>
          </cell>
          <cell r="G622" t="str">
            <v>Fighter</v>
          </cell>
          <cell r="H622">
            <v>2</v>
          </cell>
          <cell r="I622" t="str">
            <v>BAB 1+, Dex 13+</v>
          </cell>
        </row>
        <row r="623">
          <cell r="A623" t="str">
            <v>Quicken Poison</v>
          </cell>
          <cell r="C623" t="str">
            <v>Initial &amp; secondary damage occur in the same round.</v>
          </cell>
          <cell r="D623" t="str">
            <v>Green Ronin</v>
          </cell>
          <cell r="E623" t="str">
            <v xml:space="preserve">AH </v>
          </cell>
          <cell r="F623">
            <v>20</v>
          </cell>
          <cell r="G623" t="str">
            <v>General</v>
          </cell>
          <cell r="H623">
            <v>3</v>
          </cell>
          <cell r="I623" t="str">
            <v>BAB 8+, Poison Use, Killing Blow</v>
          </cell>
        </row>
        <row r="624">
          <cell r="A624" t="str">
            <v>Quicken Power</v>
          </cell>
          <cell r="C624" t="str">
            <v>Manifest a power as a free action.  +8 power points.</v>
          </cell>
          <cell r="D624" t="str">
            <v>WotC</v>
          </cell>
          <cell r="E624" t="str">
            <v xml:space="preserve">PsiHB </v>
          </cell>
          <cell r="F624">
            <v>29</v>
          </cell>
          <cell r="G624" t="str">
            <v>Metapsionic</v>
          </cell>
          <cell r="H624">
            <v>0</v>
          </cell>
        </row>
        <row r="625">
          <cell r="A625" t="str">
            <v>Quicken Spell</v>
          </cell>
          <cell r="C625" t="str">
            <v>Cast a spell as a free action; +4 spell levels.</v>
          </cell>
          <cell r="D625" t="str">
            <v>WotC</v>
          </cell>
          <cell r="E625" t="str">
            <v xml:space="preserve">PHB </v>
          </cell>
          <cell r="F625">
            <v>84</v>
          </cell>
          <cell r="G625" t="str">
            <v>Metamagic</v>
          </cell>
          <cell r="H625">
            <v>0</v>
          </cell>
        </row>
        <row r="626">
          <cell r="A626" t="str">
            <v>Quicken Spell-Like Ability *</v>
          </cell>
          <cell r="C626" t="str">
            <v>Creature may use one of its spell-like abilities ea. round as a free action .</v>
          </cell>
          <cell r="D626" t="str">
            <v>WotC</v>
          </cell>
          <cell r="E626" t="str">
            <v xml:space="preserve">MM </v>
          </cell>
          <cell r="F626">
            <v>62</v>
          </cell>
          <cell r="G626" t="str">
            <v>Dragon</v>
          </cell>
          <cell r="H626">
            <v>0</v>
          </cell>
        </row>
        <row r="627">
          <cell r="A627" t="str">
            <v>Quicken Turning</v>
          </cell>
          <cell r="C627" t="str">
            <v>Turn as a free action; -4 to turn check, turn damage</v>
          </cell>
          <cell r="D627" t="str">
            <v>WotC</v>
          </cell>
          <cell r="E627" t="str">
            <v xml:space="preserve">DotF </v>
          </cell>
          <cell r="F627">
            <v>20</v>
          </cell>
          <cell r="G627" t="str">
            <v>Special</v>
          </cell>
          <cell r="H627">
            <v>0</v>
          </cell>
        </row>
        <row r="628">
          <cell r="A628" t="str">
            <v>Quickstrike</v>
          </cell>
          <cell r="C628" t="str">
            <v>1/round, can take an AoO on a foe you just Sneak Attacked.</v>
          </cell>
          <cell r="D628" t="str">
            <v>FFG</v>
          </cell>
          <cell r="E628" t="str">
            <v xml:space="preserve">TnT </v>
          </cell>
          <cell r="F628">
            <v>37</v>
          </cell>
          <cell r="G628" t="str">
            <v>General</v>
          </cell>
          <cell r="H628">
            <v>1</v>
          </cell>
          <cell r="I628" t="str">
            <v>BAB 2+, Ability to Snack Attack</v>
          </cell>
        </row>
        <row r="629">
          <cell r="A629" t="str">
            <v>Rabble-Rouser</v>
          </cell>
          <cell r="C629" t="str">
            <v>Gain temporary followers for 1 day or until routed.</v>
          </cell>
          <cell r="D629" t="str">
            <v>AEG</v>
          </cell>
          <cell r="E629" t="str">
            <v xml:space="preserve">Merc </v>
          </cell>
          <cell r="F629">
            <v>66</v>
          </cell>
          <cell r="G629" t="str">
            <v>General</v>
          </cell>
          <cell r="H629">
            <v>2</v>
          </cell>
          <cell r="I629" t="str">
            <v>Cha 13+, Leadership</v>
          </cell>
        </row>
        <row r="630">
          <cell r="A630" t="str">
            <v>Ranged Disarm</v>
          </cell>
          <cell r="C630" t="str">
            <v>You can perform the disarm action with selected ranged weapon.</v>
          </cell>
          <cell r="D630" t="str">
            <v>Piazo</v>
          </cell>
          <cell r="E630" t="str">
            <v>Dragon #274</v>
          </cell>
          <cell r="F630">
            <v>60</v>
          </cell>
          <cell r="G630" t="str">
            <v>General</v>
          </cell>
          <cell r="H630">
            <v>0</v>
          </cell>
        </row>
        <row r="631">
          <cell r="A631" t="str">
            <v>Ranged Expertise</v>
          </cell>
          <cell r="C631" t="str">
            <v>Missile weapon: Up to -5 to hit, same number added to AC</v>
          </cell>
          <cell r="D631" t="str">
            <v>Malhavoc</v>
          </cell>
          <cell r="E631" t="str">
            <v>www.montecook.com</v>
          </cell>
          <cell r="G631" t="str">
            <v>General</v>
          </cell>
          <cell r="H631">
            <v>0</v>
          </cell>
        </row>
        <row r="632">
          <cell r="A632" t="str">
            <v>Ranged Inspiration</v>
          </cell>
          <cell r="C632" t="str">
            <v>Double the range of any ranged bardic music abilities; Can be stacked, see ref.</v>
          </cell>
          <cell r="D632" t="str">
            <v>WotC</v>
          </cell>
          <cell r="E632" t="str">
            <v xml:space="preserve">ELH </v>
          </cell>
          <cell r="F632">
            <v>65</v>
          </cell>
          <cell r="G632" t="str">
            <v>Epic</v>
          </cell>
          <cell r="H632">
            <v>2</v>
          </cell>
          <cell r="I632" t="str">
            <v>Bardic Music class feature, Perform 25 ranks</v>
          </cell>
        </row>
        <row r="633">
          <cell r="A633" t="str">
            <v>Ranged Pin</v>
          </cell>
          <cell r="C633" t="str">
            <v>Ranged grapple vs. foe by pinning clothing to nearby wall, tree, other</v>
          </cell>
          <cell r="D633" t="str">
            <v>Piazo</v>
          </cell>
          <cell r="E633" t="str">
            <v>Dragon #274</v>
          </cell>
          <cell r="F633">
            <v>60</v>
          </cell>
          <cell r="G633" t="str">
            <v>General</v>
          </cell>
          <cell r="H633">
            <v>0</v>
          </cell>
        </row>
        <row r="634">
          <cell r="A634" t="str">
            <v>Ranged Sunder</v>
          </cell>
          <cell r="C634" t="str">
            <v>When using ranged weapons, Deal normal damage to objects</v>
          </cell>
          <cell r="D634" t="str">
            <v>Piazo</v>
          </cell>
          <cell r="E634" t="str">
            <v>Dragon #274</v>
          </cell>
          <cell r="F634">
            <v>60</v>
          </cell>
          <cell r="G634" t="str">
            <v>General</v>
          </cell>
          <cell r="H634">
            <v>0</v>
          </cell>
        </row>
        <row r="635">
          <cell r="A635" t="str">
            <v>Rapid Healing</v>
          </cell>
          <cell r="C635" t="str">
            <v>Recover hps &amp; ability damage at 2x the normal rate.</v>
          </cell>
          <cell r="D635" t="str">
            <v>AEG</v>
          </cell>
          <cell r="E635" t="str">
            <v xml:space="preserve">Merc </v>
          </cell>
          <cell r="F635">
            <v>66</v>
          </cell>
          <cell r="G635" t="str">
            <v>General</v>
          </cell>
          <cell r="H635">
            <v>2</v>
          </cell>
          <cell r="I635" t="str">
            <v>Iron Will, Toughness</v>
          </cell>
        </row>
        <row r="636">
          <cell r="A636" t="str">
            <v>Rapid Inspiration</v>
          </cell>
          <cell r="C636" t="str">
            <v>Can use bardic inspiration as a standard action; See ref.</v>
          </cell>
          <cell r="D636" t="str">
            <v>WotC</v>
          </cell>
          <cell r="E636" t="str">
            <v xml:space="preserve">ELH </v>
          </cell>
          <cell r="F636">
            <v>66</v>
          </cell>
          <cell r="G636" t="str">
            <v>Epic</v>
          </cell>
          <cell r="H636">
            <v>2</v>
          </cell>
          <cell r="I636" t="str">
            <v>Perform 25 ranks, Bardic Music class feature</v>
          </cell>
        </row>
        <row r="637">
          <cell r="A637" t="str">
            <v>Rapid Metabolism</v>
          </cell>
          <cell r="C637" t="str">
            <v>Naturally heal your standard heal rate + your CON Mod each day.</v>
          </cell>
          <cell r="D637" t="str">
            <v>WotC</v>
          </cell>
          <cell r="E637" t="str">
            <v xml:space="preserve">PsiHB </v>
          </cell>
          <cell r="F637">
            <v>29</v>
          </cell>
          <cell r="G637" t="str">
            <v>Psionic</v>
          </cell>
          <cell r="H637">
            <v>1</v>
          </cell>
          <cell r="I637" t="str">
            <v>Con 13+</v>
          </cell>
        </row>
        <row r="638">
          <cell r="A638" t="str">
            <v>Rapid Reload</v>
          </cell>
          <cell r="C638" t="str">
            <v>Load hand or light xbow as free action; hvy xbow as move-equiv. action.</v>
          </cell>
          <cell r="D638" t="str">
            <v>WotC</v>
          </cell>
          <cell r="E638" t="str">
            <v xml:space="preserve">SnF </v>
          </cell>
          <cell r="F638">
            <v>9</v>
          </cell>
          <cell r="G638" t="str">
            <v>General</v>
          </cell>
          <cell r="H638">
            <v>0</v>
          </cell>
        </row>
        <row r="639">
          <cell r="A639" t="str">
            <v>Rapid Shot</v>
          </cell>
          <cell r="C639" t="str">
            <v>Extra attack with ranged weapon; all attacks at -2.</v>
          </cell>
          <cell r="D639" t="str">
            <v>WotC</v>
          </cell>
          <cell r="E639" t="str">
            <v xml:space="preserve">PHB </v>
          </cell>
          <cell r="F639">
            <v>84</v>
          </cell>
          <cell r="G639" t="str">
            <v>General</v>
          </cell>
          <cell r="H639">
            <v>0</v>
          </cell>
        </row>
        <row r="640">
          <cell r="A640" t="str">
            <v>Rapid Siege Engine Use</v>
          </cell>
          <cell r="C640" t="str">
            <v>Move Action to stay an active combatant.</v>
          </cell>
          <cell r="D640" t="str">
            <v>Green Ronin</v>
          </cell>
          <cell r="E640" t="str">
            <v xml:space="preserve">HnH </v>
          </cell>
          <cell r="F640">
            <v>19</v>
          </cell>
          <cell r="G640" t="str">
            <v>General</v>
          </cell>
          <cell r="H640">
            <v>1</v>
          </cell>
          <cell r="I640" t="str">
            <v>BAB 5+, Profession (Siege Engineer) 5+ ranks</v>
          </cell>
        </row>
        <row r="641">
          <cell r="A641" t="str">
            <v>Ray Burst</v>
          </cell>
          <cell r="C641" t="str">
            <v>You change ray spell to a 30-foot radius burst centered on yourself.</v>
          </cell>
          <cell r="D641" t="str">
            <v>Piazo</v>
          </cell>
          <cell r="E641" t="str">
            <v>Dragon Annual #5</v>
          </cell>
          <cell r="F641">
            <v>26</v>
          </cell>
          <cell r="G641" t="str">
            <v>Metamagic</v>
          </cell>
          <cell r="H641">
            <v>0</v>
          </cell>
        </row>
        <row r="642">
          <cell r="A642" t="str">
            <v>Ray Coning</v>
          </cell>
          <cell r="C642" t="str">
            <v>You expand a ray spell to a 30-foot cone</v>
          </cell>
          <cell r="D642" t="str">
            <v>Piazo</v>
          </cell>
          <cell r="E642" t="str">
            <v>Dragon Annual #5</v>
          </cell>
          <cell r="F642">
            <v>26</v>
          </cell>
          <cell r="G642" t="str">
            <v>Metamagic</v>
          </cell>
          <cell r="H642">
            <v>0</v>
          </cell>
        </row>
        <row r="643">
          <cell r="A643" t="str">
            <v>Ray Extension</v>
          </cell>
          <cell r="C643" t="str">
            <v>You maintain a ray spell for an additional round</v>
          </cell>
          <cell r="D643" t="str">
            <v>Piazo</v>
          </cell>
          <cell r="E643" t="str">
            <v>Dragon Annual #5</v>
          </cell>
          <cell r="F643">
            <v>26</v>
          </cell>
          <cell r="G643" t="str">
            <v>Metamagic</v>
          </cell>
          <cell r="H643">
            <v>0</v>
          </cell>
        </row>
        <row r="644">
          <cell r="A644" t="str">
            <v>Ray Focus</v>
          </cell>
          <cell r="C644" t="str">
            <v>Your ray spells are more effective than normal; +2 to DC of all ray spells</v>
          </cell>
          <cell r="D644" t="str">
            <v>Piazo</v>
          </cell>
          <cell r="E644" t="str">
            <v>Dragon Annual #5</v>
          </cell>
          <cell r="F644">
            <v>26</v>
          </cell>
          <cell r="G644" t="str">
            <v>General</v>
          </cell>
          <cell r="H644">
            <v>0</v>
          </cell>
        </row>
        <row r="645">
          <cell r="A645" t="str">
            <v>Ray Splitting</v>
          </cell>
          <cell r="C645" t="str">
            <v>You can attack three adjacent targets with a ray spell</v>
          </cell>
          <cell r="D645" t="str">
            <v>Piazo</v>
          </cell>
          <cell r="E645" t="str">
            <v>Dragon Annual #5</v>
          </cell>
          <cell r="F645">
            <v>26</v>
          </cell>
          <cell r="G645" t="str">
            <v>Metamagic</v>
          </cell>
          <cell r="H645">
            <v>0</v>
          </cell>
        </row>
        <row r="646">
          <cell r="A646" t="str">
            <v>Reach Power</v>
          </cell>
          <cell r="C646" t="str">
            <v>Touch power becomes a ray (25'); +2 power points.</v>
          </cell>
          <cell r="D646" t="str">
            <v>Piazo</v>
          </cell>
          <cell r="E646" t="str">
            <v>Dragon #287</v>
          </cell>
          <cell r="F646">
            <v>55</v>
          </cell>
          <cell r="G646" t="str">
            <v>Metapsionic</v>
          </cell>
          <cell r="H646">
            <v>1</v>
          </cell>
          <cell r="I646" t="str">
            <v>Enlarge Power</v>
          </cell>
        </row>
        <row r="647">
          <cell r="A647" t="str">
            <v>Reach Spell</v>
          </cell>
          <cell r="C647" t="str">
            <v>Touch spell becomes a ray (30'); +2 spell levels</v>
          </cell>
          <cell r="D647" t="str">
            <v>WotC</v>
          </cell>
          <cell r="E647" t="str">
            <v xml:space="preserve">DotF </v>
          </cell>
          <cell r="F647">
            <v>20</v>
          </cell>
          <cell r="G647" t="str">
            <v>Metamagic</v>
          </cell>
          <cell r="H647">
            <v>0</v>
          </cell>
        </row>
        <row r="648">
          <cell r="A648" t="str">
            <v>Reactive Countersong</v>
          </cell>
          <cell r="C648" t="str">
            <v>Can begin a countersong at any time, even when not your turn; See ref.</v>
          </cell>
          <cell r="D648" t="str">
            <v>WotC</v>
          </cell>
          <cell r="E648" t="str">
            <v xml:space="preserve">ELH </v>
          </cell>
          <cell r="F648">
            <v>66</v>
          </cell>
          <cell r="G648" t="str">
            <v>Epic</v>
          </cell>
          <cell r="H648">
            <v>3</v>
          </cell>
          <cell r="I648" t="str">
            <v>Combat Reflexes, Perform 30 ranks, Bardic Music class feature</v>
          </cell>
        </row>
        <row r="649">
          <cell r="A649" t="str">
            <v>Reactive Counterspell</v>
          </cell>
          <cell r="C649" t="str">
            <v>Counterspell without a ready action (1/round)</v>
          </cell>
          <cell r="D649" t="str">
            <v>WotC</v>
          </cell>
          <cell r="E649" t="str">
            <v xml:space="preserve">MoF </v>
          </cell>
          <cell r="F649">
            <v>22</v>
          </cell>
          <cell r="G649" t="str">
            <v>General</v>
          </cell>
          <cell r="H649">
            <v>2</v>
          </cell>
          <cell r="I649" t="str">
            <v>Improved Counterspell, Improved Initiative</v>
          </cell>
        </row>
        <row r="650">
          <cell r="A650" t="str">
            <v>Redirect Attacks</v>
          </cell>
          <cell r="C650" t="str">
            <v>Gain +2 AC, ally -2 if within 5'.  Notice with Int check (DC 20).</v>
          </cell>
          <cell r="D650" t="str">
            <v>AEG</v>
          </cell>
          <cell r="E650" t="str">
            <v xml:space="preserve">Evil </v>
          </cell>
          <cell r="F650">
            <v>59</v>
          </cell>
          <cell r="G650" t="str">
            <v>General</v>
          </cell>
          <cell r="H650">
            <v>2</v>
          </cell>
          <cell r="I650" t="str">
            <v>Dodge</v>
          </cell>
        </row>
        <row r="651">
          <cell r="A651" t="str">
            <v>Reflect Arrows</v>
          </cell>
          <cell r="C651" t="str">
            <v>Reflect ranged attacks back to attacker at your base ranged attack bonus</v>
          </cell>
          <cell r="D651" t="str">
            <v>WotC</v>
          </cell>
          <cell r="E651" t="str">
            <v xml:space="preserve">ELH </v>
          </cell>
          <cell r="F651">
            <v>66</v>
          </cell>
          <cell r="G651" t="str">
            <v>Epic</v>
          </cell>
          <cell r="H651">
            <v>3</v>
          </cell>
          <cell r="I651" t="str">
            <v>Dex 25, Deflect Arrows, Improved Unarmed Strike</v>
          </cell>
        </row>
        <row r="652">
          <cell r="A652" t="str">
            <v>Regeneration</v>
          </cell>
          <cell r="C652" t="str">
            <v>Regenerate 1 hp/round, but not from fire, sunlight, or holy water.</v>
          </cell>
          <cell r="D652" t="str">
            <v>Green Ronin</v>
          </cell>
          <cell r="E652" t="str">
            <v xml:space="preserve">SCoN </v>
          </cell>
          <cell r="F652">
            <v>54</v>
          </cell>
          <cell r="G652" t="str">
            <v>Undead</v>
          </cell>
          <cell r="H652">
            <v>2</v>
          </cell>
          <cell r="I652" t="str">
            <v>Con --, The Dark Lady's Kiss</v>
          </cell>
        </row>
        <row r="653">
          <cell r="A653" t="str">
            <v>Rejuvenation</v>
          </cell>
          <cell r="C653" t="str">
            <v>Return from death 2d4 after slain if a level check (d20 + level or HD) against DC 16 is made.</v>
          </cell>
          <cell r="D653" t="str">
            <v>Green Ronin</v>
          </cell>
          <cell r="E653" t="str">
            <v xml:space="preserve">SCoN </v>
          </cell>
          <cell r="F653">
            <v>54</v>
          </cell>
          <cell r="G653" t="str">
            <v>Undead</v>
          </cell>
          <cell r="H653">
            <v>2</v>
          </cell>
          <cell r="I653" t="str">
            <v>Con --, Discorporate</v>
          </cell>
        </row>
        <row r="654">
          <cell r="A654" t="str">
            <v>Relentless</v>
          </cell>
          <cell r="C654" t="str">
            <v>Auto success on massive damage checks.  Fort DC 15 to take actions at 0 to -9 hps.  Still loose hps.</v>
          </cell>
          <cell r="D654" t="str">
            <v>AEG</v>
          </cell>
          <cell r="E654" t="str">
            <v xml:space="preserve">War </v>
          </cell>
          <cell r="F654">
            <v>47</v>
          </cell>
          <cell r="G654" t="str">
            <v>General</v>
          </cell>
          <cell r="H654">
            <v>2</v>
          </cell>
          <cell r="I654" t="str">
            <v>Con 13+, Too Tough to Die</v>
          </cell>
        </row>
        <row r="655">
          <cell r="A655" t="str">
            <v>Remain Conscious</v>
          </cell>
          <cell r="C655" t="str">
            <v>When at 0 HP, take one partial action every round until you reach -10 HP.</v>
          </cell>
          <cell r="D655" t="str">
            <v>WotC</v>
          </cell>
          <cell r="E655" t="str">
            <v xml:space="preserve">SnF </v>
          </cell>
          <cell r="F655">
            <v>9</v>
          </cell>
          <cell r="G655" t="str">
            <v>General</v>
          </cell>
          <cell r="H655">
            <v>0</v>
          </cell>
        </row>
        <row r="656">
          <cell r="A656" t="str">
            <v>Remote Casting</v>
          </cell>
          <cell r="C656" t="str">
            <v>+3 spell levels, can cast spell with a broken line of sight.  Spellcraft DC 25+spell lvl.</v>
          </cell>
          <cell r="D656" t="str">
            <v>Green Ronin</v>
          </cell>
          <cell r="E656" t="str">
            <v xml:space="preserve">HnH </v>
          </cell>
          <cell r="F656">
            <v>20</v>
          </cell>
          <cell r="G656" t="str">
            <v>Metamagic</v>
          </cell>
          <cell r="H656">
            <v>0</v>
          </cell>
          <cell r="I656" t="str">
            <v>Stonecunning, Intuit Direction 10+ ranks, Spellcraft 10+ ranks</v>
          </cell>
        </row>
        <row r="657">
          <cell r="A657" t="str">
            <v>Repeat Power</v>
          </cell>
          <cell r="C657" t="str">
            <v>Power is manifested again next round; +6 power points.</v>
          </cell>
          <cell r="D657" t="str">
            <v>Piazo</v>
          </cell>
          <cell r="E657" t="str">
            <v>Dragon #287</v>
          </cell>
          <cell r="F657">
            <v>56</v>
          </cell>
          <cell r="G657" t="str">
            <v>Metapsionic</v>
          </cell>
          <cell r="H657">
            <v>1</v>
          </cell>
          <cell r="I657" t="str">
            <v>Any other metapsionic feat</v>
          </cell>
        </row>
        <row r="658">
          <cell r="A658" t="str">
            <v>Repeat Spell</v>
          </cell>
          <cell r="C658" t="str">
            <v>Spell is cast again next round; +3 spell levels.</v>
          </cell>
          <cell r="D658" t="str">
            <v>WotC</v>
          </cell>
          <cell r="E658" t="str">
            <v xml:space="preserve">TnB </v>
          </cell>
          <cell r="F658">
            <v>41</v>
          </cell>
          <cell r="G658" t="str">
            <v>Metamagic</v>
          </cell>
          <cell r="H658">
            <v>0</v>
          </cell>
        </row>
        <row r="659">
          <cell r="A659" t="str">
            <v>Resculpt Mind</v>
          </cell>
          <cell r="C659" t="str">
            <v>Instead of gaining a new combat mode, gain a psionic, metapsionic, or item creation feat.</v>
          </cell>
          <cell r="D659" t="str">
            <v>Piazo</v>
          </cell>
          <cell r="E659" t="str">
            <v>Dragon #287</v>
          </cell>
          <cell r="F659">
            <v>56</v>
          </cell>
          <cell r="G659" t="str">
            <v>Psionic</v>
          </cell>
          <cell r="H659">
            <v>4</v>
          </cell>
          <cell r="I659" t="str">
            <v>Psion only, Spellcaster level 3rd+</v>
          </cell>
        </row>
        <row r="660">
          <cell r="A660" t="str">
            <v>Resist Poison</v>
          </cell>
          <cell r="C660" t="str">
            <v>+4 Fortitude save vs. poison (1st)</v>
          </cell>
          <cell r="D660" t="str">
            <v>WotC</v>
          </cell>
          <cell r="E660" t="str">
            <v xml:space="preserve">FRCS </v>
          </cell>
          <cell r="F660">
            <v>37</v>
          </cell>
          <cell r="G660" t="str">
            <v>General</v>
          </cell>
          <cell r="H660">
            <v>0</v>
          </cell>
        </row>
        <row r="661">
          <cell r="A661" t="str">
            <v>Resourceful</v>
          </cell>
          <cell r="C661" t="str">
            <v>Free action to grab an item out of a container</v>
          </cell>
          <cell r="D661" t="str">
            <v>AEG</v>
          </cell>
          <cell r="E661" t="str">
            <v xml:space="preserve">Dra </v>
          </cell>
          <cell r="F661">
            <v>31</v>
          </cell>
          <cell r="G661" t="str">
            <v>General</v>
          </cell>
          <cell r="H661">
            <v>0</v>
          </cell>
        </row>
        <row r="662">
          <cell r="A662" t="str">
            <v>Return Shot</v>
          </cell>
          <cell r="C662" t="str">
            <v>Return incoming ranged weapons back at the foe who launched them.</v>
          </cell>
          <cell r="D662" t="str">
            <v>WotC</v>
          </cell>
          <cell r="E662" t="str">
            <v xml:space="preserve">PsiHB </v>
          </cell>
          <cell r="F662">
            <v>29</v>
          </cell>
          <cell r="G662" t="str">
            <v>Psionic</v>
          </cell>
          <cell r="H662">
            <v>3</v>
          </cell>
          <cell r="I662" t="str">
            <v>Dex 13+, Point Blank Shot, Psionic Shot, reserve power points 5+</v>
          </cell>
        </row>
        <row r="663">
          <cell r="A663" t="str">
            <v>Revenant</v>
          </cell>
          <cell r="C663" t="str">
            <v>Rise as a revenant 1d6 days after you are slain.</v>
          </cell>
          <cell r="D663" t="str">
            <v>Green Ronin</v>
          </cell>
          <cell r="E663" t="str">
            <v xml:space="preserve">SCoN </v>
          </cell>
          <cell r="F663">
            <v>17</v>
          </cell>
          <cell r="G663" t="str">
            <v>General</v>
          </cell>
          <cell r="H663">
            <v>4</v>
          </cell>
          <cell r="I663" t="str">
            <v>Character Level 5+, Wis 15+, Iron Will  (Death knights don't need to take Iron Will)</v>
          </cell>
        </row>
        <row r="664">
          <cell r="A664" t="str">
            <v>Ride-By-Attack</v>
          </cell>
          <cell r="C664" t="str">
            <v>When on horseback and charging, Move, attack, move; no AoO.</v>
          </cell>
          <cell r="D664" t="str">
            <v>WotC</v>
          </cell>
          <cell r="E664" t="str">
            <v xml:space="preserve">PHB </v>
          </cell>
          <cell r="F664">
            <v>84</v>
          </cell>
          <cell r="G664" t="str">
            <v>General</v>
          </cell>
          <cell r="H664">
            <v>0</v>
          </cell>
        </row>
        <row r="665">
          <cell r="A665" t="str">
            <v>Righteous Strike</v>
          </cell>
          <cell r="C665" t="str">
            <v>Unarmed strikes are treated as lawful weapons (+2d6 to chaotic).  Doesn't stack</v>
          </cell>
          <cell r="D665" t="str">
            <v>WotC</v>
          </cell>
          <cell r="E665" t="str">
            <v xml:space="preserve">ELH </v>
          </cell>
          <cell r="F665">
            <v>66</v>
          </cell>
          <cell r="G665" t="str">
            <v>Epic</v>
          </cell>
          <cell r="H665">
            <v>4</v>
          </cell>
          <cell r="I665" t="str">
            <v>Wis 19, Improved Unarmed Strike, Stunning Fist, any Lawful alignment</v>
          </cell>
        </row>
        <row r="666">
          <cell r="A666" t="str">
            <v>Riposte</v>
          </cell>
          <cell r="C666" t="str">
            <v>Single extra attack once per combat.</v>
          </cell>
          <cell r="D666" t="str">
            <v>MGP</v>
          </cell>
          <cell r="E666" t="str">
            <v xml:space="preserve">TQR </v>
          </cell>
          <cell r="F666">
            <v>51</v>
          </cell>
          <cell r="G666" t="str">
            <v>General</v>
          </cell>
          <cell r="H666">
            <v>2</v>
          </cell>
          <cell r="I666" t="str">
            <v>BAB 3+, Improved Initiative</v>
          </cell>
        </row>
        <row r="667">
          <cell r="A667" t="str">
            <v>Rocklike</v>
          </cell>
          <cell r="C667" t="str">
            <v>+1 Natural AC</v>
          </cell>
          <cell r="D667" t="str">
            <v>Green Ronin</v>
          </cell>
          <cell r="E667" t="str">
            <v xml:space="preserve">HnH </v>
          </cell>
          <cell r="F667">
            <v>20</v>
          </cell>
          <cell r="G667" t="str">
            <v>Bloodgift</v>
          </cell>
          <cell r="H667">
            <v>1</v>
          </cell>
          <cell r="I667" t="str">
            <v>Stoneblood</v>
          </cell>
        </row>
        <row r="668">
          <cell r="A668" t="str">
            <v>Rope a Dope</v>
          </cell>
          <cell r="C668" t="str">
            <v>Miss 1st attack on purpose.  2nd attack gets a +6 bonus to hit.</v>
          </cell>
          <cell r="D668" t="str">
            <v>AEG</v>
          </cell>
          <cell r="E668" t="str">
            <v xml:space="preserve">War </v>
          </cell>
          <cell r="F668">
            <v>47</v>
          </cell>
          <cell r="G668" t="str">
            <v>General</v>
          </cell>
          <cell r="H668">
            <v>1</v>
          </cell>
          <cell r="I668" t="str">
            <v>Dex 13+</v>
          </cell>
        </row>
        <row r="669">
          <cell r="A669" t="str">
            <v>Ruinous Rage</v>
          </cell>
          <cell r="C669" t="str">
            <v>Ignore object hardness while raging.  Double Str modifier to checks made to burst items.</v>
          </cell>
          <cell r="D669" t="str">
            <v>WotC</v>
          </cell>
          <cell r="E669" t="str">
            <v xml:space="preserve">ELH </v>
          </cell>
          <cell r="F669">
            <v>66</v>
          </cell>
          <cell r="G669" t="str">
            <v>Epic</v>
          </cell>
          <cell r="H669">
            <v>4</v>
          </cell>
          <cell r="I669" t="str">
            <v>Str 25, Power Attack, Sunder, rage 5/day</v>
          </cell>
        </row>
        <row r="670">
          <cell r="A670" t="str">
            <v>Run</v>
          </cell>
          <cell r="C670" t="str">
            <v>x5 run speed (instead of x4).  Increase running jump by 25%.</v>
          </cell>
          <cell r="D670" t="str">
            <v>WotC</v>
          </cell>
          <cell r="E670" t="str">
            <v xml:space="preserve">PHB </v>
          </cell>
          <cell r="F670">
            <v>84</v>
          </cell>
          <cell r="G670" t="str">
            <v>General</v>
          </cell>
          <cell r="H670">
            <v>0</v>
          </cell>
        </row>
        <row r="671">
          <cell r="A671" t="str">
            <v>Rune Master</v>
          </cell>
          <cell r="C671" t="str">
            <v>Glyph/written spells +1 dmg per level (+5 max), +2 to DCs.</v>
          </cell>
          <cell r="D671" t="str">
            <v>BP</v>
          </cell>
          <cell r="E671" t="str">
            <v xml:space="preserve">InQ </v>
          </cell>
          <cell r="F671">
            <v>12</v>
          </cell>
          <cell r="G671" t="str">
            <v>Metamagic</v>
          </cell>
          <cell r="H671">
            <v>0</v>
          </cell>
          <cell r="I671" t="str">
            <v>Any Metamagic feat, Draft any written work</v>
          </cell>
        </row>
        <row r="672">
          <cell r="A672" t="str">
            <v>Sacred Spell</v>
          </cell>
          <cell r="C672" t="str">
            <v>Half damage is now sacred (divine) damage; +2 spell levels.</v>
          </cell>
          <cell r="D672" t="str">
            <v>WotC</v>
          </cell>
          <cell r="E672" t="str">
            <v xml:space="preserve">DotF </v>
          </cell>
          <cell r="F672">
            <v>20</v>
          </cell>
          <cell r="G672" t="str">
            <v>Metamagic</v>
          </cell>
          <cell r="H672">
            <v>0</v>
          </cell>
        </row>
        <row r="673">
          <cell r="A673" t="str">
            <v>Saddleback</v>
          </cell>
          <cell r="C673" t="str">
            <v>+3 bonus to all Ride checks</v>
          </cell>
          <cell r="D673" t="str">
            <v>WotC</v>
          </cell>
          <cell r="E673" t="str">
            <v xml:space="preserve">FRCS </v>
          </cell>
          <cell r="F673">
            <v>37</v>
          </cell>
          <cell r="G673" t="str">
            <v>Fighter</v>
          </cell>
          <cell r="H673">
            <v>0</v>
          </cell>
        </row>
        <row r="674">
          <cell r="A674" t="str">
            <v>Sanctum Spell</v>
          </cell>
          <cell r="C674" t="str">
            <v>+1 caster level in sanctum, -1 otherwise.</v>
          </cell>
          <cell r="D674" t="str">
            <v>WotC</v>
          </cell>
          <cell r="E674" t="str">
            <v xml:space="preserve">TnB </v>
          </cell>
          <cell r="F674">
            <v>41</v>
          </cell>
          <cell r="G674" t="str">
            <v>Metamagic</v>
          </cell>
          <cell r="H674">
            <v>0</v>
          </cell>
        </row>
        <row r="675">
          <cell r="A675" t="str">
            <v>Scent of the Beast</v>
          </cell>
          <cell r="C675" t="str">
            <v>As per the Scent special ability in the MM.</v>
          </cell>
          <cell r="D675" t="str">
            <v>AEG</v>
          </cell>
          <cell r="E675" t="str">
            <v xml:space="preserve">Merc </v>
          </cell>
          <cell r="F675">
            <v>66</v>
          </cell>
          <cell r="G675" t="str">
            <v>General</v>
          </cell>
          <cell r="H675">
            <v>2</v>
          </cell>
          <cell r="I675" t="str">
            <v>Wis 13+, Track, Wilderness Lore 10+ ranks</v>
          </cell>
        </row>
        <row r="676">
          <cell r="A676" t="str">
            <v>School Focus</v>
          </cell>
          <cell r="C676" t="str">
            <v>Prepare 1 spell/day from the chosen school as if it were 1 level lower.</v>
          </cell>
          <cell r="D676" t="str">
            <v>AEG</v>
          </cell>
          <cell r="E676" t="str">
            <v xml:space="preserve">Merc </v>
          </cell>
          <cell r="F676">
            <v>66</v>
          </cell>
          <cell r="G676" t="str">
            <v>Metamagic</v>
          </cell>
          <cell r="H676">
            <v>2</v>
          </cell>
          <cell r="I676" t="str">
            <v>Wizard Level 3+</v>
          </cell>
        </row>
        <row r="677">
          <cell r="A677" t="str">
            <v>Scribe Epic Scroll (I)</v>
          </cell>
          <cell r="C677" t="str">
            <v>Can scribe Epic scrolls (10+ level spells and/or caster level 21+)</v>
          </cell>
          <cell r="D677" t="str">
            <v>WotC</v>
          </cell>
          <cell r="E677" t="str">
            <v xml:space="preserve">ELH </v>
          </cell>
          <cell r="F677">
            <v>66</v>
          </cell>
          <cell r="G677" t="str">
            <v>Epic</v>
          </cell>
          <cell r="H677">
            <v>3</v>
          </cell>
          <cell r="I677" t="str">
            <v>Scribe Scroll, Knowledge (arcana) 24 ranks, Spellcraft 24 ranks</v>
          </cell>
        </row>
        <row r="678">
          <cell r="A678" t="str">
            <v>Scribe Scroll</v>
          </cell>
          <cell r="C678" t="str">
            <v>Create a scroll; XP, gold cost.</v>
          </cell>
          <cell r="D678" t="str">
            <v>WotC</v>
          </cell>
          <cell r="E678" t="str">
            <v xml:space="preserve">PHB </v>
          </cell>
          <cell r="F678">
            <v>84</v>
          </cell>
          <cell r="G678" t="str">
            <v>Item Creation</v>
          </cell>
          <cell r="H678">
            <v>0</v>
          </cell>
        </row>
        <row r="679">
          <cell r="A679" t="str">
            <v>Scribe Tattoo</v>
          </cell>
          <cell r="C679" t="str">
            <v>Create psionic tattoos which store psionic powers in their designs.</v>
          </cell>
          <cell r="D679" t="str">
            <v>WotC</v>
          </cell>
          <cell r="E679" t="str">
            <v xml:space="preserve">PsiHB </v>
          </cell>
          <cell r="F679">
            <v>29</v>
          </cell>
          <cell r="G679" t="str">
            <v>Item Creation</v>
          </cell>
          <cell r="H679">
            <v>1</v>
          </cell>
          <cell r="I679" t="str">
            <v>Spellcaster level 3rd+</v>
          </cell>
        </row>
        <row r="680">
          <cell r="A680" t="str">
            <v>Sculpt Power</v>
          </cell>
          <cell r="C680" t="str">
            <v>Change area of effect to ball, cone, or cylinder; +2 power points.</v>
          </cell>
          <cell r="D680" t="str">
            <v>Piazo</v>
          </cell>
          <cell r="E680" t="str">
            <v>Dragon #287</v>
          </cell>
          <cell r="F680">
            <v>56</v>
          </cell>
          <cell r="G680" t="str">
            <v>Metapsionic</v>
          </cell>
          <cell r="H680">
            <v>1</v>
          </cell>
          <cell r="I680" t="str">
            <v>Any other metapsionic feat</v>
          </cell>
        </row>
        <row r="681">
          <cell r="A681" t="str">
            <v>Sculpt Spell</v>
          </cell>
          <cell r="C681" t="str">
            <v>Change area of effect to ball, cone, or cylinder; +1 spell level.</v>
          </cell>
          <cell r="D681" t="str">
            <v>WotC</v>
          </cell>
          <cell r="E681" t="str">
            <v xml:space="preserve">TnB </v>
          </cell>
          <cell r="F681">
            <v>42</v>
          </cell>
          <cell r="G681" t="str">
            <v>Metamagic</v>
          </cell>
          <cell r="H681">
            <v>0</v>
          </cell>
        </row>
        <row r="682">
          <cell r="A682" t="str">
            <v>Seaborn Sorcery</v>
          </cell>
          <cell r="C682" t="str">
            <v>Use Str instead of Cha for spell casting.  (1st level only.)</v>
          </cell>
          <cell r="D682" t="str">
            <v>Green Ronin</v>
          </cell>
          <cell r="E682" t="str">
            <v xml:space="preserve">HnH </v>
          </cell>
          <cell r="F682">
            <v>20</v>
          </cell>
          <cell r="G682" t="str">
            <v>General</v>
          </cell>
          <cell r="H682">
            <v>2</v>
          </cell>
          <cell r="I682" t="str">
            <v>Dwarf, Str 13+</v>
          </cell>
        </row>
        <row r="683">
          <cell r="A683" t="str">
            <v>Self-Concealment</v>
          </cell>
          <cell r="C683" t="str">
            <v>Gain 1/4 concealment vs. attacks against you; Can be stacked to 50%, see ref.</v>
          </cell>
          <cell r="D683" t="str">
            <v>WotC</v>
          </cell>
          <cell r="E683" t="str">
            <v xml:space="preserve">ELH </v>
          </cell>
          <cell r="F683">
            <v>66</v>
          </cell>
          <cell r="G683" t="str">
            <v>Epic</v>
          </cell>
          <cell r="H683">
            <v>4</v>
          </cell>
          <cell r="I683" t="str">
            <v>Dex 30, Hide 30 ranks, Tumble 30 ranks, Improved Evasion</v>
          </cell>
        </row>
        <row r="684">
          <cell r="A684" t="str">
            <v>Selune's Radiance</v>
          </cell>
          <cell r="C684" t="str">
            <v>Low-Light vision (or, double range)</v>
          </cell>
          <cell r="D684" t="str">
            <v>WotC</v>
          </cell>
          <cell r="E684" t="str">
            <v xml:space="preserve">MoF </v>
          </cell>
          <cell r="F684">
            <v>30</v>
          </cell>
          <cell r="G684" t="str">
            <v>Harper Priest</v>
          </cell>
          <cell r="H684">
            <v>3</v>
          </cell>
          <cell r="I684" t="str">
            <v>Harper Priest level + Wis Bonus: 8+</v>
          </cell>
        </row>
        <row r="685">
          <cell r="A685" t="str">
            <v>Sense Life</v>
          </cell>
          <cell r="C685" t="str">
            <v>See p. 17</v>
          </cell>
          <cell r="D685" t="str">
            <v>Green Ronin</v>
          </cell>
          <cell r="E685" t="str">
            <v xml:space="preserve">SCoN </v>
          </cell>
          <cell r="F685">
            <v>17</v>
          </cell>
          <cell r="G685" t="str">
            <v>General</v>
          </cell>
          <cell r="H685">
            <v>1</v>
          </cell>
          <cell r="I685" t="str">
            <v>Wis 12+, Concentration 3+  ranks</v>
          </cell>
        </row>
        <row r="686">
          <cell r="A686" t="str">
            <v>Sense Undead</v>
          </cell>
          <cell r="C686" t="str">
            <v>See p. 17</v>
          </cell>
          <cell r="D686" t="str">
            <v>Green Ronin</v>
          </cell>
          <cell r="E686" t="str">
            <v xml:space="preserve">SCoN </v>
          </cell>
          <cell r="F686">
            <v>17</v>
          </cell>
          <cell r="G686" t="str">
            <v>General</v>
          </cell>
          <cell r="H686">
            <v>1</v>
          </cell>
          <cell r="I686" t="str">
            <v>Arcane Spellcaster, Concentration 4+  ranks, Sense Life</v>
          </cell>
        </row>
        <row r="687">
          <cell r="A687" t="str">
            <v>Sensitive</v>
          </cell>
          <cell r="C687" t="str">
            <v>Spot check (DC 20) to detect magic that has been cast in the last 2 hours.</v>
          </cell>
          <cell r="D687" t="str">
            <v>AEG</v>
          </cell>
          <cell r="E687" t="str">
            <v xml:space="preserve">Merc </v>
          </cell>
          <cell r="F687">
            <v>67</v>
          </cell>
          <cell r="G687" t="str">
            <v>General</v>
          </cell>
          <cell r="H687">
            <v>1</v>
          </cell>
          <cell r="I687" t="str">
            <v>Wis 13+</v>
          </cell>
        </row>
        <row r="688">
          <cell r="A688" t="str">
            <v>Shadow</v>
          </cell>
          <cell r="C688" t="str">
            <v>Tracking for the city.  See p, 37-38.</v>
          </cell>
          <cell r="D688" t="str">
            <v>FFG</v>
          </cell>
          <cell r="E688" t="str">
            <v xml:space="preserve">TnT </v>
          </cell>
          <cell r="F688">
            <v>37</v>
          </cell>
          <cell r="G688" t="str">
            <v>General</v>
          </cell>
          <cell r="H688">
            <v>0</v>
          </cell>
        </row>
        <row r="689">
          <cell r="A689" t="str">
            <v>Shadow Focus</v>
          </cell>
          <cell r="C689" t="str">
            <v>+2 to DC of spells with the "shadow" descriptor.</v>
          </cell>
          <cell r="D689" t="str">
            <v>Green Ronin</v>
          </cell>
          <cell r="E689" t="str">
            <v xml:space="preserve">AH </v>
          </cell>
          <cell r="F689">
            <v>20</v>
          </cell>
          <cell r="G689" t="str">
            <v>General</v>
          </cell>
          <cell r="H689">
            <v>1</v>
          </cell>
          <cell r="I689" t="str">
            <v>Spell Focus</v>
          </cell>
        </row>
        <row r="690">
          <cell r="A690" t="str">
            <v>Shadow Weave Magic</v>
          </cell>
          <cell r="C690" t="str">
            <v>Cast spells using the Shadow Weave, instead of the Weave</v>
          </cell>
          <cell r="D690" t="str">
            <v>WotC</v>
          </cell>
          <cell r="E690" t="str">
            <v xml:space="preserve">FRCS </v>
          </cell>
          <cell r="F690">
            <v>37</v>
          </cell>
          <cell r="G690" t="str">
            <v>General</v>
          </cell>
          <cell r="H690">
            <v>2</v>
          </cell>
          <cell r="I690" t="str">
            <v>Wis 13+ or patron diety (Shar)</v>
          </cell>
        </row>
        <row r="691">
          <cell r="A691" t="str">
            <v>Shadowblend</v>
          </cell>
          <cell r="C691" t="str">
            <v>Concealment from shadows 1 step better.</v>
          </cell>
          <cell r="D691" t="str">
            <v>Green Ronin</v>
          </cell>
          <cell r="E691" t="str">
            <v xml:space="preserve">HnH </v>
          </cell>
          <cell r="F691">
            <v>20</v>
          </cell>
          <cell r="G691" t="str">
            <v>Bloodgift</v>
          </cell>
          <cell r="H691">
            <v>1</v>
          </cell>
          <cell r="I691" t="str">
            <v>Deepblood, Hide 5+ ranks</v>
          </cell>
        </row>
        <row r="692">
          <cell r="A692" t="str">
            <v>Sharp-Shooting</v>
          </cell>
          <cell r="C692" t="str">
            <v>+2 to ranged attacks vs. targets w/ cover.</v>
          </cell>
          <cell r="D692" t="str">
            <v>WotC</v>
          </cell>
          <cell r="E692" t="str">
            <v xml:space="preserve">SnF </v>
          </cell>
          <cell r="F692">
            <v>9</v>
          </cell>
          <cell r="G692" t="str">
            <v>General</v>
          </cell>
          <cell r="H692">
            <v>0</v>
          </cell>
        </row>
        <row r="693">
          <cell r="A693" t="str">
            <v>Shattering Strike</v>
          </cell>
          <cell r="C693" t="str">
            <v>Make a Concentration check instead of Str check to break an object; See ref.</v>
          </cell>
          <cell r="D693" t="str">
            <v>WotC</v>
          </cell>
          <cell r="E693" t="str">
            <v xml:space="preserve">ELH </v>
          </cell>
          <cell r="F693">
            <v>66</v>
          </cell>
          <cell r="G693" t="str">
            <v>Epic</v>
          </cell>
          <cell r="H693">
            <v>4</v>
          </cell>
          <cell r="I693" t="str">
            <v>Epic Weapon Focus (unarmed strike), Weapon Focus (unarmed strike), Concentration 25 ranks, Ki strike +3</v>
          </cell>
        </row>
        <row r="694">
          <cell r="A694" t="str">
            <v>Shield Charge</v>
          </cell>
          <cell r="C694" t="str">
            <v>When charging, shield bash does double normal damage</v>
          </cell>
          <cell r="D694" t="str">
            <v>WotC</v>
          </cell>
          <cell r="E694" t="str">
            <v xml:space="preserve">DotF </v>
          </cell>
          <cell r="F694">
            <v>20</v>
          </cell>
          <cell r="G694" t="str">
            <v>General</v>
          </cell>
          <cell r="H694">
            <v>0</v>
          </cell>
        </row>
        <row r="695">
          <cell r="A695" t="str">
            <v>Shield Expert</v>
          </cell>
          <cell r="C695" t="str">
            <v>Retain shield bonus when using for a shield bash.</v>
          </cell>
          <cell r="D695" t="str">
            <v>WotC</v>
          </cell>
          <cell r="E695" t="str">
            <v xml:space="preserve">SnF </v>
          </cell>
          <cell r="F695">
            <v>9</v>
          </cell>
          <cell r="G695" t="str">
            <v>General</v>
          </cell>
          <cell r="H695">
            <v>0</v>
          </cell>
        </row>
        <row r="696">
          <cell r="A696" t="str">
            <v>Shield Focus</v>
          </cell>
          <cell r="C696" t="str">
            <v>+1 dodge bonus to AC when using a shield.  Armor check penalty improves by 1.</v>
          </cell>
          <cell r="D696" t="str">
            <v>AEG</v>
          </cell>
          <cell r="E696" t="str">
            <v xml:space="preserve">Merc </v>
          </cell>
          <cell r="F696">
            <v>67</v>
          </cell>
          <cell r="G696" t="str">
            <v>Fighter</v>
          </cell>
          <cell r="H696">
            <v>0</v>
          </cell>
          <cell r="I696" t="str">
            <v>Shield Proficiency</v>
          </cell>
        </row>
        <row r="697">
          <cell r="A697" t="str">
            <v>Shield Proficiency</v>
          </cell>
          <cell r="C697" t="str">
            <v>Proficient with all shields.</v>
          </cell>
          <cell r="D697" t="str">
            <v>WotC</v>
          </cell>
          <cell r="E697" t="str">
            <v xml:space="preserve">PHB </v>
          </cell>
          <cell r="F697">
            <v>85</v>
          </cell>
          <cell r="G697" t="str">
            <v>General</v>
          </cell>
          <cell r="H697">
            <v>0</v>
          </cell>
        </row>
        <row r="698">
          <cell r="A698" t="str">
            <v>Shield Wall</v>
          </cell>
          <cell r="C698" t="str">
            <v>When adjacent to an ally with this feat, you both gain a +2 bonus to AC.</v>
          </cell>
          <cell r="D698" t="str">
            <v>Green Ronin</v>
          </cell>
          <cell r="E698" t="str">
            <v xml:space="preserve">HnH </v>
          </cell>
          <cell r="F698">
            <v>20</v>
          </cell>
          <cell r="G698" t="str">
            <v>General</v>
          </cell>
          <cell r="H698">
            <v>1</v>
          </cell>
          <cell r="I698" t="str">
            <v>Shield Proficiency</v>
          </cell>
        </row>
        <row r="699">
          <cell r="A699" t="str">
            <v>Shot on the Run</v>
          </cell>
          <cell r="C699" t="str">
            <v>Move both before and after shooting your ranged weapon.</v>
          </cell>
          <cell r="D699" t="str">
            <v>WotC</v>
          </cell>
          <cell r="E699" t="str">
            <v xml:space="preserve">PHB </v>
          </cell>
          <cell r="F699">
            <v>85</v>
          </cell>
          <cell r="G699" t="str">
            <v>General</v>
          </cell>
          <cell r="H699">
            <v>0</v>
          </cell>
        </row>
        <row r="700">
          <cell r="A700" t="str">
            <v>Show of Faith</v>
          </cell>
          <cell r="C700" t="str">
            <v>Duplicates clerical turning with some exceptions.  See book.</v>
          </cell>
          <cell r="D700" t="str">
            <v>AEG</v>
          </cell>
          <cell r="E700" t="str">
            <v xml:space="preserve">Undead </v>
          </cell>
          <cell r="F700">
            <v>28</v>
          </cell>
          <cell r="G700" t="str">
            <v>General</v>
          </cell>
          <cell r="H700">
            <v>2</v>
          </cell>
          <cell r="I700" t="str">
            <v>Wis 13+, Any Good</v>
          </cell>
        </row>
        <row r="701">
          <cell r="A701" t="str">
            <v>Sign Language</v>
          </cell>
          <cell r="C701" t="str">
            <v>+4 bonus to Innuendo checks, gains as class skill.</v>
          </cell>
          <cell r="D701" t="str">
            <v>AEG</v>
          </cell>
          <cell r="E701" t="str">
            <v xml:space="preserve">Merc </v>
          </cell>
          <cell r="F701">
            <v>68</v>
          </cell>
          <cell r="G701" t="str">
            <v>General</v>
          </cell>
          <cell r="H701">
            <v>0</v>
          </cell>
        </row>
        <row r="702">
          <cell r="A702" t="str">
            <v>Signature Skill</v>
          </cell>
          <cell r="C702" t="str">
            <v>Cross-class skills is made into a class skill.</v>
          </cell>
          <cell r="D702" t="str">
            <v>FFG</v>
          </cell>
          <cell r="E702" t="str">
            <v xml:space="preserve">TnT </v>
          </cell>
          <cell r="F702">
            <v>38</v>
          </cell>
          <cell r="G702" t="str">
            <v>General</v>
          </cell>
          <cell r="H702">
            <v>0</v>
          </cell>
        </row>
        <row r="703">
          <cell r="A703" t="str">
            <v>Signature Spell</v>
          </cell>
          <cell r="C703" t="str">
            <v>Convert prepared spells into signature spell</v>
          </cell>
          <cell r="D703" t="str">
            <v>WotC</v>
          </cell>
          <cell r="E703" t="str">
            <v xml:space="preserve">FRCS </v>
          </cell>
          <cell r="F703">
            <v>37</v>
          </cell>
          <cell r="G703" t="str">
            <v>General</v>
          </cell>
          <cell r="H703">
            <v>1</v>
          </cell>
          <cell r="I703" t="str">
            <v>Spell Mastery</v>
          </cell>
        </row>
        <row r="704">
          <cell r="A704" t="str">
            <v>Signature Weapon</v>
          </cell>
          <cell r="C704" t="str">
            <v>+2 bonus to hit with a single chosen masterwork weapon.</v>
          </cell>
          <cell r="D704" t="str">
            <v>AEG</v>
          </cell>
          <cell r="E704" t="str">
            <v xml:space="preserve">Merc </v>
          </cell>
          <cell r="F704">
            <v>67</v>
          </cell>
          <cell r="G704" t="str">
            <v>Fighter</v>
          </cell>
          <cell r="H704">
            <v>1</v>
          </cell>
          <cell r="I704" t="str">
            <v>BAB 6+, Proficiency with Weapon</v>
          </cell>
        </row>
        <row r="705">
          <cell r="A705" t="str">
            <v>Silent Spell</v>
          </cell>
          <cell r="C705" t="str">
            <v>Cast a spell without verbal components; +1 spell levels.</v>
          </cell>
          <cell r="D705" t="str">
            <v>WotC</v>
          </cell>
          <cell r="E705" t="str">
            <v xml:space="preserve">PHB </v>
          </cell>
          <cell r="F705">
            <v>85</v>
          </cell>
          <cell r="G705" t="str">
            <v>Metamagic</v>
          </cell>
          <cell r="H705">
            <v>0</v>
          </cell>
        </row>
        <row r="706">
          <cell r="A706" t="str">
            <v>Silvanus's Staff</v>
          </cell>
          <cell r="C706" t="str">
            <v>Weapon Focus (Quarterstaff)</v>
          </cell>
          <cell r="D706" t="str">
            <v>WotC</v>
          </cell>
          <cell r="E706" t="str">
            <v xml:space="preserve">MoF </v>
          </cell>
          <cell r="F706">
            <v>30</v>
          </cell>
          <cell r="G706" t="str">
            <v>Harper Priest</v>
          </cell>
          <cell r="H706">
            <v>2</v>
          </cell>
          <cell r="I706" t="str">
            <v>Harper Priest level + Wis Bonus: 2+</v>
          </cell>
        </row>
        <row r="707">
          <cell r="A707" t="str">
            <v>Silver Palm</v>
          </cell>
          <cell r="C707" t="str">
            <v>+2 bonus to Appraise and Bluff checks</v>
          </cell>
          <cell r="D707" t="str">
            <v>WotC</v>
          </cell>
          <cell r="E707" t="str">
            <v xml:space="preserve">FRCS </v>
          </cell>
          <cell r="F707">
            <v>37</v>
          </cell>
          <cell r="G707" t="str">
            <v>General</v>
          </cell>
          <cell r="H707">
            <v>0</v>
          </cell>
        </row>
        <row r="708">
          <cell r="A708" t="str">
            <v>Simple Weapon Proficiency</v>
          </cell>
          <cell r="C708" t="str">
            <v>Weapon proficiency with all simple weapons.</v>
          </cell>
          <cell r="D708" t="str">
            <v>WotC</v>
          </cell>
          <cell r="E708" t="str">
            <v xml:space="preserve">PHB </v>
          </cell>
          <cell r="F708">
            <v>85</v>
          </cell>
          <cell r="G708" t="str">
            <v>General</v>
          </cell>
          <cell r="H708">
            <v>0</v>
          </cell>
        </row>
        <row r="709">
          <cell r="A709" t="str">
            <v>Sixth Sense</v>
          </cell>
          <cell r="C709" t="str">
            <v>Spot check to detect incorporeal creatures (DC 30) or scrying (DC 35) within 30'</v>
          </cell>
          <cell r="D709" t="str">
            <v>AEG</v>
          </cell>
          <cell r="E709" t="str">
            <v xml:space="preserve">Undead </v>
          </cell>
          <cell r="F709">
            <v>28</v>
          </cell>
          <cell r="G709" t="str">
            <v>General</v>
          </cell>
          <cell r="H709">
            <v>1</v>
          </cell>
          <cell r="I709" t="str">
            <v>Alertness</v>
          </cell>
        </row>
        <row r="710">
          <cell r="A710" t="str">
            <v>Skill Focus</v>
          </cell>
          <cell r="C710" t="str">
            <v>+2 bonus to specific skill.</v>
          </cell>
          <cell r="D710" t="str">
            <v>WotC</v>
          </cell>
          <cell r="E710" t="str">
            <v xml:space="preserve">PHB </v>
          </cell>
          <cell r="F710">
            <v>85</v>
          </cell>
          <cell r="G710" t="str">
            <v>General</v>
          </cell>
          <cell r="H710">
            <v>0</v>
          </cell>
        </row>
        <row r="711">
          <cell r="A711" t="str">
            <v>Skybond</v>
          </cell>
          <cell r="C711" t="str">
            <v>Gain air subtype.</v>
          </cell>
          <cell r="D711" t="str">
            <v>Green Ronin</v>
          </cell>
          <cell r="E711" t="str">
            <v xml:space="preserve">HnH </v>
          </cell>
          <cell r="F711">
            <v>20</v>
          </cell>
          <cell r="G711" t="str">
            <v>Bonding</v>
          </cell>
          <cell r="H711">
            <v>1</v>
          </cell>
          <cell r="I711" t="str">
            <v>Bonding Ritual, Lightning Reflexes</v>
          </cell>
        </row>
        <row r="712">
          <cell r="A712" t="str">
            <v>Skyborn Sorcery</v>
          </cell>
          <cell r="C712" t="str">
            <v>Use Wis instead of Cha for spell casting.  (1st level only.)</v>
          </cell>
          <cell r="D712" t="str">
            <v>Green Ronin</v>
          </cell>
          <cell r="E712" t="str">
            <v xml:space="preserve">HnH </v>
          </cell>
          <cell r="F712">
            <v>20</v>
          </cell>
          <cell r="G712" t="str">
            <v>General</v>
          </cell>
          <cell r="H712">
            <v>2</v>
          </cell>
          <cell r="I712" t="str">
            <v>Dwarf, Wis 13+</v>
          </cell>
        </row>
        <row r="713">
          <cell r="A713" t="str">
            <v>Skystride</v>
          </cell>
          <cell r="C713" t="e">
            <v>#REF!</v>
          </cell>
          <cell r="D713" t="str">
            <v>Green Ronin</v>
          </cell>
          <cell r="E713" t="str">
            <v xml:space="preserve">HnH </v>
          </cell>
          <cell r="F713">
            <v>20</v>
          </cell>
          <cell r="G713" t="str">
            <v>Bonding</v>
          </cell>
          <cell r="H713">
            <v>2</v>
          </cell>
          <cell r="I713" t="str">
            <v>Bonding Ritual, Skybond, Spring Attack, Jump 10+ ranks</v>
          </cell>
        </row>
        <row r="714">
          <cell r="A714" t="str">
            <v>Smooth Operator</v>
          </cell>
          <cell r="C714" t="str">
            <v>+2 to Cha based checks with opposite sex, 1 in 10 for someone of the same sex.</v>
          </cell>
          <cell r="D714" t="str">
            <v>BP</v>
          </cell>
          <cell r="E714" t="str">
            <v xml:space="preserve">InQ </v>
          </cell>
          <cell r="F714">
            <v>12</v>
          </cell>
          <cell r="G714" t="str">
            <v>General</v>
          </cell>
          <cell r="H714">
            <v>2</v>
          </cell>
          <cell r="I714" t="str">
            <v>Cha 17+, Perform (acting, poetry, or instrument) 3+ ranks</v>
          </cell>
        </row>
        <row r="715">
          <cell r="A715" t="str">
            <v>Smooth Talk</v>
          </cell>
          <cell r="C715" t="str">
            <v>+2 bonus to Diplomacy and Sense Motive checks</v>
          </cell>
          <cell r="D715" t="str">
            <v>WotC</v>
          </cell>
          <cell r="E715" t="str">
            <v xml:space="preserve">FRCS </v>
          </cell>
          <cell r="F715">
            <v>37</v>
          </cell>
          <cell r="G715" t="str">
            <v>General</v>
          </cell>
          <cell r="H715">
            <v>0</v>
          </cell>
        </row>
        <row r="716">
          <cell r="A716" t="str">
            <v>Snake Blood</v>
          </cell>
          <cell r="C716" t="str">
            <v>+2 Fortitude vs. poison; +1 bonus on Reflex saves (1st)</v>
          </cell>
          <cell r="D716" t="str">
            <v>WotC</v>
          </cell>
          <cell r="E716" t="str">
            <v xml:space="preserve">FRCS </v>
          </cell>
          <cell r="F716">
            <v>38</v>
          </cell>
          <cell r="G716" t="str">
            <v>General</v>
          </cell>
          <cell r="H716">
            <v>0</v>
          </cell>
        </row>
        <row r="717">
          <cell r="A717" t="str">
            <v>Snatch *</v>
          </cell>
          <cell r="C717" t="str">
            <v>A creature that hits with a claw or bite may initiate a grapple, as Improved Grab.</v>
          </cell>
          <cell r="D717" t="str">
            <v>WotC</v>
          </cell>
          <cell r="E717" t="str">
            <v xml:space="preserve">MM </v>
          </cell>
          <cell r="F717">
            <v>62</v>
          </cell>
          <cell r="G717" t="str">
            <v>Dragon</v>
          </cell>
          <cell r="H717">
            <v>0</v>
          </cell>
        </row>
        <row r="718">
          <cell r="A718" t="str">
            <v>Snatch Arrows</v>
          </cell>
          <cell r="C718" t="str">
            <v>Catch weapon instead of deflecting; must have one hand free; 1 / rnd.</v>
          </cell>
          <cell r="D718" t="str">
            <v>WotC</v>
          </cell>
          <cell r="E718" t="str">
            <v xml:space="preserve">SnF </v>
          </cell>
          <cell r="F718">
            <v>9</v>
          </cell>
          <cell r="G718" t="str">
            <v>General</v>
          </cell>
          <cell r="H718">
            <v>0</v>
          </cell>
        </row>
        <row r="719">
          <cell r="A719" t="str">
            <v>Sneak Attack of Opportunity</v>
          </cell>
          <cell r="C719" t="str">
            <v>Attacks of opportunity you make are sneak attacks</v>
          </cell>
          <cell r="D719" t="str">
            <v>WotC</v>
          </cell>
          <cell r="E719" t="str">
            <v xml:space="preserve">ELH </v>
          </cell>
          <cell r="F719">
            <v>66</v>
          </cell>
          <cell r="G719" t="str">
            <v>Epic</v>
          </cell>
          <cell r="H719">
            <v>2</v>
          </cell>
          <cell r="I719" t="str">
            <v>Sneak Attack +8d6, Opportunist class feature</v>
          </cell>
        </row>
        <row r="720">
          <cell r="A720" t="str">
            <v>Sniper</v>
          </cell>
          <cell r="C720" t="str">
            <v>Max ranged sneak attack range increased to 90'.</v>
          </cell>
          <cell r="D720" t="str">
            <v>AEG</v>
          </cell>
          <cell r="E720" t="str">
            <v xml:space="preserve">Merc </v>
          </cell>
          <cell r="F720">
            <v>68</v>
          </cell>
          <cell r="G720" t="str">
            <v>General</v>
          </cell>
          <cell r="H720">
            <v>1</v>
          </cell>
          <cell r="I720" t="str">
            <v>Improved Ranged Sneak Attack</v>
          </cell>
        </row>
        <row r="721">
          <cell r="A721" t="str">
            <v>Social Scourge</v>
          </cell>
          <cell r="C721" t="str">
            <v>Opposed diplomacy check to give someone a -5 penalty to their check.</v>
          </cell>
          <cell r="D721" t="str">
            <v>AEG</v>
          </cell>
          <cell r="E721" t="str">
            <v xml:space="preserve">Dra </v>
          </cell>
          <cell r="F721">
            <v>31</v>
          </cell>
          <cell r="G721" t="str">
            <v>General</v>
          </cell>
          <cell r="H721">
            <v>1</v>
          </cell>
          <cell r="I721" t="str">
            <v>Cha 13+</v>
          </cell>
        </row>
        <row r="722">
          <cell r="A722" t="str">
            <v>Soul of Iron</v>
          </cell>
          <cell r="C722" t="str">
            <v xml:space="preserve">Gain Iron-souled template 1/day for Con bonus rounds. </v>
          </cell>
          <cell r="D722" t="str">
            <v>Green Ronin</v>
          </cell>
          <cell r="E722" t="str">
            <v xml:space="preserve">HnH </v>
          </cell>
          <cell r="F722">
            <v>21</v>
          </cell>
          <cell r="G722" t="str">
            <v>Bonding</v>
          </cell>
          <cell r="H722">
            <v>3</v>
          </cell>
          <cell r="I722" t="str">
            <v>Bonding Ritual, Oath of Iron, Con 15+</v>
          </cell>
        </row>
        <row r="723">
          <cell r="A723" t="str">
            <v>Spectral Strike</v>
          </cell>
          <cell r="C723" t="str">
            <v>Your attacks damage incorporeal creatures normally</v>
          </cell>
          <cell r="D723" t="str">
            <v>WotC</v>
          </cell>
          <cell r="E723" t="str">
            <v xml:space="preserve">ELH </v>
          </cell>
          <cell r="F723">
            <v>66</v>
          </cell>
          <cell r="G723" t="str">
            <v>Epic</v>
          </cell>
          <cell r="H723">
            <v>2</v>
          </cell>
          <cell r="I723" t="str">
            <v>Wis 19, Ability to turn or rebuke undead</v>
          </cell>
        </row>
        <row r="724">
          <cell r="A724" t="str">
            <v>Speed of Thought</v>
          </cell>
          <cell r="C724" t="str">
            <v>Move faster when you have power points in reserve.</v>
          </cell>
          <cell r="D724" t="str">
            <v>WotC</v>
          </cell>
          <cell r="E724" t="str">
            <v xml:space="preserve">PsiHB </v>
          </cell>
          <cell r="F724">
            <v>29</v>
          </cell>
          <cell r="G724" t="str">
            <v>Psionic</v>
          </cell>
          <cell r="H724">
            <v>1</v>
          </cell>
          <cell r="I724" t="str">
            <v>Wis 13+, reserve power points 1+</v>
          </cell>
        </row>
        <row r="725">
          <cell r="A725" t="str">
            <v>Speedy Trapper</v>
          </cell>
          <cell r="C725" t="str">
            <v>Take 1/2 normal time to make traps</v>
          </cell>
          <cell r="D725" t="str">
            <v>MGP</v>
          </cell>
          <cell r="E725" t="str">
            <v xml:space="preserve">TQR </v>
          </cell>
          <cell r="F725">
            <v>52</v>
          </cell>
          <cell r="G725" t="str">
            <v>Rogue</v>
          </cell>
          <cell r="H725">
            <v>4</v>
          </cell>
          <cell r="I725" t="str">
            <v>Rogue, Clever Designer, Trapmaster, Dex 15+</v>
          </cell>
        </row>
        <row r="726">
          <cell r="A726" t="str">
            <v>Spell Exchange</v>
          </cell>
          <cell r="C726" t="str">
            <v>Full Round spontaneous casting of a mastered spell (Spell Mastery) in place of a higher level one.</v>
          </cell>
          <cell r="D726" t="str">
            <v>AEG</v>
          </cell>
          <cell r="E726" t="str">
            <v xml:space="preserve">Merc </v>
          </cell>
          <cell r="F726">
            <v>68</v>
          </cell>
          <cell r="G726" t="str">
            <v>General</v>
          </cell>
          <cell r="H726">
            <v>2</v>
          </cell>
          <cell r="I726" t="str">
            <v>Wizard Level 3+</v>
          </cell>
        </row>
        <row r="727">
          <cell r="A727" t="str">
            <v>Spell Focus</v>
          </cell>
          <cell r="C727" t="str">
            <v>+2 DC on saving throws in a specific school.</v>
          </cell>
          <cell r="D727" t="str">
            <v>WotC</v>
          </cell>
          <cell r="E727" t="str">
            <v xml:space="preserve">PHB </v>
          </cell>
          <cell r="F727">
            <v>85</v>
          </cell>
          <cell r="G727" t="str">
            <v>General</v>
          </cell>
          <cell r="H727">
            <v>0</v>
          </cell>
        </row>
        <row r="728">
          <cell r="A728" t="str">
            <v>Spell Girding</v>
          </cell>
          <cell r="C728" t="str">
            <v>Dispel checks against you are at -2.</v>
          </cell>
          <cell r="D728" t="str">
            <v>WotC</v>
          </cell>
          <cell r="E728" t="str">
            <v xml:space="preserve">MoF </v>
          </cell>
          <cell r="F728">
            <v>22</v>
          </cell>
          <cell r="G728" t="str">
            <v>General</v>
          </cell>
          <cell r="H728">
            <v>0</v>
          </cell>
        </row>
        <row r="729">
          <cell r="A729" t="str">
            <v>Spell Knowledge</v>
          </cell>
          <cell r="C729" t="str">
            <v>Learn two new spells of any level you can cast; Can be stacked.</v>
          </cell>
          <cell r="D729" t="str">
            <v>WotC</v>
          </cell>
          <cell r="E729" t="str">
            <v xml:space="preserve">ELH </v>
          </cell>
          <cell r="F729">
            <v>67</v>
          </cell>
          <cell r="G729" t="str">
            <v>Epic</v>
          </cell>
          <cell r="H729">
            <v>1</v>
          </cell>
          <cell r="I729" t="str">
            <v>Ability to cast spells of maximum normal spell level of an arcane spellcasting class</v>
          </cell>
        </row>
        <row r="730">
          <cell r="A730" t="str">
            <v>Spell Mastery</v>
          </cell>
          <cell r="C730" t="str">
            <v>Spellbook not needed to prepare specified spells.</v>
          </cell>
          <cell r="D730" t="str">
            <v>WotC</v>
          </cell>
          <cell r="E730" t="str">
            <v xml:space="preserve">PHB </v>
          </cell>
          <cell r="F730" t="str">
            <v>85, 54</v>
          </cell>
          <cell r="G730" t="str">
            <v>Special</v>
          </cell>
          <cell r="H730">
            <v>2</v>
          </cell>
          <cell r="I730" t="str">
            <v>Wizard</v>
          </cell>
        </row>
        <row r="731">
          <cell r="A731" t="str">
            <v>Spell Opportunity</v>
          </cell>
          <cell r="C731" t="str">
            <v>Can cast a touch spell as an attack of opportunity</v>
          </cell>
          <cell r="D731" t="str">
            <v>WotC</v>
          </cell>
          <cell r="E731" t="str">
            <v xml:space="preserve">ELH </v>
          </cell>
          <cell r="F731">
            <v>67</v>
          </cell>
          <cell r="G731" t="str">
            <v>Epic</v>
          </cell>
          <cell r="H731">
            <v>4</v>
          </cell>
          <cell r="I731" t="str">
            <v>Combat Casting, Combat Reflexes, Quicken Spell, Spellcraft 25 ranks</v>
          </cell>
        </row>
        <row r="732">
          <cell r="A732" t="str">
            <v>Spell Penetration</v>
          </cell>
          <cell r="C732" t="str">
            <v>+2 bonus to beat a creature's spell resistance.</v>
          </cell>
          <cell r="D732" t="str">
            <v>WotC</v>
          </cell>
          <cell r="E732" t="str">
            <v xml:space="preserve">PHB </v>
          </cell>
          <cell r="F732">
            <v>85</v>
          </cell>
          <cell r="G732" t="str">
            <v>General</v>
          </cell>
          <cell r="H732">
            <v>0</v>
          </cell>
        </row>
        <row r="733">
          <cell r="A733" t="str">
            <v>Spell Power +1 (Arcane)</v>
          </cell>
          <cell r="C733" t="str">
            <v>+1 to DC, check to overcome SR.  (cost: 5th lvl spell on feat selection)</v>
          </cell>
          <cell r="D733" t="str">
            <v>WotC</v>
          </cell>
          <cell r="E733" t="str">
            <v xml:space="preserve">FRCS </v>
          </cell>
          <cell r="F733">
            <v>42</v>
          </cell>
          <cell r="G733" t="str">
            <v>High Arcana</v>
          </cell>
          <cell r="H733">
            <v>2</v>
          </cell>
          <cell r="I733" t="str">
            <v>Archmage</v>
          </cell>
        </row>
        <row r="734">
          <cell r="A734" t="str">
            <v>Spell Power +2 (Arcane)</v>
          </cell>
          <cell r="C734" t="str">
            <v>+2 to DC, check to overcome SR.  (cost: 7th lvl spell on feat selection)</v>
          </cell>
          <cell r="D734" t="str">
            <v>WotC</v>
          </cell>
          <cell r="E734" t="str">
            <v xml:space="preserve">FRCS </v>
          </cell>
          <cell r="F734">
            <v>42</v>
          </cell>
          <cell r="G734" t="str">
            <v>High Arcana</v>
          </cell>
          <cell r="H734">
            <v>2</v>
          </cell>
          <cell r="I734" t="str">
            <v>Archmage</v>
          </cell>
        </row>
        <row r="735">
          <cell r="A735" t="str">
            <v>Spell Power +2 (Divine)</v>
          </cell>
          <cell r="C735" t="str">
            <v>+2 to DC, check to overcome SR.</v>
          </cell>
          <cell r="D735" t="str">
            <v>WotC</v>
          </cell>
          <cell r="E735" t="str">
            <v xml:space="preserve">FRCS </v>
          </cell>
          <cell r="F735">
            <v>48</v>
          </cell>
          <cell r="G735" t="str">
            <v>Special Ability</v>
          </cell>
          <cell r="H735">
            <v>2</v>
          </cell>
          <cell r="I735" t="str">
            <v>Hierophant</v>
          </cell>
        </row>
        <row r="736">
          <cell r="A736" t="str">
            <v>Spell Power +3 (Arcane)</v>
          </cell>
          <cell r="C736" t="str">
            <v>+3 to DC, check to overcome SR.  (cost: 9th lvl spell on feat selection)</v>
          </cell>
          <cell r="D736" t="str">
            <v>WotC</v>
          </cell>
          <cell r="E736" t="str">
            <v xml:space="preserve">FRCS </v>
          </cell>
          <cell r="F736">
            <v>42</v>
          </cell>
          <cell r="G736" t="str">
            <v>High Arcana</v>
          </cell>
          <cell r="H736">
            <v>2</v>
          </cell>
          <cell r="I736" t="str">
            <v>Archmage</v>
          </cell>
        </row>
        <row r="737">
          <cell r="A737" t="str">
            <v>Spell Specialization</v>
          </cell>
          <cell r="C737" t="str">
            <v>Add +2 dmg to (ray or energy missile) spells within 30'.</v>
          </cell>
          <cell r="D737" t="str">
            <v>WotC</v>
          </cell>
          <cell r="E737" t="str">
            <v xml:space="preserve">TnB </v>
          </cell>
          <cell r="F737">
            <v>42</v>
          </cell>
          <cell r="G737" t="str">
            <v>General</v>
          </cell>
          <cell r="H737">
            <v>0</v>
          </cell>
        </row>
        <row r="738">
          <cell r="A738" t="str">
            <v>Spell Stowaway</v>
          </cell>
          <cell r="C738" t="str">
            <v>Be affected by chosen spell or spell like ability whenever cast or used within 300 feet</v>
          </cell>
          <cell r="D738" t="str">
            <v>WotC</v>
          </cell>
          <cell r="E738" t="str">
            <v xml:space="preserve">ELH </v>
          </cell>
          <cell r="F738">
            <v>67</v>
          </cell>
          <cell r="G738" t="str">
            <v>Epic</v>
          </cell>
          <cell r="H738">
            <v>2</v>
          </cell>
          <cell r="I738" t="str">
            <v>Spellcraft 24 ranks, caster level 12th</v>
          </cell>
        </row>
        <row r="739">
          <cell r="A739" t="str">
            <v>Spell Thematics</v>
          </cell>
          <cell r="C739" t="str">
            <v>All of your spells have a theme.</v>
          </cell>
          <cell r="D739" t="str">
            <v>WotC</v>
          </cell>
          <cell r="E739" t="str">
            <v xml:space="preserve">MoF </v>
          </cell>
          <cell r="F739">
            <v>22</v>
          </cell>
          <cell r="G739" t="str">
            <v>General</v>
          </cell>
          <cell r="H739">
            <v>1</v>
          </cell>
          <cell r="I739" t="str">
            <v>One illusion spell</v>
          </cell>
        </row>
        <row r="740">
          <cell r="A740" t="str">
            <v>Spellcasting Harrier</v>
          </cell>
          <cell r="C740" t="str">
            <v>Impose a penalty of 1/2 your level on concentration checks from threatened spellcasters</v>
          </cell>
          <cell r="D740" t="str">
            <v>WotC</v>
          </cell>
          <cell r="E740" t="str">
            <v xml:space="preserve">ELH </v>
          </cell>
          <cell r="F740">
            <v>67</v>
          </cell>
          <cell r="G740" t="str">
            <v>Epic</v>
          </cell>
          <cell r="H740">
            <v>1</v>
          </cell>
          <cell r="I740" t="str">
            <v>Combat Reflexes</v>
          </cell>
        </row>
        <row r="741">
          <cell r="A741" t="str">
            <v>Spellcasting Prodigy</v>
          </cell>
          <cell r="C741" t="str">
            <v>Primary ability score for spellcasting is +2 for bonus spells / DCs (1st)</v>
          </cell>
          <cell r="D741" t="str">
            <v>WotC</v>
          </cell>
          <cell r="E741" t="str">
            <v xml:space="preserve">FRCS </v>
          </cell>
          <cell r="F741">
            <v>38</v>
          </cell>
          <cell r="G741" t="str">
            <v>General</v>
          </cell>
          <cell r="H741">
            <v>0</v>
          </cell>
        </row>
        <row r="742">
          <cell r="A742" t="str">
            <v>Spellfire Wielder</v>
          </cell>
          <cell r="C742" t="str">
            <v>Use Spellfire to absorb, damage, or heal. (1st)</v>
          </cell>
          <cell r="D742" t="str">
            <v>WotC</v>
          </cell>
          <cell r="E742" t="str">
            <v xml:space="preserve">MoF </v>
          </cell>
          <cell r="F742">
            <v>23</v>
          </cell>
          <cell r="G742" t="str">
            <v>General</v>
          </cell>
          <cell r="H742">
            <v>0</v>
          </cell>
        </row>
        <row r="743">
          <cell r="A743" t="str">
            <v>Spell-Like Ability (Archmage)</v>
          </cell>
          <cell r="C743" t="str">
            <v>Cast a spell as a Spell-like ability (cost: 5th, 7th, or 9th lvl spell on feat selection)</v>
          </cell>
          <cell r="D743" t="str">
            <v>WotC</v>
          </cell>
          <cell r="E743" t="str">
            <v xml:space="preserve">FRCS </v>
          </cell>
          <cell r="F743">
            <v>42</v>
          </cell>
          <cell r="G743" t="str">
            <v>High Arcana</v>
          </cell>
          <cell r="H743">
            <v>2</v>
          </cell>
          <cell r="I743" t="str">
            <v>Archmage</v>
          </cell>
        </row>
        <row r="744">
          <cell r="A744" t="str">
            <v>Spell-Like Ability (Hierophant)</v>
          </cell>
          <cell r="C744" t="str">
            <v>Cast a spell as a Spell-like ability.</v>
          </cell>
          <cell r="D744" t="str">
            <v>WotC</v>
          </cell>
          <cell r="E744" t="str">
            <v xml:space="preserve">FRCS </v>
          </cell>
          <cell r="F744">
            <v>48</v>
          </cell>
          <cell r="G744" t="str">
            <v>Special Ability</v>
          </cell>
          <cell r="H744">
            <v>2</v>
          </cell>
          <cell r="I744" t="str">
            <v>Hierophant</v>
          </cell>
        </row>
        <row r="745">
          <cell r="A745" t="str">
            <v>Spirited Charge</v>
          </cell>
          <cell r="C745" t="str">
            <v>Mounted charge does double damage.</v>
          </cell>
          <cell r="D745" t="str">
            <v>WotC</v>
          </cell>
          <cell r="E745" t="str">
            <v xml:space="preserve">PHB </v>
          </cell>
          <cell r="F745">
            <v>85</v>
          </cell>
          <cell r="G745" t="str">
            <v>General</v>
          </cell>
          <cell r="H745">
            <v>0</v>
          </cell>
        </row>
        <row r="746">
          <cell r="A746" t="str">
            <v>Splintering Strike</v>
          </cell>
          <cell r="C746" t="str">
            <v>May sneak attack constructs</v>
          </cell>
          <cell r="D746" t="str">
            <v>MGP</v>
          </cell>
          <cell r="E746" t="str">
            <v xml:space="preserve">TQR </v>
          </cell>
          <cell r="F746">
            <v>52</v>
          </cell>
          <cell r="G746" t="str">
            <v>Rogue</v>
          </cell>
          <cell r="H746">
            <v>2</v>
          </cell>
          <cell r="I746" t="str">
            <v>Rogue, BAB 3+</v>
          </cell>
        </row>
        <row r="747">
          <cell r="A747" t="str">
            <v>Split Psionic Ray</v>
          </cell>
          <cell r="C747" t="str">
            <v>Ray affects two targets, half dmg for each; +0 power points.</v>
          </cell>
          <cell r="D747" t="str">
            <v>Piazo</v>
          </cell>
          <cell r="E747" t="str">
            <v>Dragon #287</v>
          </cell>
          <cell r="F747">
            <v>56</v>
          </cell>
          <cell r="G747" t="str">
            <v>Metapsionic</v>
          </cell>
          <cell r="H747">
            <v>1</v>
          </cell>
          <cell r="I747" t="str">
            <v>Any other metapsionic feat</v>
          </cell>
        </row>
        <row r="748">
          <cell r="A748" t="str">
            <v>Split Ray</v>
          </cell>
          <cell r="C748" t="str">
            <v>Ray affects two targets, half dmg for each; +0 spell levels.</v>
          </cell>
          <cell r="D748" t="str">
            <v>WotC</v>
          </cell>
          <cell r="E748" t="str">
            <v xml:space="preserve">TnB </v>
          </cell>
          <cell r="F748">
            <v>42</v>
          </cell>
          <cell r="G748" t="str">
            <v>Metamagic</v>
          </cell>
          <cell r="H748">
            <v>0</v>
          </cell>
        </row>
        <row r="749">
          <cell r="A749" t="str">
            <v>Spontaneous Domain Access</v>
          </cell>
          <cell r="C749" t="str">
            <v>Can convert divine spells into spells of chosen domain</v>
          </cell>
          <cell r="D749" t="str">
            <v>WotC</v>
          </cell>
          <cell r="E749" t="str">
            <v xml:space="preserve">ELH </v>
          </cell>
          <cell r="F749">
            <v>67</v>
          </cell>
          <cell r="G749" t="str">
            <v>Epic</v>
          </cell>
          <cell r="H749">
            <v>3</v>
          </cell>
          <cell r="I749" t="str">
            <v>Wis 25, Spellcraft 30 ranks, ability to cast 9th level divine spells</v>
          </cell>
        </row>
        <row r="750">
          <cell r="A750" t="str">
            <v>Spontaneous Spell</v>
          </cell>
          <cell r="C750" t="str">
            <v>Can convert spells of the same level as chosen spell, into chosen spell</v>
          </cell>
          <cell r="D750" t="str">
            <v>WotC</v>
          </cell>
          <cell r="E750" t="str">
            <v xml:space="preserve">ELH </v>
          </cell>
          <cell r="F750">
            <v>67</v>
          </cell>
          <cell r="G750" t="str">
            <v>Epic</v>
          </cell>
          <cell r="H750">
            <v>2</v>
          </cell>
          <cell r="I750" t="str">
            <v>Spellcraft 25 ranks,ability to cast the maximum normal spell level of a spellcasting class</v>
          </cell>
        </row>
        <row r="751">
          <cell r="A751" t="str">
            <v>Spook Animals</v>
          </cell>
          <cell r="C751" t="str">
            <v>Charge or attack target with 1 or 2 Int causes it to make a Will save (DC 10 + level or HD) or flee as cause fear.</v>
          </cell>
          <cell r="D751" t="str">
            <v>Green Ronin</v>
          </cell>
          <cell r="E751" t="str">
            <v xml:space="preserve">SCoN </v>
          </cell>
          <cell r="F751">
            <v>54</v>
          </cell>
          <cell r="G751" t="str">
            <v>Undead</v>
          </cell>
          <cell r="H751">
            <v>1</v>
          </cell>
          <cell r="I751" t="str">
            <v>Con --</v>
          </cell>
        </row>
        <row r="752">
          <cell r="A752" t="str">
            <v>Spring Attack</v>
          </cell>
          <cell r="C752" t="str">
            <v>You can move before and after attacking.</v>
          </cell>
          <cell r="D752" t="str">
            <v>WotC</v>
          </cell>
          <cell r="E752" t="str">
            <v xml:space="preserve">PHB </v>
          </cell>
          <cell r="F752">
            <v>85</v>
          </cell>
          <cell r="G752" t="str">
            <v>General</v>
          </cell>
          <cell r="H752">
            <v>3</v>
          </cell>
          <cell r="I752" t="str">
            <v>Dex 13+, Dodge, Mobility</v>
          </cell>
        </row>
        <row r="753">
          <cell r="A753" t="str">
            <v>Staged Fighting</v>
          </cell>
          <cell r="C753" t="str">
            <v>No penalty to hit when doing subdual damage.</v>
          </cell>
          <cell r="D753" t="str">
            <v>BP</v>
          </cell>
          <cell r="E753" t="str">
            <v xml:space="preserve">InQ </v>
          </cell>
          <cell r="F753">
            <v>12</v>
          </cell>
          <cell r="G753" t="str">
            <v>General</v>
          </cell>
          <cell r="H753">
            <v>2</v>
          </cell>
          <cell r="I753" t="str">
            <v>BAB 4+, Perform (Acting) 1+ ranks</v>
          </cell>
        </row>
        <row r="754">
          <cell r="A754" t="str">
            <v>Staggering Blow</v>
          </cell>
          <cell r="C754" t="str">
            <v>Hitting a stunned foe can stagger for ½ monk level.</v>
          </cell>
          <cell r="D754" t="str">
            <v>Piazo</v>
          </cell>
          <cell r="E754" t="str">
            <v>Dragon #279</v>
          </cell>
          <cell r="F754">
            <v>63</v>
          </cell>
          <cell r="G754" t="str">
            <v>General</v>
          </cell>
          <cell r="H754">
            <v>0</v>
          </cell>
        </row>
        <row r="755">
          <cell r="A755" t="str">
            <v>Stand Still</v>
          </cell>
          <cell r="C755" t="str">
            <v xml:space="preserve">Prevent foes from fleeing or closing in on you. </v>
          </cell>
          <cell r="D755" t="str">
            <v>WotC</v>
          </cell>
          <cell r="E755" t="str">
            <v xml:space="preserve">PsiHB </v>
          </cell>
          <cell r="F755">
            <v>29</v>
          </cell>
          <cell r="G755" t="str">
            <v>Psionic</v>
          </cell>
          <cell r="H755">
            <v>1</v>
          </cell>
          <cell r="I755" t="str">
            <v>Str 13+, reserve power points 1+</v>
          </cell>
        </row>
        <row r="756">
          <cell r="A756" t="str">
            <v>Standing on the Heavens</v>
          </cell>
          <cell r="C756" t="str">
            <v>Force a reroll of an attack (1 void point) for 180 minutes.  If at 0 void points, -4 penalty to AC &amp; cannot crit.</v>
          </cell>
          <cell r="D756" t="str">
            <v>AEG</v>
          </cell>
          <cell r="E756" t="str">
            <v xml:space="preserve">WotSamurai </v>
          </cell>
          <cell r="F756">
            <v>12</v>
          </cell>
          <cell r="G756" t="str">
            <v>Kata</v>
          </cell>
          <cell r="H756">
            <v>2</v>
          </cell>
          <cell r="I756" t="str">
            <v>Void Use, Depths of the Void, Knowledge (Shintao) 10+ ranks</v>
          </cell>
        </row>
        <row r="757">
          <cell r="A757" t="str">
            <v>Stealth</v>
          </cell>
          <cell r="C757" t="str">
            <v>+2 to Hide &amp; Move Silently checks</v>
          </cell>
          <cell r="D757" t="str">
            <v>FFG</v>
          </cell>
          <cell r="E757" t="str">
            <v xml:space="preserve">TnT </v>
          </cell>
          <cell r="F757">
            <v>38</v>
          </cell>
          <cell r="G757" t="str">
            <v>General</v>
          </cell>
          <cell r="H757">
            <v>0</v>
          </cell>
        </row>
        <row r="758">
          <cell r="A758" t="str">
            <v>Stealthy</v>
          </cell>
          <cell r="C758" t="str">
            <v>+2 bonus to Hide and Move Silently checks</v>
          </cell>
          <cell r="D758" t="str">
            <v>WotC</v>
          </cell>
          <cell r="E758" t="str">
            <v xml:space="preserve">FRCS </v>
          </cell>
          <cell r="F758">
            <v>38</v>
          </cell>
          <cell r="G758" t="str">
            <v>General</v>
          </cell>
          <cell r="H758">
            <v>0</v>
          </cell>
        </row>
        <row r="759">
          <cell r="A759" t="str">
            <v>Steely Stare</v>
          </cell>
          <cell r="C759" t="str">
            <v>+2 bonus to intimidate the living &amp; +2 bonus to rebuke/command undead</v>
          </cell>
          <cell r="D759" t="str">
            <v>Green Ronin</v>
          </cell>
          <cell r="E759" t="str">
            <v xml:space="preserve">SCoN </v>
          </cell>
          <cell r="F759">
            <v>17</v>
          </cell>
          <cell r="G759" t="str">
            <v>General</v>
          </cell>
          <cell r="H759">
            <v>4</v>
          </cell>
          <cell r="I759" t="str">
            <v>Necromancer Level 4+, Cha 14+, Intimidate 1+  ranks</v>
          </cell>
        </row>
        <row r="760">
          <cell r="A760" t="str">
            <v>Still Spell</v>
          </cell>
          <cell r="C760" t="str">
            <v>Cast a spell without somatic components; +1 spell levels.</v>
          </cell>
          <cell r="D760" t="str">
            <v>WotC</v>
          </cell>
          <cell r="E760" t="str">
            <v xml:space="preserve">PHB </v>
          </cell>
          <cell r="F760">
            <v>85</v>
          </cell>
          <cell r="G760" t="str">
            <v>Metamagic</v>
          </cell>
          <cell r="H760">
            <v>0</v>
          </cell>
        </row>
        <row r="761">
          <cell r="A761" t="str">
            <v>Stoic</v>
          </cell>
          <cell r="C761" t="str">
            <v>+3 circumstance bonus on Bluff checks vs. Sense Motive &amp; +1 diplomacy with those who dislike emotion</v>
          </cell>
          <cell r="D761" t="str">
            <v>Green Ronin</v>
          </cell>
          <cell r="E761" t="str">
            <v xml:space="preserve">HnH </v>
          </cell>
          <cell r="F761">
            <v>21</v>
          </cell>
          <cell r="G761" t="str">
            <v>General</v>
          </cell>
          <cell r="H761">
            <v>1</v>
          </cell>
          <cell r="I761" t="str">
            <v>Wis 13+</v>
          </cell>
        </row>
        <row r="762">
          <cell r="A762" t="str">
            <v>Stoic Composure</v>
          </cell>
          <cell r="C762" t="str">
            <v>Automatic save vs. massive dmg; 50% chance to stabilize.</v>
          </cell>
          <cell r="D762" t="str">
            <v>Piazo</v>
          </cell>
          <cell r="E762" t="str">
            <v>Dragon #284</v>
          </cell>
          <cell r="F762">
            <v>123</v>
          </cell>
          <cell r="G762" t="str">
            <v>General</v>
          </cell>
          <cell r="H762">
            <v>0</v>
          </cell>
        </row>
        <row r="763">
          <cell r="A763" t="str">
            <v>Stonebinder</v>
          </cell>
          <cell r="C763" t="str">
            <v>Summoned earth creatures gain the iron-souled template.</v>
          </cell>
          <cell r="D763" t="str">
            <v>Green Ronin</v>
          </cell>
          <cell r="E763" t="str">
            <v xml:space="preserve">HnH </v>
          </cell>
          <cell r="F763">
            <v>21</v>
          </cell>
          <cell r="G763" t="str">
            <v>Bloodgift</v>
          </cell>
          <cell r="H763">
            <v>2</v>
          </cell>
          <cell r="I763" t="str">
            <v>Stoneblood, Cha 12+</v>
          </cell>
        </row>
        <row r="764">
          <cell r="A764" t="str">
            <v>Stoneblood</v>
          </cell>
          <cell r="C764" t="str">
            <v>Stonecunning increases by +2.</v>
          </cell>
          <cell r="D764" t="str">
            <v>Green Ronin</v>
          </cell>
          <cell r="E764" t="str">
            <v xml:space="preserve">HnH </v>
          </cell>
          <cell r="F764">
            <v>21</v>
          </cell>
          <cell r="G764" t="str">
            <v>Prime Bloodgift</v>
          </cell>
          <cell r="H764">
            <v>2</v>
          </cell>
          <cell r="I764" t="str">
            <v>Dwarf, Con 15+</v>
          </cell>
        </row>
        <row r="765">
          <cell r="A765" t="str">
            <v>Stoneborn Sorcery</v>
          </cell>
          <cell r="C765" t="str">
            <v>Use Con instead of Cha for any spell-oriented effects.</v>
          </cell>
          <cell r="D765" t="str">
            <v>Green Ronin</v>
          </cell>
          <cell r="E765" t="str">
            <v xml:space="preserve">HnH </v>
          </cell>
          <cell r="F765">
            <v>21</v>
          </cell>
          <cell r="G765" t="str">
            <v>General</v>
          </cell>
          <cell r="H765">
            <v>2</v>
          </cell>
          <cell r="I765" t="str">
            <v>Dwarf, Con 13+</v>
          </cell>
        </row>
        <row r="766">
          <cell r="A766" t="str">
            <v>Stone-Cold Killer</v>
          </cell>
          <cell r="C766" t="str">
            <v>Coupe de grace attacks are a standard action.</v>
          </cell>
          <cell r="D766" t="str">
            <v>Green Ronin</v>
          </cell>
          <cell r="E766" t="str">
            <v xml:space="preserve">AH </v>
          </cell>
          <cell r="F766">
            <v>20</v>
          </cell>
          <cell r="G766" t="str">
            <v>General</v>
          </cell>
          <cell r="H766">
            <v>2</v>
          </cell>
          <cell r="I766" t="str">
            <v>Non-good Alignment, Combat Reflexes</v>
          </cell>
        </row>
        <row r="767">
          <cell r="A767" t="str">
            <v>Stonelord</v>
          </cell>
          <cell r="C767" t="str">
            <v>+4 to Diplomacy with Dwarves &amp; earth creatures.  +4 on saves vs. Enchantment.</v>
          </cell>
          <cell r="D767" t="str">
            <v>Green Ronin</v>
          </cell>
          <cell r="E767" t="str">
            <v xml:space="preserve">HnH </v>
          </cell>
          <cell r="F767">
            <v>21</v>
          </cell>
          <cell r="G767" t="str">
            <v>Bloodgift</v>
          </cell>
          <cell r="H767">
            <v>2</v>
          </cell>
          <cell r="I767" t="str">
            <v>Stoneblood, Cha 12+</v>
          </cell>
        </row>
        <row r="768">
          <cell r="A768" t="str">
            <v>Storm of Throws</v>
          </cell>
          <cell r="C768" t="str">
            <v>Can throw light weapons at each target within 30'.  See ref.</v>
          </cell>
          <cell r="D768" t="str">
            <v>WotC</v>
          </cell>
          <cell r="E768" t="str">
            <v xml:space="preserve">ELH </v>
          </cell>
          <cell r="F768">
            <v>67</v>
          </cell>
          <cell r="G768" t="str">
            <v>Epic</v>
          </cell>
          <cell r="H768">
            <v>4</v>
          </cell>
          <cell r="I768" t="str">
            <v>Dex 23, Point Blank Shot, Quick Draw, Rapid Shot</v>
          </cell>
        </row>
        <row r="769">
          <cell r="A769" t="str">
            <v>Stout Hearted</v>
          </cell>
          <cell r="C769" t="str">
            <v>+4 bonus to overcome negative levels or spells that deal negative levels.</v>
          </cell>
          <cell r="D769" t="str">
            <v>AEG</v>
          </cell>
          <cell r="E769" t="str">
            <v xml:space="preserve">Undead </v>
          </cell>
          <cell r="F769">
            <v>28</v>
          </cell>
          <cell r="G769" t="str">
            <v>General</v>
          </cell>
          <cell r="H769">
            <v>2</v>
          </cell>
          <cell r="I769" t="str">
            <v>Wis 14+, Any Good</v>
          </cell>
        </row>
        <row r="770">
          <cell r="A770" t="str">
            <v>Street Smart</v>
          </cell>
          <cell r="C770" t="str">
            <v>+2 bonus to Bluff and Gather Info checks</v>
          </cell>
          <cell r="D770" t="str">
            <v>WotC</v>
          </cell>
          <cell r="E770" t="str">
            <v xml:space="preserve">FRCS </v>
          </cell>
          <cell r="F770">
            <v>38</v>
          </cell>
          <cell r="G770" t="str">
            <v>General</v>
          </cell>
          <cell r="H770">
            <v>0</v>
          </cell>
        </row>
        <row r="771">
          <cell r="A771" t="str">
            <v>Strength of Blood</v>
          </cell>
          <cell r="C771" t="str">
            <v>Gain Max hps at each level.</v>
          </cell>
          <cell r="D771" t="str">
            <v>AEG</v>
          </cell>
          <cell r="E771" t="str">
            <v xml:space="preserve">Merc </v>
          </cell>
          <cell r="F771">
            <v>68</v>
          </cell>
          <cell r="G771" t="str">
            <v>Fighter</v>
          </cell>
          <cell r="H771">
            <v>2</v>
          </cell>
          <cell r="I771" t="str">
            <v>Great Fortitude, Thick Skull</v>
          </cell>
        </row>
        <row r="772">
          <cell r="A772" t="str">
            <v>Striking as Earth</v>
          </cell>
          <cell r="C772" t="str">
            <v>+2 Natural AC, -2 Wis &amp; Cha for 120 minutes.</v>
          </cell>
          <cell r="D772" t="str">
            <v>AEG</v>
          </cell>
          <cell r="E772" t="str">
            <v xml:space="preserve">WotSamurai </v>
          </cell>
          <cell r="F772">
            <v>11</v>
          </cell>
          <cell r="G772" t="str">
            <v>Kata</v>
          </cell>
          <cell r="H772">
            <v>1</v>
          </cell>
          <cell r="I772" t="str">
            <v>Con 13+</v>
          </cell>
        </row>
        <row r="773">
          <cell r="A773" t="str">
            <v>Striking as Fire</v>
          </cell>
          <cell r="C773" t="str">
            <v>+1 to hit &amp; initiative, -2 to damage for 120 minutes.</v>
          </cell>
          <cell r="D773" t="str">
            <v>AEG</v>
          </cell>
          <cell r="E773" t="str">
            <v xml:space="preserve">WotSamurai </v>
          </cell>
          <cell r="F773">
            <v>11</v>
          </cell>
          <cell r="G773" t="str">
            <v>Kata</v>
          </cell>
          <cell r="H773">
            <v>1</v>
          </cell>
          <cell r="I773" t="str">
            <v>Int 13+</v>
          </cell>
        </row>
        <row r="774">
          <cell r="A774" t="str">
            <v>Striking as Void</v>
          </cell>
          <cell r="C774" t="str">
            <v>Can use 2 other Kata simultaneously.  Lasts 1 day.</v>
          </cell>
          <cell r="D774" t="str">
            <v>AEG</v>
          </cell>
          <cell r="E774" t="str">
            <v xml:space="preserve">WotSamurai </v>
          </cell>
          <cell r="F774">
            <v>12</v>
          </cell>
          <cell r="G774" t="str">
            <v>Kata</v>
          </cell>
          <cell r="H774">
            <v>6</v>
          </cell>
          <cell r="I774" t="str">
            <v>Void Use, Depths of the Void, Striking as Earth, Striking as Fire, Striking as Water, Striking as Wind</v>
          </cell>
        </row>
        <row r="775">
          <cell r="A775" t="str">
            <v>Striking as Water</v>
          </cell>
          <cell r="C775" t="str">
            <v>+2 to damage, -2 to hit &amp; initiative for 120 minutes.</v>
          </cell>
          <cell r="D775" t="str">
            <v>AEG</v>
          </cell>
          <cell r="E775" t="str">
            <v xml:space="preserve">WotSamurai </v>
          </cell>
          <cell r="F775">
            <v>11</v>
          </cell>
          <cell r="G775" t="str">
            <v>Kata</v>
          </cell>
          <cell r="H775">
            <v>1</v>
          </cell>
          <cell r="I775" t="str">
            <v>Str 13+</v>
          </cell>
        </row>
        <row r="776">
          <cell r="A776" t="str">
            <v>Striking as Wind</v>
          </cell>
          <cell r="C776" t="str">
            <v>+6 to initiative, -6 to hit &amp; damage for 120 minutes.</v>
          </cell>
          <cell r="D776" t="str">
            <v>AEG</v>
          </cell>
          <cell r="E776" t="str">
            <v xml:space="preserve">WotSamurai </v>
          </cell>
          <cell r="F776">
            <v>11</v>
          </cell>
          <cell r="G776" t="str">
            <v>Kata</v>
          </cell>
          <cell r="H776">
            <v>1</v>
          </cell>
          <cell r="I776" t="str">
            <v>Dex 13+</v>
          </cell>
        </row>
        <row r="777">
          <cell r="A777" t="str">
            <v>Strong Soul</v>
          </cell>
          <cell r="C777" t="str">
            <v>+1 bonus to FORT and WILL; addl +1 vs. energy drain/death.</v>
          </cell>
          <cell r="D777" t="str">
            <v>WotC</v>
          </cell>
          <cell r="E777" t="str">
            <v xml:space="preserve">FRCS </v>
          </cell>
          <cell r="F777">
            <v>38</v>
          </cell>
          <cell r="G777" t="str">
            <v>General</v>
          </cell>
          <cell r="H777">
            <v>0</v>
          </cell>
        </row>
        <row r="778">
          <cell r="A778" t="str">
            <v>Stunning Fist</v>
          </cell>
          <cell r="C778" t="str">
            <v>Defender must make Fort save (DC 10 + level/2 + WIS mod) or be stunned for 1 round.</v>
          </cell>
          <cell r="D778" t="str">
            <v>WotC</v>
          </cell>
          <cell r="E778" t="str">
            <v xml:space="preserve">PHB </v>
          </cell>
          <cell r="F778">
            <v>85</v>
          </cell>
          <cell r="G778" t="str">
            <v>General</v>
          </cell>
          <cell r="H778">
            <v>0</v>
          </cell>
        </row>
        <row r="779">
          <cell r="A779" t="str">
            <v>Subdual Substitution</v>
          </cell>
          <cell r="C779" t="str">
            <v>Spells with chosen energy type deal subdual dmg (if desired); +0 spell levels.</v>
          </cell>
          <cell r="D779" t="str">
            <v>WotC</v>
          </cell>
          <cell r="E779" t="str">
            <v xml:space="preserve">TnB </v>
          </cell>
          <cell r="F779">
            <v>42</v>
          </cell>
          <cell r="G779" t="str">
            <v>Metamagic</v>
          </cell>
          <cell r="H779">
            <v>0</v>
          </cell>
        </row>
        <row r="780">
          <cell r="A780" t="str">
            <v>Sunder</v>
          </cell>
          <cell r="C780" t="str">
            <v>Attacking opponent's weapon doesn't provoke AoO.</v>
          </cell>
          <cell r="D780" t="str">
            <v>WotC</v>
          </cell>
          <cell r="E780" t="str">
            <v xml:space="preserve">PHB </v>
          </cell>
          <cell r="F780">
            <v>85</v>
          </cell>
          <cell r="G780" t="str">
            <v>General</v>
          </cell>
          <cell r="H780">
            <v>0</v>
          </cell>
        </row>
        <row r="781">
          <cell r="A781" t="str">
            <v>Sunder Natural Weapon</v>
          </cell>
          <cell r="C781" t="str">
            <v>When scoring a crit against a large creature, you can inflict a -2 penalty for it to hit instead of doing extra damage.</v>
          </cell>
          <cell r="D781" t="str">
            <v>AEG</v>
          </cell>
          <cell r="E781" t="str">
            <v xml:space="preserve">Dra </v>
          </cell>
          <cell r="F781">
            <v>31</v>
          </cell>
          <cell r="G781" t="str">
            <v>General</v>
          </cell>
          <cell r="H781">
            <v>1</v>
          </cell>
          <cell r="I781" t="str">
            <v>Sunder</v>
          </cell>
        </row>
        <row r="782">
          <cell r="A782" t="str">
            <v>Superior Initiative</v>
          </cell>
          <cell r="C782" t="str">
            <v>+8 to Initiative, does not stack w/ Improved</v>
          </cell>
          <cell r="D782" t="str">
            <v>WotC</v>
          </cell>
          <cell r="E782" t="str">
            <v xml:space="preserve">ELH </v>
          </cell>
          <cell r="F782">
            <v>67</v>
          </cell>
          <cell r="G782" t="str">
            <v>Epic</v>
          </cell>
          <cell r="H782">
            <v>1</v>
          </cell>
          <cell r="I782" t="str">
            <v>Improved Initiative</v>
          </cell>
        </row>
        <row r="783">
          <cell r="A783" t="str">
            <v>Superior Sneak Attack</v>
          </cell>
          <cell r="C783" t="str">
            <v>Sneak attack damage die increases an additional step.  (d8 to d10, etc.)</v>
          </cell>
          <cell r="D783" t="str">
            <v>AEG</v>
          </cell>
          <cell r="E783" t="str">
            <v xml:space="preserve">Merc </v>
          </cell>
          <cell r="F783">
            <v>68</v>
          </cell>
          <cell r="G783" t="str">
            <v>General</v>
          </cell>
          <cell r="H783">
            <v>3</v>
          </cell>
          <cell r="I783" t="str">
            <v>BAB 8+, Alertness, Improved Sneak Attack</v>
          </cell>
        </row>
        <row r="784">
          <cell r="A784" t="str">
            <v>Surge</v>
          </cell>
          <cell r="C784" t="str">
            <v>Add up to +5 to your initiative for one rnd.  Subtract 2x that for the remainder of the encounter.</v>
          </cell>
          <cell r="D784" t="str">
            <v>AEG</v>
          </cell>
          <cell r="E784" t="str">
            <v xml:space="preserve">War </v>
          </cell>
          <cell r="F784">
            <v>47</v>
          </cell>
          <cell r="G784" t="str">
            <v>General</v>
          </cell>
          <cell r="H784">
            <v>1</v>
          </cell>
          <cell r="I784" t="str">
            <v>Improved Initiative</v>
          </cell>
        </row>
        <row r="785">
          <cell r="A785" t="str">
            <v>Survivor</v>
          </cell>
          <cell r="C785" t="str">
            <v>+1 bonus on Fortitude saves; +2 bonus on all Wilderness Lore checks</v>
          </cell>
          <cell r="D785" t="str">
            <v>WotC</v>
          </cell>
          <cell r="E785" t="str">
            <v xml:space="preserve">FRCS </v>
          </cell>
          <cell r="F785">
            <v>38</v>
          </cell>
          <cell r="G785" t="str">
            <v>General</v>
          </cell>
          <cell r="H785">
            <v>0</v>
          </cell>
        </row>
        <row r="786">
          <cell r="A786" t="str">
            <v>Swarm Attack</v>
          </cell>
          <cell r="C786" t="str">
            <v>Share a space (5'x5' square) with an ally.  Can take all actions normally.</v>
          </cell>
          <cell r="D786" t="str">
            <v>AEG</v>
          </cell>
          <cell r="E786" t="str">
            <v xml:space="preserve">War </v>
          </cell>
          <cell r="F786">
            <v>48</v>
          </cell>
          <cell r="G786" t="str">
            <v>General</v>
          </cell>
          <cell r="H786">
            <v>1</v>
          </cell>
          <cell r="I786" t="str">
            <v>Smaller than medium size</v>
          </cell>
        </row>
        <row r="787">
          <cell r="A787" t="str">
            <v>Swarm of Arrows</v>
          </cell>
          <cell r="C787" t="str">
            <v>Can fire an arrow at each enemy within 30'.  See ref.</v>
          </cell>
          <cell r="D787" t="str">
            <v>WotC</v>
          </cell>
          <cell r="E787" t="str">
            <v xml:space="preserve">ELH </v>
          </cell>
          <cell r="F787">
            <v>67</v>
          </cell>
          <cell r="G787" t="str">
            <v>Epic</v>
          </cell>
          <cell r="H787">
            <v>4</v>
          </cell>
          <cell r="I787" t="str">
            <v>Dex 23, Point Blank Shot, Rapid Shot, Weapon Focus (bow used)</v>
          </cell>
        </row>
        <row r="788">
          <cell r="A788" t="str">
            <v>Tainted Construction</v>
          </cell>
          <cell r="C788" t="str">
            <v>Astral constructs created can choose special abilities from an extended tainted list.</v>
          </cell>
          <cell r="D788" t="str">
            <v>WotC</v>
          </cell>
          <cell r="E788" t="str">
            <v>Mind's Eye</v>
          </cell>
          <cell r="F788">
            <v>51</v>
          </cell>
          <cell r="G788" t="str">
            <v>Psionic</v>
          </cell>
          <cell r="H788">
            <v>1</v>
          </cell>
          <cell r="I788" t="str">
            <v>Conjunctive Mind</v>
          </cell>
        </row>
        <row r="789">
          <cell r="A789" t="str">
            <v>Talented</v>
          </cell>
          <cell r="C789" t="str">
            <v>You can manifest three more 0-level powers, for free, each day than normal.</v>
          </cell>
          <cell r="D789" t="str">
            <v>WotC</v>
          </cell>
          <cell r="E789" t="str">
            <v xml:space="preserve">PsiHB </v>
          </cell>
          <cell r="F789">
            <v>30</v>
          </cell>
          <cell r="G789" t="str">
            <v>Psionic</v>
          </cell>
          <cell r="H789">
            <v>1</v>
          </cell>
          <cell r="I789" t="str">
            <v>Inner Strength</v>
          </cell>
        </row>
        <row r="790">
          <cell r="A790" t="str">
            <v>Tandem Fighting</v>
          </cell>
          <cell r="C790" t="str">
            <v>+1 attack &amp; damage to foes another with this feat threatens.</v>
          </cell>
          <cell r="D790" t="str">
            <v>Green Ronin</v>
          </cell>
          <cell r="E790" t="str">
            <v xml:space="preserve">HnH </v>
          </cell>
          <cell r="F790">
            <v>21</v>
          </cell>
          <cell r="G790" t="str">
            <v>General</v>
          </cell>
          <cell r="H790">
            <v>1</v>
          </cell>
          <cell r="I790" t="str">
            <v>Back-to-Back</v>
          </cell>
        </row>
        <row r="791">
          <cell r="A791" t="str">
            <v>Tattoo Focus</v>
          </cell>
          <cell r="C791" t="str">
            <v xml:space="preserve">For specialized school: +1 DC, +1 to beat SR </v>
          </cell>
          <cell r="D791" t="str">
            <v>WotC</v>
          </cell>
          <cell r="E791" t="str">
            <v xml:space="preserve">FRCS </v>
          </cell>
          <cell r="F791">
            <v>38</v>
          </cell>
          <cell r="G791" t="str">
            <v>Special</v>
          </cell>
          <cell r="H791">
            <v>1</v>
          </cell>
          <cell r="I791" t="str">
            <v>Specialized in a school of magic</v>
          </cell>
        </row>
        <row r="792">
          <cell r="A792" t="str">
            <v>Tattoo magic</v>
          </cell>
          <cell r="C792" t="str">
            <v>Create a single magical tattoo</v>
          </cell>
          <cell r="D792" t="str">
            <v>WotC</v>
          </cell>
          <cell r="E792" t="str">
            <v xml:space="preserve">LoD </v>
          </cell>
          <cell r="F792">
            <v>189</v>
          </cell>
          <cell r="G792" t="str">
            <v>Item Creation</v>
          </cell>
          <cell r="H792">
            <v>1</v>
          </cell>
          <cell r="I792" t="str">
            <v>Spellcaster level 3+, Craft (Calligraphy) or Craft (Painting) skill</v>
          </cell>
        </row>
        <row r="793">
          <cell r="A793" t="str">
            <v>Taunt</v>
          </cell>
          <cell r="C793" t="str">
            <v>Cha vs. Wis check to give foe +1 morale to hit &amp; -1 to AC.</v>
          </cell>
          <cell r="D793" t="str">
            <v>AEG</v>
          </cell>
          <cell r="E793" t="str">
            <v xml:space="preserve">Dra </v>
          </cell>
          <cell r="F793">
            <v>31</v>
          </cell>
          <cell r="G793" t="str">
            <v>General</v>
          </cell>
          <cell r="H793">
            <v>1</v>
          </cell>
          <cell r="I793" t="str">
            <v>Cha 13+</v>
          </cell>
        </row>
        <row r="794">
          <cell r="A794" t="str">
            <v>Tenacious Magic</v>
          </cell>
          <cell r="C794" t="str">
            <v>Chosen Spell/Ability suppressed for 1d4 rounds when dispelled</v>
          </cell>
          <cell r="D794" t="str">
            <v>WotC</v>
          </cell>
          <cell r="E794" t="str">
            <v xml:space="preserve">ELH </v>
          </cell>
          <cell r="F794">
            <v>68</v>
          </cell>
          <cell r="G794" t="str">
            <v>Epic</v>
          </cell>
          <cell r="H794">
            <v>1</v>
          </cell>
          <cell r="I794" t="str">
            <v>Spellcraft 15 ranks</v>
          </cell>
        </row>
        <row r="795">
          <cell r="A795" t="str">
            <v>Tenacious Magic</v>
          </cell>
          <cell r="C795" t="str">
            <v>Make your Shadow Weave magics harder to dispel.</v>
          </cell>
          <cell r="D795" t="str">
            <v>WotC</v>
          </cell>
          <cell r="E795" t="str">
            <v xml:space="preserve">FRCS </v>
          </cell>
          <cell r="F795">
            <v>38</v>
          </cell>
          <cell r="G795" t="str">
            <v>Metamagic</v>
          </cell>
          <cell r="H795">
            <v>1</v>
          </cell>
          <cell r="I795" t="str">
            <v>Shadow Weave Magic</v>
          </cell>
        </row>
        <row r="796">
          <cell r="A796" t="str">
            <v>Tenacious Mind</v>
          </cell>
          <cell r="C796" t="str">
            <v>To negate one of your powers, the person must make a level check (DC 15 + your manifester level) to successful negate your Metacreativity, Clairsentience, and Telepathy powers.</v>
          </cell>
          <cell r="D796" t="str">
            <v>WotC</v>
          </cell>
          <cell r="E796" t="str">
            <v>Mind's Eye</v>
          </cell>
          <cell r="F796">
            <v>51</v>
          </cell>
          <cell r="G796" t="str">
            <v>Metapsionic</v>
          </cell>
          <cell r="H796">
            <v>1</v>
          </cell>
          <cell r="I796" t="str">
            <v>Conjunctive Mind</v>
          </cell>
        </row>
        <row r="797">
          <cell r="A797" t="str">
            <v>Terrifying Rage</v>
          </cell>
          <cell r="C797" t="str">
            <v>When raging, enemies that see you make Will save vs. Intimidate or panic</v>
          </cell>
          <cell r="D797" t="str">
            <v>WotC</v>
          </cell>
          <cell r="E797" t="str">
            <v xml:space="preserve">ELH </v>
          </cell>
          <cell r="F797">
            <v>68</v>
          </cell>
          <cell r="G797" t="str">
            <v>Epic</v>
          </cell>
          <cell r="H797">
            <v>2</v>
          </cell>
          <cell r="I797" t="str">
            <v>Intimidate 25 ranks, rage 5/day</v>
          </cell>
        </row>
        <row r="798">
          <cell r="A798" t="str">
            <v>Thick Skin</v>
          </cell>
          <cell r="C798" t="str">
            <v>+4 to Fortitude versus extreme heat or cold; choose</v>
          </cell>
          <cell r="D798" t="str">
            <v>AEG</v>
          </cell>
          <cell r="E798" t="str">
            <v xml:space="preserve">Dun </v>
          </cell>
          <cell r="F798">
            <v>82</v>
          </cell>
          <cell r="G798" t="str">
            <v>General</v>
          </cell>
          <cell r="H798">
            <v>0</v>
          </cell>
        </row>
        <row r="799">
          <cell r="A799" t="str">
            <v>Thick Skin</v>
          </cell>
          <cell r="C799" t="str">
            <v>+1 Natural AC</v>
          </cell>
          <cell r="D799" t="str">
            <v>AEG</v>
          </cell>
          <cell r="E799" t="str">
            <v xml:space="preserve">Merc </v>
          </cell>
          <cell r="F799">
            <v>68</v>
          </cell>
          <cell r="G799" t="str">
            <v>General</v>
          </cell>
          <cell r="H799">
            <v>1</v>
          </cell>
          <cell r="I799" t="str">
            <v>Toughness</v>
          </cell>
        </row>
        <row r="800">
          <cell r="A800" t="str">
            <v>Thick Skull</v>
          </cell>
          <cell r="C800" t="str">
            <v>DR 1/--</v>
          </cell>
          <cell r="D800" t="str">
            <v>AEG</v>
          </cell>
          <cell r="E800" t="str">
            <v xml:space="preserve">Merc </v>
          </cell>
          <cell r="F800">
            <v>68</v>
          </cell>
          <cell r="G800" t="str">
            <v>General</v>
          </cell>
          <cell r="H800">
            <v>1</v>
          </cell>
          <cell r="I800" t="str">
            <v>Thick Skin</v>
          </cell>
        </row>
        <row r="801">
          <cell r="A801" t="str">
            <v>Throw Anything</v>
          </cell>
          <cell r="C801" t="str">
            <v>Throw any weapon with a 10' range increment.</v>
          </cell>
          <cell r="D801" t="str">
            <v>WotC</v>
          </cell>
          <cell r="E801" t="str">
            <v xml:space="preserve">SnF </v>
          </cell>
          <cell r="F801">
            <v>9</v>
          </cell>
          <cell r="G801" t="str">
            <v>General</v>
          </cell>
          <cell r="H801">
            <v>0</v>
          </cell>
        </row>
        <row r="802">
          <cell r="A802" t="str">
            <v>Thug</v>
          </cell>
          <cell r="C802" t="str">
            <v>+2 to Initiative; +2 to Intimidate checks</v>
          </cell>
          <cell r="D802" t="str">
            <v>WotC</v>
          </cell>
          <cell r="E802" t="str">
            <v xml:space="preserve">FRCS </v>
          </cell>
          <cell r="F802">
            <v>38</v>
          </cell>
          <cell r="G802" t="str">
            <v>General</v>
          </cell>
          <cell r="H802">
            <v>0</v>
          </cell>
        </row>
        <row r="803">
          <cell r="A803" t="str">
            <v>Thunder Twin</v>
          </cell>
          <cell r="C803" t="str">
            <v>+2 bonus on all CHA-based checks; determine direction to twin brother or sister.</v>
          </cell>
          <cell r="D803" t="str">
            <v>WotC</v>
          </cell>
          <cell r="E803" t="str">
            <v xml:space="preserve">FRCS </v>
          </cell>
          <cell r="F803">
            <v>38</v>
          </cell>
          <cell r="G803" t="str">
            <v>General</v>
          </cell>
          <cell r="H803">
            <v>0</v>
          </cell>
        </row>
        <row r="804">
          <cell r="A804" t="str">
            <v>Thundering Rage</v>
          </cell>
          <cell r="C804" t="str">
            <v>Weapon used in rage treated as thundering.  See ref.</v>
          </cell>
          <cell r="D804" t="str">
            <v>WotC</v>
          </cell>
          <cell r="E804" t="str">
            <v xml:space="preserve">ELH </v>
          </cell>
          <cell r="F804">
            <v>68</v>
          </cell>
          <cell r="G804" t="str">
            <v>Epic</v>
          </cell>
          <cell r="H804">
            <v>2</v>
          </cell>
          <cell r="I804" t="str">
            <v>Str 25, rage 5/day</v>
          </cell>
        </row>
        <row r="805">
          <cell r="A805" t="str">
            <v>Tinker</v>
          </cell>
          <cell r="C805" t="str">
            <v>no -2 penalty for improvised tools on one Craft skill</v>
          </cell>
          <cell r="D805" t="str">
            <v>AEG</v>
          </cell>
          <cell r="E805" t="str">
            <v xml:space="preserve">Dun </v>
          </cell>
          <cell r="F805">
            <v>82</v>
          </cell>
          <cell r="G805" t="str">
            <v>General</v>
          </cell>
          <cell r="H805">
            <v>0</v>
          </cell>
        </row>
        <row r="806">
          <cell r="A806" t="str">
            <v>Token Familiar</v>
          </cell>
          <cell r="C806" t="str">
            <v>Your familiar can assume an innocuous, inanimate form</v>
          </cell>
          <cell r="D806" t="str">
            <v>Piazo</v>
          </cell>
          <cell r="E806" t="str">
            <v>Dragon #280</v>
          </cell>
          <cell r="F806">
            <v>62</v>
          </cell>
          <cell r="G806" t="str">
            <v>General</v>
          </cell>
          <cell r="H806">
            <v>0</v>
          </cell>
        </row>
        <row r="807">
          <cell r="A807" t="str">
            <v>Too Tough to Die</v>
          </cell>
          <cell r="C807" t="str">
            <v>20% chance to stabilize, 20% chance to regain consciousness if due to outside help.</v>
          </cell>
          <cell r="D807" t="str">
            <v>AEG</v>
          </cell>
          <cell r="E807" t="str">
            <v xml:space="preserve">War </v>
          </cell>
          <cell r="F807">
            <v>48</v>
          </cell>
          <cell r="G807" t="str">
            <v>General</v>
          </cell>
          <cell r="H807">
            <v>1</v>
          </cell>
          <cell r="I807" t="str">
            <v>Toughness</v>
          </cell>
        </row>
        <row r="808">
          <cell r="A808" t="str">
            <v>Torturer</v>
          </cell>
          <cell r="C808" t="str">
            <v>You know how to torture information out of a foe.</v>
          </cell>
          <cell r="D808" t="str">
            <v>MGP</v>
          </cell>
          <cell r="E808" t="str">
            <v xml:space="preserve">TQR </v>
          </cell>
          <cell r="F808">
            <v>52</v>
          </cell>
          <cell r="G808" t="str">
            <v>General</v>
          </cell>
          <cell r="H808">
            <v>2</v>
          </cell>
          <cell r="I808" t="str">
            <v>Non-good alignment, Intimidate</v>
          </cell>
        </row>
        <row r="809">
          <cell r="A809" t="str">
            <v>Toughness</v>
          </cell>
          <cell r="C809" t="str">
            <v>+3 hit points.</v>
          </cell>
          <cell r="D809" t="str">
            <v>WotC</v>
          </cell>
          <cell r="E809" t="str">
            <v xml:space="preserve">PHB </v>
          </cell>
          <cell r="F809">
            <v>85</v>
          </cell>
          <cell r="G809" t="str">
            <v>General</v>
          </cell>
          <cell r="H809">
            <v>0</v>
          </cell>
        </row>
        <row r="810">
          <cell r="A810" t="str">
            <v>Track</v>
          </cell>
          <cell r="C810" t="str">
            <v>Find and follow tracks.</v>
          </cell>
          <cell r="D810" t="str">
            <v>WotC</v>
          </cell>
          <cell r="E810" t="str">
            <v xml:space="preserve">PHB </v>
          </cell>
          <cell r="F810">
            <v>85</v>
          </cell>
          <cell r="G810" t="str">
            <v>General</v>
          </cell>
          <cell r="H810">
            <v>0</v>
          </cell>
        </row>
        <row r="811">
          <cell r="A811" t="str">
            <v>Trade-Off</v>
          </cell>
          <cell r="C811" t="str">
            <v>You can trade in powers from your primary discipline for additional powers.</v>
          </cell>
          <cell r="D811" t="str">
            <v>WotC</v>
          </cell>
          <cell r="E811" t="str">
            <v xml:space="preserve">Mind's Eye </v>
          </cell>
          <cell r="F811">
            <v>44</v>
          </cell>
          <cell r="G811" t="str">
            <v>Psionic</v>
          </cell>
          <cell r="H811">
            <v>1</v>
          </cell>
          <cell r="I811" t="str">
            <v>Spellcaster Level 3+</v>
          </cell>
        </row>
        <row r="812">
          <cell r="A812" t="str">
            <v>Trample</v>
          </cell>
          <cell r="C812" t="str">
            <v>When mounted and overrunning, target may not avoid you; horse gets hoof attack.</v>
          </cell>
          <cell r="D812" t="str">
            <v>WotC</v>
          </cell>
          <cell r="E812" t="str">
            <v xml:space="preserve">PHB </v>
          </cell>
          <cell r="F812">
            <v>86</v>
          </cell>
          <cell r="G812" t="str">
            <v>General</v>
          </cell>
          <cell r="H812">
            <v>0</v>
          </cell>
        </row>
        <row r="813">
          <cell r="A813" t="str">
            <v>Trap Sense</v>
          </cell>
          <cell r="C813" t="str">
            <v>Can search for traps when passing within 5'.</v>
          </cell>
          <cell r="D813" t="str">
            <v>WotC</v>
          </cell>
          <cell r="E813" t="str">
            <v xml:space="preserve">ELH </v>
          </cell>
          <cell r="F813">
            <v>68</v>
          </cell>
          <cell r="G813" t="str">
            <v>Epic</v>
          </cell>
          <cell r="H813">
            <v>3</v>
          </cell>
          <cell r="I813" t="str">
            <v>Search 25 ranks, Spot 25 ranks, rogue's find traps ability</v>
          </cell>
        </row>
        <row r="814">
          <cell r="A814" t="str">
            <v>Trapmaster</v>
          </cell>
          <cell r="C814" t="str">
            <v>+2 to either Search or Disable DC of crafted traps.</v>
          </cell>
          <cell r="D814" t="str">
            <v>MGP</v>
          </cell>
          <cell r="E814" t="str">
            <v xml:space="preserve">TQR </v>
          </cell>
          <cell r="F814">
            <v>52</v>
          </cell>
          <cell r="G814" t="str">
            <v>Rogue</v>
          </cell>
          <cell r="H814">
            <v>2</v>
          </cell>
          <cell r="I814" t="str">
            <v>Rogue, Dex 15+</v>
          </cell>
        </row>
        <row r="815">
          <cell r="A815" t="str">
            <v>Treetopper</v>
          </cell>
          <cell r="C815" t="str">
            <v>+2 bonus to all Climb checks.  You do not suffer climbing penalties to AC or Dex.</v>
          </cell>
          <cell r="D815" t="str">
            <v>WotC</v>
          </cell>
          <cell r="E815" t="str">
            <v xml:space="preserve">FRCS </v>
          </cell>
          <cell r="F815">
            <v>38</v>
          </cell>
          <cell r="G815" t="str">
            <v>General</v>
          </cell>
          <cell r="H815">
            <v>0</v>
          </cell>
        </row>
        <row r="816">
          <cell r="A816" t="str">
            <v>Trigger Power</v>
          </cell>
          <cell r="C816" t="str">
            <v>Choose one power that you can attempt to manifest for free.</v>
          </cell>
          <cell r="D816" t="str">
            <v>WotC</v>
          </cell>
          <cell r="E816" t="str">
            <v xml:space="preserve">PsiHB </v>
          </cell>
          <cell r="F816">
            <v>30</v>
          </cell>
          <cell r="G816" t="str">
            <v>Psionic</v>
          </cell>
          <cell r="H816">
            <v>2</v>
          </cell>
          <cell r="I816" t="str">
            <v>Inner Strength, Talented, reserve power points</v>
          </cell>
        </row>
        <row r="817">
          <cell r="A817" t="str">
            <v>Turn Outsider</v>
          </cell>
          <cell r="C817" t="str">
            <v>Turn outsiders as undead with +4 HD</v>
          </cell>
          <cell r="D817" t="str">
            <v>AEG</v>
          </cell>
          <cell r="E817" t="str">
            <v xml:space="preserve">Evil </v>
          </cell>
          <cell r="F817">
            <v>60</v>
          </cell>
          <cell r="G817" t="str">
            <v>Special</v>
          </cell>
          <cell r="H817">
            <v>1</v>
          </cell>
          <cell r="I817" t="str">
            <v>Wis 14+</v>
          </cell>
        </row>
        <row r="818">
          <cell r="A818" t="str">
            <v>Twin Power</v>
          </cell>
          <cell r="C818" t="str">
            <v>You can manifest duplicate powers.  +8 power points.</v>
          </cell>
          <cell r="D818" t="str">
            <v>WotC</v>
          </cell>
          <cell r="E818" t="str">
            <v xml:space="preserve">PsiHB </v>
          </cell>
          <cell r="F818">
            <v>30</v>
          </cell>
          <cell r="G818" t="str">
            <v>Psionic</v>
          </cell>
          <cell r="H818">
            <v>0</v>
          </cell>
        </row>
        <row r="819">
          <cell r="A819" t="str">
            <v>Twin Spell</v>
          </cell>
          <cell r="C819" t="str">
            <v>Spell takes effect twice on target; +4 spell levels.</v>
          </cell>
          <cell r="D819" t="str">
            <v>WotC</v>
          </cell>
          <cell r="E819" t="str">
            <v xml:space="preserve">TnB </v>
          </cell>
          <cell r="F819">
            <v>42</v>
          </cell>
          <cell r="G819" t="str">
            <v>Metamagic</v>
          </cell>
          <cell r="H819">
            <v>1</v>
          </cell>
          <cell r="I819" t="str">
            <v>Any other Metamagic feat</v>
          </cell>
        </row>
        <row r="820">
          <cell r="A820" t="str">
            <v>Twin Sword Style</v>
          </cell>
          <cell r="C820" t="str">
            <v>+2 AC for one melee opponent when wielding two swords.</v>
          </cell>
          <cell r="D820" t="str">
            <v>WotC</v>
          </cell>
          <cell r="E820" t="str">
            <v xml:space="preserve">FRCS </v>
          </cell>
          <cell r="F820">
            <v>39</v>
          </cell>
          <cell r="G820" t="str">
            <v>Fighter</v>
          </cell>
          <cell r="H820">
            <v>1</v>
          </cell>
          <cell r="I820" t="str">
            <v>Two-Weapon Fighting</v>
          </cell>
        </row>
        <row r="821">
          <cell r="A821" t="str">
            <v>Two-Weapon Fighting</v>
          </cell>
          <cell r="C821" t="str">
            <v>Penalties for fighting with two weapons are reduced by two.</v>
          </cell>
          <cell r="D821" t="str">
            <v>WotC</v>
          </cell>
          <cell r="E821" t="str">
            <v xml:space="preserve">PHB </v>
          </cell>
          <cell r="F821">
            <v>86</v>
          </cell>
          <cell r="G821" t="str">
            <v>General</v>
          </cell>
          <cell r="H821">
            <v>0</v>
          </cell>
        </row>
        <row r="822">
          <cell r="A822" t="str">
            <v>Two-Weapon Rend</v>
          </cell>
          <cell r="C822" t="str">
            <v>Can rend when both weapons hit same enemy.  See ref.</v>
          </cell>
          <cell r="D822" t="str">
            <v>WotC</v>
          </cell>
          <cell r="E822" t="str">
            <v xml:space="preserve">ELH </v>
          </cell>
          <cell r="F822">
            <v>68</v>
          </cell>
          <cell r="G822" t="str">
            <v>Epic</v>
          </cell>
          <cell r="H822">
            <v>5</v>
          </cell>
          <cell r="I822" t="str">
            <v>Dex 15, BAB +9, Ambidexterity, Improved Two-weapon Fighting, Two-weapon Fighting</v>
          </cell>
        </row>
        <row r="823">
          <cell r="A823" t="str">
            <v>Tymora's Smile</v>
          </cell>
          <cell r="C823" t="str">
            <v>+2 Luck bonus (1/day) vs. any single save.</v>
          </cell>
          <cell r="D823" t="str">
            <v>WotC</v>
          </cell>
          <cell r="E823" t="str">
            <v xml:space="preserve">MoF </v>
          </cell>
          <cell r="F823">
            <v>30</v>
          </cell>
          <cell r="G823" t="str">
            <v>Harper Priest</v>
          </cell>
          <cell r="H823">
            <v>3</v>
          </cell>
          <cell r="I823" t="str">
            <v>Harper Priest level + Wis Bonus: 10+</v>
          </cell>
        </row>
        <row r="824">
          <cell r="A824" t="str">
            <v>Tyrant</v>
          </cell>
          <cell r="C824" t="str">
            <v>Attract followers.</v>
          </cell>
          <cell r="D824" t="str">
            <v>AEG</v>
          </cell>
          <cell r="E824" t="str">
            <v xml:space="preserve">Evil </v>
          </cell>
          <cell r="F824">
            <v>60</v>
          </cell>
          <cell r="G824" t="str">
            <v>General</v>
          </cell>
          <cell r="H824">
            <v>3</v>
          </cell>
          <cell r="I824" t="str">
            <v>Any Evil, Character Level 6+</v>
          </cell>
        </row>
        <row r="825">
          <cell r="A825" t="str">
            <v>Ultimate Feint</v>
          </cell>
          <cell r="C825" t="str">
            <v>On successful Bluff/Feint in combat, foe flat footed &amp; you get an AoO.</v>
          </cell>
          <cell r="D825" t="str">
            <v>AEG</v>
          </cell>
          <cell r="E825" t="str">
            <v xml:space="preserve">Evil </v>
          </cell>
          <cell r="F825">
            <v>61</v>
          </cell>
          <cell r="G825" t="str">
            <v>General</v>
          </cell>
          <cell r="H825">
            <v>2</v>
          </cell>
          <cell r="I825" t="str">
            <v>BAB 7+, Improved Feint, Bluff 7+ ranks</v>
          </cell>
        </row>
        <row r="826">
          <cell r="A826" t="str">
            <v>Ultra Talented</v>
          </cell>
          <cell r="C826" t="str">
            <v>Trade two power points to recharge 3 0 Level powers.  Max manifester level number of power points per day.</v>
          </cell>
          <cell r="D826" t="str">
            <v>WotC</v>
          </cell>
          <cell r="E826" t="str">
            <v xml:space="preserve">Mind's Eye </v>
          </cell>
          <cell r="F826">
            <v>46</v>
          </cell>
          <cell r="G826" t="str">
            <v>Psionic</v>
          </cell>
          <cell r="H826">
            <v>4</v>
          </cell>
          <cell r="I826" t="str">
            <v>6th-level psion or psychic warrior, Talented, Inner Strength</v>
          </cell>
        </row>
        <row r="827">
          <cell r="A827" t="str">
            <v>Unavoidable Strike</v>
          </cell>
          <cell r="C827" t="str">
            <v>Unarmed attack becomes a touch attack, +5 power points</v>
          </cell>
          <cell r="D827" t="str">
            <v>WotC</v>
          </cell>
          <cell r="E827" t="str">
            <v xml:space="preserve">PsiHB </v>
          </cell>
          <cell r="F827">
            <v>30</v>
          </cell>
          <cell r="G827" t="str">
            <v>Psionic</v>
          </cell>
          <cell r="H827">
            <v>3</v>
          </cell>
          <cell r="I827" t="str">
            <v>Str 13+, Psionic Fist, base attack bonus of +3</v>
          </cell>
        </row>
        <row r="828">
          <cell r="A828" t="str">
            <v>Uncanny Accuracy</v>
          </cell>
          <cell r="C828" t="str">
            <v>Ignore less than total cover/concealment with ranged weapons</v>
          </cell>
          <cell r="D828" t="str">
            <v>WotC</v>
          </cell>
          <cell r="E828" t="str">
            <v xml:space="preserve">ELH </v>
          </cell>
          <cell r="F828">
            <v>68</v>
          </cell>
          <cell r="G828" t="str">
            <v>Epic</v>
          </cell>
          <cell r="H828">
            <v>4</v>
          </cell>
          <cell r="I828" t="str">
            <v>Dex 21, Point Blank Shot, Precise Shot, Spot 20 ranks</v>
          </cell>
        </row>
        <row r="829">
          <cell r="A829" t="str">
            <v>Undead Familiar</v>
          </cell>
          <cell r="C829" t="str">
            <v>Your familiar is an undead creature</v>
          </cell>
          <cell r="D829" t="str">
            <v>Piazo</v>
          </cell>
          <cell r="E829" t="str">
            <v>Dragon #280</v>
          </cell>
          <cell r="F829">
            <v>62</v>
          </cell>
          <cell r="G829" t="str">
            <v>General</v>
          </cell>
          <cell r="H829">
            <v>0</v>
          </cell>
        </row>
        <row r="830">
          <cell r="A830" t="str">
            <v>Undead Mastery (D)</v>
          </cell>
          <cell r="C830" t="str">
            <v>Can command up to (Level x 10) HD of undead</v>
          </cell>
          <cell r="D830" t="str">
            <v>WotC</v>
          </cell>
          <cell r="E830" t="str">
            <v xml:space="preserve">ELH </v>
          </cell>
          <cell r="F830">
            <v>68</v>
          </cell>
          <cell r="G830" t="str">
            <v>Epic</v>
          </cell>
          <cell r="H830">
            <v>2</v>
          </cell>
          <cell r="I830" t="str">
            <v>Cha 21, Ability to rebuke/command undead</v>
          </cell>
        </row>
        <row r="831">
          <cell r="A831" t="str">
            <v>Unholy Strike</v>
          </cell>
          <cell r="C831" t="str">
            <v>Any weapon wielded is treated as Unholy, does not stack.</v>
          </cell>
          <cell r="D831" t="str">
            <v>WotC</v>
          </cell>
          <cell r="E831" t="str">
            <v xml:space="preserve">ELH </v>
          </cell>
          <cell r="F831">
            <v>68</v>
          </cell>
          <cell r="G831" t="str">
            <v>Epic</v>
          </cell>
          <cell r="H831">
            <v>2</v>
          </cell>
          <cell r="I831" t="str">
            <v>Smite Good class feature, Evil alignment</v>
          </cell>
        </row>
        <row r="832">
          <cell r="A832" t="str">
            <v>Unorthodox Flurry</v>
          </cell>
          <cell r="C832" t="str">
            <v>Light weapon considered a Monk weapon</v>
          </cell>
          <cell r="D832" t="str">
            <v>Piazo</v>
          </cell>
          <cell r="E832" t="str">
            <v>Dragon #279</v>
          </cell>
          <cell r="F832">
            <v>63</v>
          </cell>
          <cell r="G832" t="str">
            <v>Special</v>
          </cell>
          <cell r="H832">
            <v>0</v>
          </cell>
        </row>
        <row r="833">
          <cell r="A833" t="str">
            <v>Up the Walls</v>
          </cell>
          <cell r="C833" t="str">
            <v>You can run on walls for brief distances.</v>
          </cell>
          <cell r="D833" t="str">
            <v>WotC</v>
          </cell>
          <cell r="E833" t="str">
            <v xml:space="preserve">PsiHB </v>
          </cell>
          <cell r="F833">
            <v>30</v>
          </cell>
          <cell r="G833" t="str">
            <v>Psionic</v>
          </cell>
          <cell r="H833">
            <v>3</v>
          </cell>
          <cell r="I833" t="str">
            <v>Wis 13+, Speed of Thought, Psionic Charge, reserve power points 5+</v>
          </cell>
        </row>
        <row r="834">
          <cell r="A834" t="str">
            <v>Upgrade Power</v>
          </cell>
          <cell r="C834" t="str">
            <v>When gaining a power on a chain, forget lower level power(s).</v>
          </cell>
          <cell r="D834" t="str">
            <v>Piazo</v>
          </cell>
          <cell r="E834" t="str">
            <v>Dragon #287</v>
          </cell>
          <cell r="F834">
            <v>56</v>
          </cell>
          <cell r="G834" t="str">
            <v>Psionic</v>
          </cell>
          <cell r="H834">
            <v>1</v>
          </cell>
          <cell r="I834" t="str">
            <v>Any other psionic or metapsionic feat</v>
          </cell>
        </row>
        <row r="835">
          <cell r="A835" t="str">
            <v>Vermin Form</v>
          </cell>
          <cell r="C835" t="str">
            <v>Transform into a swarm of tiny invertebrates.  Gear doesn't transform.</v>
          </cell>
          <cell r="D835" t="str">
            <v>Green Ronin</v>
          </cell>
          <cell r="E835" t="str">
            <v xml:space="preserve">SCoN </v>
          </cell>
          <cell r="F835">
            <v>54</v>
          </cell>
          <cell r="G835" t="str">
            <v>Undead</v>
          </cell>
          <cell r="H835">
            <v>1</v>
          </cell>
          <cell r="I835" t="str">
            <v>Con --</v>
          </cell>
        </row>
        <row r="836">
          <cell r="A836" t="str">
            <v>Vermin Wild Shape (W)</v>
          </cell>
          <cell r="C836" t="str">
            <v>Can Wild Shape into vermin form, limited by size</v>
          </cell>
          <cell r="D836" t="str">
            <v>WotC</v>
          </cell>
          <cell r="E836" t="str">
            <v xml:space="preserve">ELH </v>
          </cell>
          <cell r="F836">
            <v>68</v>
          </cell>
          <cell r="G836" t="str">
            <v>Epic</v>
          </cell>
          <cell r="H836">
            <v>3</v>
          </cell>
          <cell r="I836" t="str">
            <v>Beast Wild Shape, Knowledge (Nature) 24 ranks, Wild Shape 6+/day</v>
          </cell>
        </row>
        <row r="837">
          <cell r="A837" t="str">
            <v>Victory of the River, The</v>
          </cell>
          <cell r="C837" t="str">
            <v xml:space="preserve">+5 cumulative to hit after each successful strike in a round for 180 minutes.  Cannot use total defense &amp; loose Dex bonus. </v>
          </cell>
          <cell r="D837" t="str">
            <v>AEG</v>
          </cell>
          <cell r="E837" t="str">
            <v xml:space="preserve">WotSamurai </v>
          </cell>
          <cell r="F837">
            <v>12</v>
          </cell>
          <cell r="G837" t="str">
            <v>Kata</v>
          </cell>
          <cell r="H837">
            <v>3</v>
          </cell>
          <cell r="I837" t="str">
            <v>Cleave, Great Cleave, Power Attack</v>
          </cell>
        </row>
        <row r="838">
          <cell r="A838" t="str">
            <v>Victory of the Wind, The</v>
          </cell>
          <cell r="C838" t="str">
            <v>After 10+ dmg strike, +1 cumulative to hit, -2 to damage for 120 minutes.</v>
          </cell>
          <cell r="D838" t="str">
            <v>AEG</v>
          </cell>
          <cell r="E838" t="str">
            <v xml:space="preserve">WotSamurai </v>
          </cell>
          <cell r="F838">
            <v>13</v>
          </cell>
          <cell r="G838" t="str">
            <v>Kata</v>
          </cell>
          <cell r="H838">
            <v>3</v>
          </cell>
          <cell r="I838" t="str">
            <v>Expertise, Improved Initiative, Quickdraw</v>
          </cell>
        </row>
        <row r="839">
          <cell r="A839" t="str">
            <v>Voracious Reader</v>
          </cell>
          <cell r="C839" t="str">
            <v>Skill checks in all Knowledge skills are considered trained.</v>
          </cell>
          <cell r="D839" t="str">
            <v>BP</v>
          </cell>
          <cell r="E839" t="str">
            <v xml:space="preserve">InQ </v>
          </cell>
          <cell r="F839">
            <v>12</v>
          </cell>
          <cell r="G839" t="str">
            <v>General</v>
          </cell>
          <cell r="H839">
            <v>1</v>
          </cell>
          <cell r="I839" t="str">
            <v>Comprehend Writing, Knowledge (any &amp; any number of) 10+ ranks</v>
          </cell>
        </row>
        <row r="840">
          <cell r="A840" t="str">
            <v>Vorpal Strike</v>
          </cell>
          <cell r="C840" t="str">
            <v>Unarmed Strikes are treated as Slashing Vorpal weapons</v>
          </cell>
          <cell r="D840" t="str">
            <v>WotC</v>
          </cell>
          <cell r="E840" t="str">
            <v xml:space="preserve">ELH </v>
          </cell>
          <cell r="F840">
            <v>68</v>
          </cell>
          <cell r="G840" t="str">
            <v>Epic</v>
          </cell>
          <cell r="H840">
            <v>7</v>
          </cell>
          <cell r="I840" t="str">
            <v>Str 25, Wis 25, Improved Critical (Unarmed Strike), Improved Unarmed Strike, Keen Strike, Stunning Fist, Ki Strike +3</v>
          </cell>
        </row>
        <row r="841">
          <cell r="A841" t="str">
            <v>Wall Fighter</v>
          </cell>
          <cell r="C841" t="str">
            <v>Retain Dex bonus while climbing.</v>
          </cell>
          <cell r="D841" t="str">
            <v>MGP</v>
          </cell>
          <cell r="E841" t="str">
            <v xml:space="preserve">TQR </v>
          </cell>
          <cell r="F841">
            <v>52</v>
          </cell>
          <cell r="G841" t="str">
            <v>Rogue</v>
          </cell>
          <cell r="H841">
            <v>3</v>
          </cell>
          <cell r="I841" t="str">
            <v>Rogue, Expert Climber, Dex 15+</v>
          </cell>
        </row>
        <row r="842">
          <cell r="A842" t="str">
            <v>Wealth</v>
          </cell>
          <cell r="C842" t="str">
            <v>Begin play with 600gp.  Can only take at 1st lvl.</v>
          </cell>
          <cell r="D842" t="str">
            <v>AEG</v>
          </cell>
          <cell r="E842" t="str">
            <v xml:space="preserve">Merc </v>
          </cell>
          <cell r="F842">
            <v>68</v>
          </cell>
          <cell r="G842" t="str">
            <v>General</v>
          </cell>
          <cell r="H842">
            <v>0</v>
          </cell>
        </row>
        <row r="843">
          <cell r="A843" t="str">
            <v>Weapon Finesse</v>
          </cell>
          <cell r="C843" t="str">
            <v>Use DEX modifier instead of STR modifier to determine a hit.</v>
          </cell>
          <cell r="D843" t="str">
            <v>WotC</v>
          </cell>
          <cell r="E843" t="str">
            <v xml:space="preserve">PHB </v>
          </cell>
          <cell r="F843" t="str">
            <v>86, 39</v>
          </cell>
          <cell r="G843" t="str">
            <v>General</v>
          </cell>
          <cell r="H843">
            <v>0</v>
          </cell>
        </row>
        <row r="844">
          <cell r="A844" t="str">
            <v>Weapon Focus</v>
          </cell>
          <cell r="C844" t="str">
            <v>+1 to hit with selected weapon.</v>
          </cell>
          <cell r="D844" t="str">
            <v>WotC</v>
          </cell>
          <cell r="E844" t="str">
            <v xml:space="preserve">SnF </v>
          </cell>
          <cell r="F844">
            <v>86</v>
          </cell>
          <cell r="G844" t="str">
            <v>General</v>
          </cell>
          <cell r="H844">
            <v>0</v>
          </cell>
        </row>
        <row r="845">
          <cell r="A845" t="str">
            <v>Weapon Panache</v>
          </cell>
          <cell r="C845" t="str">
            <v>Use Cha bonus instead of Str on attack rolls.</v>
          </cell>
          <cell r="D845" t="str">
            <v>Green Ronin</v>
          </cell>
          <cell r="E845" t="str">
            <v xml:space="preserve">AH </v>
          </cell>
          <cell r="F845">
            <v>20</v>
          </cell>
          <cell r="G845" t="str">
            <v>General</v>
          </cell>
          <cell r="H845">
            <v>2</v>
          </cell>
          <cell r="I845" t="str">
            <v>BAB 1+, Weapon Proficiency</v>
          </cell>
        </row>
        <row r="846">
          <cell r="A846" t="str">
            <v>Weapon Specialization</v>
          </cell>
          <cell r="C846" t="str">
            <v>+2 to damage with selected weapon.</v>
          </cell>
          <cell r="D846" t="str">
            <v>WotC</v>
          </cell>
          <cell r="E846" t="str">
            <v xml:space="preserve">PHB </v>
          </cell>
          <cell r="F846" t="str">
            <v>86, 37</v>
          </cell>
          <cell r="G846" t="str">
            <v>Special</v>
          </cell>
          <cell r="H846">
            <v>3</v>
          </cell>
          <cell r="I846" t="str">
            <v>Fighter Level 4+ or Psychic Warrior 6+</v>
          </cell>
        </row>
        <row r="847">
          <cell r="A847" t="str">
            <v>Weird Musical Instrument</v>
          </cell>
          <cell r="C847" t="str">
            <v>Make melee attacks with an instrument.</v>
          </cell>
          <cell r="D847" t="str">
            <v>BP</v>
          </cell>
          <cell r="E847" t="str">
            <v xml:space="preserve">InQ </v>
          </cell>
          <cell r="F847">
            <v>12</v>
          </cell>
          <cell r="G847" t="str">
            <v>General</v>
          </cell>
          <cell r="H847">
            <v>2</v>
          </cell>
          <cell r="I847" t="str">
            <v>BAB 5+, Perform (Instrument) 8+ ranks</v>
          </cell>
        </row>
        <row r="848">
          <cell r="A848" t="str">
            <v>Whirlwind Attack</v>
          </cell>
          <cell r="C848" t="str">
            <v>Full-round; make 1 melee attack at full attack bonus vs. each foe within 5'</v>
          </cell>
          <cell r="D848" t="str">
            <v>WotC</v>
          </cell>
          <cell r="E848" t="str">
            <v xml:space="preserve">PHB </v>
          </cell>
          <cell r="F848">
            <v>86</v>
          </cell>
          <cell r="G848" t="str">
            <v>General</v>
          </cell>
          <cell r="H848">
            <v>7</v>
          </cell>
          <cell r="I848" t="str">
            <v>Dex 13+, Int 13+, BAB 4+, Dodge, Expertise, Mobility, Spring Attack</v>
          </cell>
        </row>
        <row r="849">
          <cell r="A849" t="str">
            <v>Widen Aura of Courage</v>
          </cell>
          <cell r="C849" t="str">
            <v>Aura of Courage extends to all allies within 100'</v>
          </cell>
          <cell r="D849" t="str">
            <v>WotC</v>
          </cell>
          <cell r="E849" t="str">
            <v xml:space="preserve">ELH </v>
          </cell>
          <cell r="F849">
            <v>69</v>
          </cell>
          <cell r="G849" t="str">
            <v>Epic</v>
          </cell>
          <cell r="H849">
            <v>2</v>
          </cell>
          <cell r="I849" t="str">
            <v>Cha 25, Aura of Courage class ability</v>
          </cell>
        </row>
        <row r="850">
          <cell r="A850" t="str">
            <v>Widen Aura of Despair</v>
          </cell>
          <cell r="C850" t="str">
            <v>Aura of Despair extends to all enemies within 100'</v>
          </cell>
          <cell r="D850" t="str">
            <v>WotC</v>
          </cell>
          <cell r="E850" t="str">
            <v xml:space="preserve">ELH </v>
          </cell>
          <cell r="F850">
            <v>69</v>
          </cell>
          <cell r="G850" t="str">
            <v>Epic</v>
          </cell>
          <cell r="H850">
            <v>2</v>
          </cell>
          <cell r="I850" t="str">
            <v>Cha 25, Aura of Despair class ability</v>
          </cell>
        </row>
        <row r="851">
          <cell r="A851" t="str">
            <v>Widen Power</v>
          </cell>
          <cell r="C851" t="str">
            <v>Increase area by 50%; +6 power points.</v>
          </cell>
          <cell r="D851" t="str">
            <v>Piazo</v>
          </cell>
          <cell r="E851" t="str">
            <v>Dragon #287</v>
          </cell>
          <cell r="F851">
            <v>56</v>
          </cell>
          <cell r="G851" t="str">
            <v>Metapsionic</v>
          </cell>
          <cell r="H851">
            <v>1</v>
          </cell>
          <cell r="I851" t="str">
            <v>Any other metapsionic feat</v>
          </cell>
        </row>
        <row r="852">
          <cell r="A852" t="str">
            <v>Widen Spell</v>
          </cell>
          <cell r="C852" t="str">
            <v>Increase area by 50%; +3 spell levels.</v>
          </cell>
          <cell r="D852" t="str">
            <v>WotC</v>
          </cell>
          <cell r="E852" t="str">
            <v xml:space="preserve">MoF </v>
          </cell>
          <cell r="F852">
            <v>23</v>
          </cell>
          <cell r="G852" t="str">
            <v>Metamagic</v>
          </cell>
          <cell r="H852">
            <v>0</v>
          </cell>
        </row>
        <row r="853">
          <cell r="A853" t="str">
            <v>Will of Stone</v>
          </cell>
          <cell r="C853" t="str">
            <v>+3 bonus to Will saves.  Stacks with Iron Will.</v>
          </cell>
          <cell r="D853" t="str">
            <v>AEG</v>
          </cell>
          <cell r="E853" t="str">
            <v xml:space="preserve">Merc </v>
          </cell>
          <cell r="F853">
            <v>68</v>
          </cell>
          <cell r="G853" t="str">
            <v>Fighter</v>
          </cell>
          <cell r="H853">
            <v>1</v>
          </cell>
          <cell r="I853" t="str">
            <v>Iron Will</v>
          </cell>
        </row>
        <row r="854">
          <cell r="A854" t="str">
            <v>Wingover *</v>
          </cell>
          <cell r="C854" t="str">
            <v>Flying creatures may change direction, by up to 180 degrees, each round.</v>
          </cell>
          <cell r="D854" t="str">
            <v>WotC</v>
          </cell>
          <cell r="E854" t="str">
            <v xml:space="preserve">MM </v>
          </cell>
          <cell r="F854">
            <v>62</v>
          </cell>
          <cell r="G854" t="str">
            <v>Dragon</v>
          </cell>
          <cell r="H854">
            <v>0</v>
          </cell>
        </row>
        <row r="855">
          <cell r="A855" t="str">
            <v>Wisdom of Ages</v>
          </cell>
          <cell r="C855" t="str">
            <v>+1 bonus to all knowledge checks.  Can use 2 knowledge skills untrained.</v>
          </cell>
          <cell r="D855" t="str">
            <v>Green Ronin</v>
          </cell>
          <cell r="E855" t="str">
            <v xml:space="preserve">HnH </v>
          </cell>
          <cell r="F855">
            <v>21</v>
          </cell>
          <cell r="G855" t="str">
            <v>General</v>
          </cell>
          <cell r="H855">
            <v>2</v>
          </cell>
          <cell r="I855" t="str">
            <v>Wis 13+, 200+ years old</v>
          </cell>
        </row>
        <row r="856">
          <cell r="A856" t="str">
            <v>World is Empty, The</v>
          </cell>
          <cell r="C856" t="str">
            <v>Bonus equal to current void points for 1 rounds.  Uses all points up &amp; fatigues you.</v>
          </cell>
          <cell r="D856" t="str">
            <v>AEG</v>
          </cell>
          <cell r="E856" t="str">
            <v xml:space="preserve">WotSamurai </v>
          </cell>
          <cell r="F856">
            <v>13</v>
          </cell>
          <cell r="G856" t="str">
            <v>Kata</v>
          </cell>
          <cell r="H856">
            <v>2</v>
          </cell>
          <cell r="I856" t="str">
            <v>Void Use, Depths of the Void</v>
          </cell>
        </row>
        <row r="857">
          <cell r="A857" t="str">
            <v>Wounding Strike</v>
          </cell>
          <cell r="C857" t="str">
            <v>d2 points damage to foe's ability with sneak attack.</v>
          </cell>
          <cell r="D857" t="str">
            <v>MGP</v>
          </cell>
          <cell r="E857" t="str">
            <v xml:space="preserve">TQR </v>
          </cell>
          <cell r="F857">
            <v>52</v>
          </cell>
          <cell r="G857" t="str">
            <v>Rogue</v>
          </cell>
          <cell r="H857">
            <v>2</v>
          </cell>
          <cell r="I857" t="str">
            <v>Rogue, Crippling Strike</v>
          </cell>
        </row>
        <row r="858">
          <cell r="A858" t="str">
            <v>Write Manual</v>
          </cell>
          <cell r="C858" t="str">
            <v>May write manuals that bestow insight bonuses to AC, to hit, saves, &amp; skills.</v>
          </cell>
          <cell r="D858" t="str">
            <v>BP</v>
          </cell>
          <cell r="E858" t="str">
            <v xml:space="preserve">InQ </v>
          </cell>
          <cell r="F858">
            <v>12</v>
          </cell>
          <cell r="G858" t="str">
            <v>General</v>
          </cell>
          <cell r="H858">
            <v>2</v>
          </cell>
          <cell r="I858" t="str">
            <v>Int 15+, Comprehend Writing</v>
          </cell>
        </row>
        <row r="859">
          <cell r="A859" t="str">
            <v>Zen Archery</v>
          </cell>
          <cell r="C859" t="str">
            <v>WIS mod instead of DEX mod for ranged attack within 30'.</v>
          </cell>
          <cell r="D859" t="str">
            <v>WotC</v>
          </cell>
          <cell r="E859" t="str">
            <v xml:space="preserve">SnF </v>
          </cell>
          <cell r="F859">
            <v>9</v>
          </cell>
          <cell r="G859" t="str">
            <v>General</v>
          </cell>
          <cell r="H859">
            <v>0</v>
          </cell>
        </row>
        <row r="860">
          <cell r="A860" t="str">
            <v>Zone of Animation (D)</v>
          </cell>
          <cell r="C860" t="str">
            <v>Can animate dead by spending command/rebuke attempts.  See ref.</v>
          </cell>
          <cell r="D860" t="str">
            <v>WotC</v>
          </cell>
          <cell r="E860" t="str">
            <v xml:space="preserve">ELH </v>
          </cell>
          <cell r="F860">
            <v>69</v>
          </cell>
          <cell r="G860" t="str">
            <v>Epic</v>
          </cell>
          <cell r="H860">
            <v>3</v>
          </cell>
          <cell r="I860" t="str">
            <v>Cha 25, Undead Mastery, Ability to rebuke/command undead</v>
          </cell>
        </row>
        <row r="868">
          <cell r="A868" t="str">
            <v>AEG_Dra</v>
          </cell>
        </row>
        <row r="869">
          <cell r="A869" t="str">
            <v>AEG_Dun</v>
          </cell>
        </row>
        <row r="870">
          <cell r="A870" t="str">
            <v>AEG_Evil</v>
          </cell>
        </row>
        <row r="871">
          <cell r="A871" t="str">
            <v>AEG_Merc</v>
          </cell>
        </row>
        <row r="872">
          <cell r="A872" t="str">
            <v>AEG_Roku</v>
          </cell>
        </row>
        <row r="873">
          <cell r="A873" t="str">
            <v>AEG_Und</v>
          </cell>
        </row>
        <row r="874">
          <cell r="A874" t="str">
            <v>AEG_War</v>
          </cell>
        </row>
        <row r="875">
          <cell r="A875" t="str">
            <v>AEG_WotS</v>
          </cell>
        </row>
        <row r="876">
          <cell r="A876" t="str">
            <v>BP_InQ</v>
          </cell>
        </row>
        <row r="877">
          <cell r="A877" t="str">
            <v>Custom</v>
          </cell>
        </row>
        <row r="878">
          <cell r="A878" t="str">
            <v>FFG_TnT</v>
          </cell>
        </row>
        <row r="879">
          <cell r="A879" t="str">
            <v>GR_AH</v>
          </cell>
        </row>
        <row r="880">
          <cell r="A880" t="str">
            <v>GR_AotA</v>
          </cell>
        </row>
        <row r="881">
          <cell r="A881" t="str">
            <v>GR_HnH</v>
          </cell>
        </row>
        <row r="882">
          <cell r="A882" t="str">
            <v>GR_SCoN</v>
          </cell>
        </row>
        <row r="883">
          <cell r="A883" t="str">
            <v>List_Validation</v>
          </cell>
        </row>
        <row r="884">
          <cell r="A884" t="str">
            <v>Mag_Dragon</v>
          </cell>
        </row>
        <row r="885">
          <cell r="A885" t="str">
            <v>Mag_Dugeon</v>
          </cell>
        </row>
        <row r="886">
          <cell r="A886" t="str">
            <v>Mal_TBoEM</v>
          </cell>
        </row>
        <row r="887">
          <cell r="A887" t="str">
            <v>Mal_TBoEM2</v>
          </cell>
        </row>
        <row r="888">
          <cell r="A888" t="str">
            <v>MGP_TQR</v>
          </cell>
        </row>
        <row r="889">
          <cell r="A889" t="str">
            <v>Web</v>
          </cell>
        </row>
        <row r="890">
          <cell r="A890" t="str">
            <v>WotC_BoVD</v>
          </cell>
        </row>
        <row r="891">
          <cell r="A891" t="str">
            <v>WotC_DMG</v>
          </cell>
        </row>
        <row r="892">
          <cell r="A892" t="str">
            <v>WotC_DotF</v>
          </cell>
        </row>
        <row r="893">
          <cell r="A893" t="str">
            <v>WotC_ELHB</v>
          </cell>
        </row>
        <row r="894">
          <cell r="A894" t="str">
            <v>WotC_FRCS</v>
          </cell>
        </row>
        <row r="895">
          <cell r="A895" t="str">
            <v>WotC_LoD</v>
          </cell>
        </row>
        <row r="896">
          <cell r="A896" t="str">
            <v>WotC_MsE</v>
          </cell>
        </row>
        <row r="897">
          <cell r="A897" t="str">
            <v>WotC_MM1</v>
          </cell>
        </row>
        <row r="898">
          <cell r="A898" t="str">
            <v>WotC_MoF</v>
          </cell>
        </row>
        <row r="899">
          <cell r="A899" t="str">
            <v>WotC_MofP</v>
          </cell>
        </row>
        <row r="900">
          <cell r="A900" t="str">
            <v>WotC_MotW</v>
          </cell>
        </row>
        <row r="901">
          <cell r="A901" t="str">
            <v>WotC_OA</v>
          </cell>
        </row>
        <row r="902">
          <cell r="A902" t="str">
            <v>WotC_PHB</v>
          </cell>
        </row>
        <row r="903">
          <cell r="A903" t="str">
            <v>WotC_PnP</v>
          </cell>
        </row>
        <row r="904">
          <cell r="A904" t="str">
            <v>WotC_PsiHB</v>
          </cell>
        </row>
        <row r="905">
          <cell r="A905" t="str">
            <v>WotC_SilMar</v>
          </cell>
        </row>
        <row r="906">
          <cell r="A906" t="str">
            <v>WotC_SnF</v>
          </cell>
        </row>
        <row r="907">
          <cell r="A907" t="str">
            <v>WotC_SnS</v>
          </cell>
        </row>
        <row r="908">
          <cell r="A908" t="str">
            <v>WotC_TnB</v>
          </cell>
        </row>
        <row r="1082">
          <cell r="A1082" t="str">
            <v>!None</v>
          </cell>
        </row>
        <row r="1083">
          <cell r="A1083" t="str">
            <v>Ancestor - All</v>
          </cell>
        </row>
        <row r="1084">
          <cell r="A1084" t="str">
            <v>Ancestor - Crab</v>
          </cell>
        </row>
        <row r="1085">
          <cell r="A1085" t="str">
            <v>Ancestor - Crane</v>
          </cell>
        </row>
        <row r="1086">
          <cell r="A1086" t="str">
            <v>Ancestor - Dragon</v>
          </cell>
        </row>
        <row r="1087">
          <cell r="A1087" t="str">
            <v>Ancestor - Emporer</v>
          </cell>
        </row>
        <row r="1088">
          <cell r="A1088" t="str">
            <v>Ancestor - Lion</v>
          </cell>
        </row>
        <row r="1089">
          <cell r="A1089" t="str">
            <v>Ancestor - Mantis</v>
          </cell>
        </row>
        <row r="1090">
          <cell r="A1090" t="str">
            <v>Ancestor - Minor Clan</v>
          </cell>
        </row>
        <row r="1091">
          <cell r="A1091" t="str">
            <v>Ancestor - Phoenix</v>
          </cell>
        </row>
        <row r="1092">
          <cell r="A1092" t="str">
            <v>Ancestor - Scorpion</v>
          </cell>
        </row>
        <row r="1093">
          <cell r="A1093" t="str">
            <v>Ancestor - Unicorn</v>
          </cell>
        </row>
        <row r="1094">
          <cell r="A1094" t="str">
            <v>Bloodgift</v>
          </cell>
        </row>
        <row r="1095">
          <cell r="A1095" t="str">
            <v>Bonding</v>
          </cell>
        </row>
        <row r="1096">
          <cell r="A1096" t="str">
            <v>Creature</v>
          </cell>
        </row>
        <row r="1097">
          <cell r="A1097" t="str">
            <v>Divine</v>
          </cell>
        </row>
        <row r="1098">
          <cell r="A1098" t="str">
            <v>Dragon</v>
          </cell>
        </row>
        <row r="1099">
          <cell r="A1099" t="str">
            <v>Eldritch</v>
          </cell>
        </row>
        <row r="1100">
          <cell r="A1100" t="str">
            <v>FighterBonus</v>
          </cell>
        </row>
        <row r="1101">
          <cell r="A1101" t="str">
            <v>General</v>
          </cell>
        </row>
        <row r="1102">
          <cell r="A1102" t="str">
            <v>HarperPriest</v>
          </cell>
        </row>
        <row r="1103">
          <cell r="A1103" t="str">
            <v>Hierophant</v>
          </cell>
        </row>
        <row r="1104">
          <cell r="A1104" t="str">
            <v>HighArcana</v>
          </cell>
        </row>
        <row r="1105">
          <cell r="A1105" t="str">
            <v>ItemCreation</v>
          </cell>
        </row>
        <row r="1106">
          <cell r="A1106" t="str">
            <v>Kata</v>
          </cell>
        </row>
        <row r="1107">
          <cell r="A1107" t="str">
            <v>Kiho</v>
          </cell>
        </row>
        <row r="1108">
          <cell r="A1108" t="str">
            <v>List_Validation</v>
          </cell>
        </row>
        <row r="1109">
          <cell r="A1109" t="str">
            <v>Lycanthrope</v>
          </cell>
        </row>
        <row r="1110">
          <cell r="A1110" t="str">
            <v>Metamagic</v>
          </cell>
        </row>
        <row r="1111">
          <cell r="A1111" t="str">
            <v>Metapsionic</v>
          </cell>
        </row>
        <row r="1112">
          <cell r="A1112" t="str">
            <v>MonkTattoo</v>
          </cell>
        </row>
        <row r="1113">
          <cell r="A1113" t="str">
            <v>Prime Bloodgift</v>
          </cell>
        </row>
        <row r="1114">
          <cell r="A1114" t="str">
            <v>Psionic</v>
          </cell>
        </row>
        <row r="1115">
          <cell r="A1115" t="str">
            <v>Special</v>
          </cell>
        </row>
        <row r="1116">
          <cell r="A1116" t="str">
            <v>Technique - All</v>
          </cell>
        </row>
        <row r="1117">
          <cell r="A1117" t="str">
            <v>Technique - Crab</v>
          </cell>
        </row>
        <row r="1118">
          <cell r="A1118" t="str">
            <v>Technique - Crane</v>
          </cell>
        </row>
        <row r="1119">
          <cell r="A1119" t="str">
            <v>Technique - Dragon</v>
          </cell>
        </row>
        <row r="1120">
          <cell r="A1120" t="str">
            <v>Technique - Emporer</v>
          </cell>
        </row>
        <row r="1121">
          <cell r="A1121" t="str">
            <v>Technique - Lion</v>
          </cell>
        </row>
        <row r="1122">
          <cell r="A1122" t="str">
            <v>Technique - Mantis</v>
          </cell>
        </row>
        <row r="1123">
          <cell r="A1123" t="str">
            <v>Technique - Minor Clan</v>
          </cell>
        </row>
        <row r="1124">
          <cell r="A1124" t="str">
            <v>Technique - Phoenix</v>
          </cell>
        </row>
        <row r="1125">
          <cell r="A1125" t="str">
            <v>Technique - Scorpion</v>
          </cell>
        </row>
        <row r="1126">
          <cell r="A1126" t="str">
            <v>Technique - Unicorn</v>
          </cell>
        </row>
        <row r="1127">
          <cell r="A1127" t="str">
            <v>WizardBonus</v>
          </cell>
        </row>
      </sheetData>
      <sheetData sheetId="8">
        <row r="5">
          <cell r="A5" t="str">
            <v>Acid</v>
          </cell>
          <cell r="D5" t="str">
            <v>WotC</v>
          </cell>
          <cell r="E5" t="str">
            <v>PHB</v>
          </cell>
          <cell r="F5">
            <v>113</v>
          </cell>
          <cell r="G5">
            <v>1</v>
          </cell>
          <cell r="H5">
            <v>3</v>
          </cell>
          <cell r="I5">
            <v>10</v>
          </cell>
          <cell r="J5" t="str">
            <v>Grenade</v>
          </cell>
          <cell r="K5" t="str">
            <v>Alchemical</v>
          </cell>
          <cell r="O5">
            <v>6</v>
          </cell>
          <cell r="P5" t="str">
            <v>Acid</v>
          </cell>
          <cell r="T5" t="str">
            <v>Special</v>
          </cell>
          <cell r="X5" t="str">
            <v>thrown</v>
          </cell>
          <cell r="Y5">
            <v>10</v>
          </cell>
        </row>
        <row r="6">
          <cell r="A6" t="str">
            <v>Aiguchi</v>
          </cell>
          <cell r="D6" t="str">
            <v>AEG</v>
          </cell>
          <cell r="E6" t="str">
            <v>Rokugan</v>
          </cell>
          <cell r="F6">
            <v>57</v>
          </cell>
          <cell r="G6">
            <v>1</v>
          </cell>
          <cell r="H6">
            <v>3</v>
          </cell>
          <cell r="J6" t="str">
            <v>Simple</v>
          </cell>
          <cell r="L6" t="str">
            <v>Asian</v>
          </cell>
          <cell r="O6">
            <v>4</v>
          </cell>
          <cell r="P6" t="str">
            <v>Piercing</v>
          </cell>
          <cell r="U6">
            <v>99</v>
          </cell>
          <cell r="V6">
            <v>19</v>
          </cell>
          <cell r="W6">
            <v>2</v>
          </cell>
        </row>
        <row r="7">
          <cell r="A7" t="str">
            <v>Alchemical Sleep Gas</v>
          </cell>
          <cell r="D7" t="str">
            <v>WotC</v>
          </cell>
          <cell r="E7" t="str">
            <v>FRCS</v>
          </cell>
          <cell r="F7">
            <v>96</v>
          </cell>
          <cell r="G7">
            <v>1</v>
          </cell>
          <cell r="H7">
            <v>3</v>
          </cell>
          <cell r="I7">
            <v>30</v>
          </cell>
          <cell r="J7" t="str">
            <v>Grenade</v>
          </cell>
          <cell r="K7" t="str">
            <v>Alchemical</v>
          </cell>
          <cell r="P7" t="str">
            <v>Sleep</v>
          </cell>
          <cell r="T7" t="str">
            <v>Fortitude DC (15)</v>
          </cell>
          <cell r="X7" t="str">
            <v>thrown</v>
          </cell>
          <cell r="Y7">
            <v>10</v>
          </cell>
        </row>
        <row r="8">
          <cell r="A8" t="str">
            <v>Alchemist's Fire</v>
          </cell>
          <cell r="D8" t="str">
            <v>WotC</v>
          </cell>
          <cell r="E8" t="str">
            <v>PHB</v>
          </cell>
          <cell r="F8">
            <v>113</v>
          </cell>
          <cell r="G8">
            <v>1</v>
          </cell>
          <cell r="H8">
            <v>3</v>
          </cell>
          <cell r="I8">
            <v>20</v>
          </cell>
          <cell r="J8" t="str">
            <v>Grenade</v>
          </cell>
          <cell r="K8" t="str">
            <v>Alchemical</v>
          </cell>
          <cell r="O8">
            <v>6</v>
          </cell>
          <cell r="P8" t="str">
            <v>Fire</v>
          </cell>
          <cell r="T8" t="str">
            <v>Special</v>
          </cell>
          <cell r="X8" t="str">
            <v>thrown</v>
          </cell>
          <cell r="Y8">
            <v>10</v>
          </cell>
        </row>
        <row r="9">
          <cell r="A9" t="str">
            <v>Armor, Spiked</v>
          </cell>
          <cell r="C9" t="str">
            <v>You can outfit your armor with spikes, which can deal damage in a grapple or as a separate attack. See Armor for details.</v>
          </cell>
          <cell r="D9" t="str">
            <v>WotC</v>
          </cell>
          <cell r="E9" t="str">
            <v>3.5e SRD</v>
          </cell>
          <cell r="G9" t="str">
            <v>Special</v>
          </cell>
          <cell r="H9">
            <v>5</v>
          </cell>
          <cell r="I9" t="str">
            <v>Special</v>
          </cell>
          <cell r="J9" t="str">
            <v>Martial</v>
          </cell>
          <cell r="K9" t="str">
            <v>Armor</v>
          </cell>
          <cell r="O9">
            <v>6</v>
          </cell>
          <cell r="P9" t="str">
            <v>Piercing</v>
          </cell>
          <cell r="U9">
            <v>99</v>
          </cell>
          <cell r="V9">
            <v>20</v>
          </cell>
          <cell r="W9">
            <v>2</v>
          </cell>
        </row>
        <row r="10">
          <cell r="A10" t="str">
            <v>Arrow</v>
          </cell>
          <cell r="C10" t="str">
            <v>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ell>
          <cell r="D10" t="str">
            <v>WotC</v>
          </cell>
          <cell r="E10" t="str">
            <v>3.5e SRD</v>
          </cell>
          <cell r="G10">
            <v>1</v>
          </cell>
          <cell r="H10">
            <v>3</v>
          </cell>
          <cell r="I10">
            <v>0.05</v>
          </cell>
          <cell r="J10" t="str">
            <v>Simple</v>
          </cell>
          <cell r="K10" t="str">
            <v>Improvised</v>
          </cell>
          <cell r="O10">
            <v>4</v>
          </cell>
          <cell r="P10" t="str">
            <v>Piercing</v>
          </cell>
          <cell r="U10">
            <v>99</v>
          </cell>
          <cell r="V10">
            <v>19</v>
          </cell>
          <cell r="W10">
            <v>2</v>
          </cell>
          <cell r="Z10">
            <v>-4</v>
          </cell>
          <cell r="AB10">
            <v>1</v>
          </cell>
        </row>
        <row r="11">
          <cell r="A11" t="str">
            <v>Axe, Battle</v>
          </cell>
          <cell r="D11" t="str">
            <v>WotC</v>
          </cell>
          <cell r="E11" t="str">
            <v>PHB</v>
          </cell>
          <cell r="F11">
            <v>99</v>
          </cell>
          <cell r="G11">
            <v>7</v>
          </cell>
          <cell r="H11">
            <v>5</v>
          </cell>
          <cell r="I11">
            <v>10</v>
          </cell>
          <cell r="J11" t="str">
            <v>Martial</v>
          </cell>
          <cell r="K11" t="str">
            <v>Axe</v>
          </cell>
          <cell r="O11">
            <v>8</v>
          </cell>
          <cell r="P11" t="str">
            <v>Slashing</v>
          </cell>
          <cell r="U11">
            <v>99</v>
          </cell>
          <cell r="V11">
            <v>20</v>
          </cell>
          <cell r="W11">
            <v>3</v>
          </cell>
        </row>
        <row r="12">
          <cell r="A12" t="str">
            <v>Axe, Dwarven Buckler</v>
          </cell>
          <cell r="D12" t="str">
            <v>Piazo</v>
          </cell>
          <cell r="E12" t="str">
            <v>Dragon 275</v>
          </cell>
          <cell r="F12">
            <v>43</v>
          </cell>
          <cell r="G12">
            <v>6</v>
          </cell>
          <cell r="H12">
            <v>4</v>
          </cell>
          <cell r="J12" t="str">
            <v>Exotic</v>
          </cell>
          <cell r="K12" t="str">
            <v>Shield</v>
          </cell>
          <cell r="L12" t="str">
            <v>Dwarf</v>
          </cell>
          <cell r="O12">
            <v>6</v>
          </cell>
          <cell r="P12" t="str">
            <v>Slashing</v>
          </cell>
          <cell r="U12">
            <v>99</v>
          </cell>
          <cell r="V12">
            <v>20</v>
          </cell>
          <cell r="W12">
            <v>3</v>
          </cell>
        </row>
        <row r="13">
          <cell r="A13" t="str">
            <v>Axe, Dwarven War</v>
          </cell>
          <cell r="C13" t="str">
            <v>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ell>
          <cell r="D13" t="str">
            <v>WotC</v>
          </cell>
          <cell r="E13" t="str">
            <v>PHB</v>
          </cell>
          <cell r="F13">
            <v>103</v>
          </cell>
          <cell r="G13">
            <v>15</v>
          </cell>
          <cell r="H13">
            <v>5</v>
          </cell>
          <cell r="I13">
            <v>30</v>
          </cell>
          <cell r="J13" t="str">
            <v>Exotic</v>
          </cell>
          <cell r="K13" t="str">
            <v>Axe</v>
          </cell>
          <cell r="L13" t="str">
            <v>Dwarf</v>
          </cell>
          <cell r="O13">
            <v>10</v>
          </cell>
          <cell r="P13" t="str">
            <v>Slashing</v>
          </cell>
          <cell r="U13">
            <v>99</v>
          </cell>
          <cell r="V13">
            <v>20</v>
          </cell>
          <cell r="W13">
            <v>3</v>
          </cell>
        </row>
        <row r="14">
          <cell r="A14" t="str">
            <v>Axe, Great</v>
          </cell>
          <cell r="D14" t="str">
            <v>WotC</v>
          </cell>
          <cell r="E14" t="str">
            <v>PHB</v>
          </cell>
          <cell r="F14">
            <v>101</v>
          </cell>
          <cell r="G14">
            <v>20</v>
          </cell>
          <cell r="H14">
            <v>5</v>
          </cell>
          <cell r="I14">
            <v>20</v>
          </cell>
          <cell r="J14" t="str">
            <v>Martial</v>
          </cell>
          <cell r="K14" t="str">
            <v>Axe</v>
          </cell>
          <cell r="O14">
            <v>12</v>
          </cell>
          <cell r="P14" t="str">
            <v>Slashing</v>
          </cell>
          <cell r="U14">
            <v>99</v>
          </cell>
          <cell r="V14">
            <v>20</v>
          </cell>
          <cell r="W14">
            <v>3</v>
          </cell>
        </row>
        <row r="15">
          <cell r="A15" t="str">
            <v>Axe, Hand</v>
          </cell>
          <cell r="D15" t="str">
            <v>WotC</v>
          </cell>
          <cell r="E15" t="str">
            <v>PHB</v>
          </cell>
          <cell r="F15">
            <v>101</v>
          </cell>
          <cell r="G15">
            <v>5</v>
          </cell>
          <cell r="H15">
            <v>4</v>
          </cell>
          <cell r="I15">
            <v>6</v>
          </cell>
          <cell r="J15" t="str">
            <v>Martial</v>
          </cell>
          <cell r="K15" t="str">
            <v>Axe</v>
          </cell>
          <cell r="O15">
            <v>6</v>
          </cell>
          <cell r="P15" t="str">
            <v>Slashing</v>
          </cell>
          <cell r="U15">
            <v>99</v>
          </cell>
          <cell r="V15">
            <v>20</v>
          </cell>
          <cell r="W15">
            <v>3</v>
          </cell>
        </row>
        <row r="16">
          <cell r="A16" t="str">
            <v>Axe, Orc Double</v>
          </cell>
          <cell r="C16" t="str">
            <v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v>
          </cell>
          <cell r="D16" t="str">
            <v>WotC</v>
          </cell>
          <cell r="E16" t="str">
            <v>PHB</v>
          </cell>
          <cell r="F16">
            <v>99</v>
          </cell>
          <cell r="G16">
            <v>25</v>
          </cell>
          <cell r="H16">
            <v>5</v>
          </cell>
          <cell r="I16">
            <v>60</v>
          </cell>
          <cell r="J16" t="str">
            <v>Exotic</v>
          </cell>
          <cell r="K16" t="str">
            <v>Axe</v>
          </cell>
          <cell r="L16" t="str">
            <v>Orc</v>
          </cell>
          <cell r="O16">
            <v>8</v>
          </cell>
          <cell r="P16" t="str">
            <v>Slashing</v>
          </cell>
          <cell r="R16">
            <v>8</v>
          </cell>
          <cell r="S16" t="str">
            <v>Slashing</v>
          </cell>
          <cell r="U16">
            <v>99</v>
          </cell>
          <cell r="V16">
            <v>20</v>
          </cell>
          <cell r="W16">
            <v>3</v>
          </cell>
        </row>
        <row r="17">
          <cell r="A17" t="str">
            <v>Axe, Throwing</v>
          </cell>
          <cell r="D17" t="str">
            <v>WotC</v>
          </cell>
          <cell r="E17" t="str">
            <v>PHB</v>
          </cell>
          <cell r="F17">
            <v>97</v>
          </cell>
          <cell r="G17">
            <v>4</v>
          </cell>
          <cell r="H17">
            <v>4</v>
          </cell>
          <cell r="I17">
            <v>8</v>
          </cell>
          <cell r="J17" t="str">
            <v>Martial</v>
          </cell>
          <cell r="K17" t="str">
            <v>Axe</v>
          </cell>
          <cell r="O17">
            <v>6</v>
          </cell>
          <cell r="P17" t="str">
            <v>Slashing</v>
          </cell>
          <cell r="U17">
            <v>99</v>
          </cell>
          <cell r="V17">
            <v>20</v>
          </cell>
          <cell r="W17">
            <v>2</v>
          </cell>
          <cell r="X17" t="str">
            <v>thrown</v>
          </cell>
          <cell r="Y17">
            <v>10</v>
          </cell>
        </row>
        <row r="18">
          <cell r="A18" t="str">
            <v>Battlepick, Gnome</v>
          </cell>
          <cell r="D18" t="str">
            <v>WotC</v>
          </cell>
          <cell r="E18" t="str">
            <v>SnF</v>
          </cell>
          <cell r="F18">
            <v>71</v>
          </cell>
          <cell r="G18">
            <v>5</v>
          </cell>
          <cell r="H18">
            <v>4</v>
          </cell>
          <cell r="J18" t="str">
            <v>Exotic</v>
          </cell>
          <cell r="L18" t="str">
            <v>Gnome</v>
          </cell>
          <cell r="O18">
            <v>6</v>
          </cell>
          <cell r="P18" t="str">
            <v>Piercing</v>
          </cell>
          <cell r="U18">
            <v>99</v>
          </cell>
          <cell r="V18">
            <v>20</v>
          </cell>
          <cell r="W18">
            <v>4</v>
          </cell>
        </row>
        <row r="19">
          <cell r="A19" t="str">
            <v>Bite</v>
          </cell>
          <cell r="D19" t="str">
            <v>WotC</v>
          </cell>
          <cell r="E19" t="str">
            <v>MM</v>
          </cell>
          <cell r="F19">
            <v>7</v>
          </cell>
          <cell r="H19">
            <v>2</v>
          </cell>
          <cell r="J19" t="str">
            <v>Natural</v>
          </cell>
          <cell r="K19" t="str">
            <v>Natural</v>
          </cell>
          <cell r="O19">
            <v>1</v>
          </cell>
          <cell r="P19" t="str">
            <v>Bludgeoning, Slashing, or Piercing</v>
          </cell>
          <cell r="U19">
            <v>99</v>
          </cell>
          <cell r="V19">
            <v>20</v>
          </cell>
          <cell r="W19">
            <v>2</v>
          </cell>
        </row>
        <row r="20">
          <cell r="A20" t="str">
            <v>Blade Boot</v>
          </cell>
          <cell r="D20" t="str">
            <v>WotC</v>
          </cell>
          <cell r="E20" t="str">
            <v>FRCS</v>
          </cell>
          <cell r="F20">
            <v>97</v>
          </cell>
          <cell r="G20">
            <v>1</v>
          </cell>
          <cell r="H20">
            <v>3</v>
          </cell>
          <cell r="I20">
            <v>15</v>
          </cell>
          <cell r="J20" t="str">
            <v>Exotic</v>
          </cell>
          <cell r="K20" t="str">
            <v>Dagger</v>
          </cell>
          <cell r="M20">
            <v>1</v>
          </cell>
          <cell r="O20">
            <v>4</v>
          </cell>
          <cell r="P20" t="str">
            <v>Piercing</v>
          </cell>
          <cell r="U20">
            <v>99</v>
          </cell>
          <cell r="V20">
            <v>19</v>
          </cell>
          <cell r="W20">
            <v>2</v>
          </cell>
        </row>
        <row r="21">
          <cell r="A21" t="str">
            <v>Blowgun</v>
          </cell>
          <cell r="D21" t="str">
            <v>WotC</v>
          </cell>
          <cell r="E21" t="str">
            <v>DMG</v>
          </cell>
          <cell r="F21">
            <v>161</v>
          </cell>
          <cell r="G21">
            <v>2</v>
          </cell>
          <cell r="H21">
            <v>4</v>
          </cell>
          <cell r="I21">
            <v>1</v>
          </cell>
          <cell r="J21" t="str">
            <v>Simple</v>
          </cell>
          <cell r="K21" t="str">
            <v>Other</v>
          </cell>
          <cell r="O21">
            <v>1</v>
          </cell>
          <cell r="P21" t="str">
            <v>Piercing</v>
          </cell>
          <cell r="V21">
            <v>20</v>
          </cell>
          <cell r="W21">
            <v>2</v>
          </cell>
          <cell r="X21" t="str">
            <v>shot</v>
          </cell>
          <cell r="Y21">
            <v>10</v>
          </cell>
        </row>
        <row r="22">
          <cell r="A22" t="str">
            <v>Blowgun, Greater</v>
          </cell>
          <cell r="D22" t="str">
            <v>WotC</v>
          </cell>
          <cell r="E22" t="str">
            <v>OA</v>
          </cell>
          <cell r="F22">
            <v>70</v>
          </cell>
          <cell r="G22">
            <v>4</v>
          </cell>
          <cell r="H22">
            <v>5</v>
          </cell>
          <cell r="I22">
            <v>10</v>
          </cell>
          <cell r="J22" t="str">
            <v>Exotic</v>
          </cell>
          <cell r="K22" t="str">
            <v>Other</v>
          </cell>
          <cell r="O22">
            <v>3</v>
          </cell>
          <cell r="P22" t="str">
            <v>Piercing</v>
          </cell>
          <cell r="V22">
            <v>20</v>
          </cell>
          <cell r="W22">
            <v>2</v>
          </cell>
          <cell r="X22" t="str">
            <v>shot</v>
          </cell>
          <cell r="Y22">
            <v>10</v>
          </cell>
        </row>
        <row r="23">
          <cell r="A23" t="str">
            <v>Bo</v>
          </cell>
          <cell r="D23" t="str">
            <v>AEG</v>
          </cell>
          <cell r="E23" t="str">
            <v>Rokugan</v>
          </cell>
          <cell r="F23">
            <v>57</v>
          </cell>
          <cell r="G23">
            <v>4</v>
          </cell>
          <cell r="H23">
            <v>5</v>
          </cell>
          <cell r="J23" t="str">
            <v>Simple</v>
          </cell>
          <cell r="L23" t="str">
            <v>Asian</v>
          </cell>
          <cell r="O23">
            <v>6</v>
          </cell>
          <cell r="P23" t="str">
            <v>Bludgeoning</v>
          </cell>
          <cell r="R23">
            <v>6</v>
          </cell>
          <cell r="S23" t="str">
            <v>Bludgeoning</v>
          </cell>
          <cell r="U23">
            <v>99</v>
          </cell>
          <cell r="V23">
            <v>20</v>
          </cell>
          <cell r="W23">
            <v>2</v>
          </cell>
        </row>
        <row r="24">
          <cell r="A24" t="str">
            <v>Bolas</v>
          </cell>
          <cell r="D24" t="str">
            <v>Piazo</v>
          </cell>
          <cell r="E24" t="str">
            <v>Dragon 275</v>
          </cell>
          <cell r="F24">
            <v>42</v>
          </cell>
          <cell r="G24">
            <v>3</v>
          </cell>
          <cell r="H24">
            <v>4</v>
          </cell>
          <cell r="J24" t="str">
            <v>Exotic</v>
          </cell>
          <cell r="K24" t="str">
            <v>Other</v>
          </cell>
          <cell r="O24">
            <v>6</v>
          </cell>
          <cell r="P24" t="str">
            <v>Bludgeoning</v>
          </cell>
          <cell r="T24" t="str">
            <v>Subdual</v>
          </cell>
          <cell r="U24">
            <v>99</v>
          </cell>
          <cell r="V24">
            <v>20</v>
          </cell>
          <cell r="W24">
            <v>2</v>
          </cell>
          <cell r="X24" t="str">
            <v>thrown</v>
          </cell>
          <cell r="Y24">
            <v>10</v>
          </cell>
        </row>
        <row r="25">
          <cell r="A25" t="str">
            <v>Bolas, Barbed</v>
          </cell>
          <cell r="D25" t="str">
            <v>Piazo</v>
          </cell>
          <cell r="E25" t="str">
            <v>Dragon 275</v>
          </cell>
          <cell r="F25">
            <v>43</v>
          </cell>
          <cell r="G25">
            <v>4</v>
          </cell>
          <cell r="H25">
            <v>4</v>
          </cell>
          <cell r="J25" t="str">
            <v>Exotic</v>
          </cell>
          <cell r="K25" t="str">
            <v>Other</v>
          </cell>
          <cell r="O25">
            <v>6</v>
          </cell>
          <cell r="P25" t="str">
            <v>Piercing</v>
          </cell>
          <cell r="U25">
            <v>99</v>
          </cell>
          <cell r="V25">
            <v>20</v>
          </cell>
          <cell r="W25">
            <v>2</v>
          </cell>
          <cell r="X25" t="str">
            <v>thrown</v>
          </cell>
          <cell r="Y25">
            <v>10</v>
          </cell>
        </row>
        <row r="26">
          <cell r="A26" t="str">
            <v>Bolas, Two-ball</v>
          </cell>
          <cell r="C26" t="str">
            <v>You can use this weapon to make a ranged trip attack against an opponent. You can’t be tripped during your own trip attempt when using a set of bolas.</v>
          </cell>
          <cell r="D26" t="str">
            <v>WotC</v>
          </cell>
          <cell r="E26" t="str">
            <v>SnF</v>
          </cell>
          <cell r="F26">
            <v>71</v>
          </cell>
          <cell r="G26">
            <v>2</v>
          </cell>
          <cell r="H26">
            <v>4</v>
          </cell>
          <cell r="J26" t="str">
            <v>Exotic</v>
          </cell>
          <cell r="K26" t="str">
            <v>Other</v>
          </cell>
          <cell r="O26">
            <v>4</v>
          </cell>
          <cell r="P26" t="str">
            <v>Bludgeoning</v>
          </cell>
          <cell r="U26">
            <v>99</v>
          </cell>
          <cell r="V26">
            <v>20</v>
          </cell>
          <cell r="W26">
            <v>2</v>
          </cell>
          <cell r="X26" t="str">
            <v>thrown</v>
          </cell>
          <cell r="Y26">
            <v>10</v>
          </cell>
        </row>
        <row r="27">
          <cell r="A27" t="str">
            <v>Bolt, Normal</v>
          </cell>
          <cell r="C27"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7" t="str">
            <v>WotC</v>
          </cell>
          <cell r="E27" t="str">
            <v>3.5e SRD</v>
          </cell>
          <cell r="G27">
            <v>1</v>
          </cell>
          <cell r="H27">
            <v>3</v>
          </cell>
          <cell r="I27">
            <v>0.2</v>
          </cell>
          <cell r="J27" t="str">
            <v>Simple</v>
          </cell>
          <cell r="K27" t="str">
            <v>Improvised</v>
          </cell>
          <cell r="O27">
            <v>4</v>
          </cell>
          <cell r="P27" t="str">
            <v>Piercing</v>
          </cell>
          <cell r="U27">
            <v>99</v>
          </cell>
          <cell r="V27">
            <v>19</v>
          </cell>
          <cell r="W27">
            <v>2</v>
          </cell>
          <cell r="Z27">
            <v>-4</v>
          </cell>
          <cell r="AB27">
            <v>1</v>
          </cell>
        </row>
        <row r="28">
          <cell r="A28" t="str">
            <v>Bolt, Repeating</v>
          </cell>
          <cell r="C28"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8" t="str">
            <v>WotC</v>
          </cell>
          <cell r="E28" t="str">
            <v>3.5e SRD</v>
          </cell>
          <cell r="G28">
            <v>1</v>
          </cell>
          <cell r="H28">
            <v>3</v>
          </cell>
          <cell r="I28">
            <v>0.1</v>
          </cell>
          <cell r="J28" t="str">
            <v>Simple</v>
          </cell>
          <cell r="K28" t="str">
            <v>Improvised</v>
          </cell>
          <cell r="O28">
            <v>4</v>
          </cell>
          <cell r="P28" t="str">
            <v>Piercing</v>
          </cell>
          <cell r="U28">
            <v>99</v>
          </cell>
          <cell r="V28">
            <v>19</v>
          </cell>
          <cell r="W28">
            <v>2</v>
          </cell>
          <cell r="Z28">
            <v>-4</v>
          </cell>
          <cell r="AB28">
            <v>1</v>
          </cell>
        </row>
        <row r="29">
          <cell r="A29" t="str">
            <v>Boomerang</v>
          </cell>
          <cell r="D29" t="str">
            <v>Piazo</v>
          </cell>
          <cell r="E29" t="str">
            <v>Dragon 275</v>
          </cell>
          <cell r="F29">
            <v>43</v>
          </cell>
          <cell r="G29">
            <v>2</v>
          </cell>
          <cell r="H29">
            <v>4</v>
          </cell>
          <cell r="J29" t="str">
            <v>Exotic</v>
          </cell>
          <cell r="K29" t="str">
            <v>Other</v>
          </cell>
          <cell r="O29">
            <v>4</v>
          </cell>
          <cell r="P29" t="str">
            <v>Bludgeoning</v>
          </cell>
          <cell r="T29" t="str">
            <v>Subdual</v>
          </cell>
          <cell r="U29">
            <v>99</v>
          </cell>
          <cell r="V29">
            <v>20</v>
          </cell>
          <cell r="W29">
            <v>2</v>
          </cell>
          <cell r="X29" t="str">
            <v>thrown</v>
          </cell>
          <cell r="Y29">
            <v>20</v>
          </cell>
        </row>
        <row r="30">
          <cell r="A30" t="str">
            <v>Bottle</v>
          </cell>
          <cell r="D30" t="str">
            <v>WotC</v>
          </cell>
          <cell r="E30" t="str">
            <v>SnF</v>
          </cell>
          <cell r="F30">
            <v>16</v>
          </cell>
          <cell r="G30">
            <v>1</v>
          </cell>
          <cell r="H30">
            <v>3</v>
          </cell>
          <cell r="I30">
            <v>2</v>
          </cell>
          <cell r="J30" t="str">
            <v>Simple</v>
          </cell>
          <cell r="K30" t="str">
            <v>Improvised</v>
          </cell>
          <cell r="O30">
            <v>6</v>
          </cell>
          <cell r="P30" t="str">
            <v>Bludgeoning or Slashing</v>
          </cell>
          <cell r="U30">
            <v>99</v>
          </cell>
          <cell r="V30">
            <v>20</v>
          </cell>
          <cell r="W30">
            <v>2</v>
          </cell>
          <cell r="X30" t="str">
            <v>thrown</v>
          </cell>
          <cell r="Z30">
            <v>-4</v>
          </cell>
        </row>
        <row r="31">
          <cell r="A31" t="str">
            <v>Bow, Composite Long</v>
          </cell>
          <cell r="C31"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1" t="str">
            <v>WotC</v>
          </cell>
          <cell r="E31" t="str">
            <v>PHB</v>
          </cell>
          <cell r="F31">
            <v>101</v>
          </cell>
          <cell r="G31">
            <v>3</v>
          </cell>
          <cell r="H31">
            <v>5</v>
          </cell>
          <cell r="I31">
            <v>100</v>
          </cell>
          <cell r="J31" t="str">
            <v>Martial</v>
          </cell>
          <cell r="K31" t="str">
            <v>Bow</v>
          </cell>
          <cell r="O31">
            <v>8</v>
          </cell>
          <cell r="P31" t="str">
            <v>Piercing</v>
          </cell>
          <cell r="V31">
            <v>20</v>
          </cell>
          <cell r="W31">
            <v>3</v>
          </cell>
          <cell r="X31" t="str">
            <v>shot</v>
          </cell>
          <cell r="Y31">
            <v>110</v>
          </cell>
        </row>
        <row r="32">
          <cell r="A32" t="str">
            <v>Bow, Composite Short</v>
          </cell>
          <cell r="C32"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2" t="str">
            <v>WotC</v>
          </cell>
          <cell r="E32" t="str">
            <v>PHB</v>
          </cell>
          <cell r="F32">
            <v>102</v>
          </cell>
          <cell r="G32">
            <v>2</v>
          </cell>
          <cell r="H32">
            <v>4</v>
          </cell>
          <cell r="I32">
            <v>75</v>
          </cell>
          <cell r="J32" t="str">
            <v>Martial</v>
          </cell>
          <cell r="K32" t="str">
            <v>Bow</v>
          </cell>
          <cell r="O32">
            <v>6</v>
          </cell>
          <cell r="P32" t="str">
            <v>Piercing</v>
          </cell>
          <cell r="V32">
            <v>20</v>
          </cell>
          <cell r="W32">
            <v>3</v>
          </cell>
          <cell r="X32" t="str">
            <v>shot</v>
          </cell>
          <cell r="Y32">
            <v>70</v>
          </cell>
        </row>
        <row r="33">
          <cell r="A33" t="str">
            <v>Bow, Long</v>
          </cell>
          <cell r="C33" t="str">
            <v>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ell>
          <cell r="D33" t="str">
            <v>WotC</v>
          </cell>
          <cell r="E33" t="str">
            <v>PHB</v>
          </cell>
          <cell r="F33">
            <v>101</v>
          </cell>
          <cell r="G33">
            <v>3</v>
          </cell>
          <cell r="H33">
            <v>5</v>
          </cell>
          <cell r="I33">
            <v>75</v>
          </cell>
          <cell r="J33" t="str">
            <v>Martial</v>
          </cell>
          <cell r="K33" t="str">
            <v>Bow</v>
          </cell>
          <cell r="O33">
            <v>8</v>
          </cell>
          <cell r="P33" t="str">
            <v>Piercing</v>
          </cell>
          <cell r="V33">
            <v>20</v>
          </cell>
          <cell r="W33">
            <v>3</v>
          </cell>
          <cell r="X33" t="str">
            <v>shot</v>
          </cell>
          <cell r="Y33">
            <v>100</v>
          </cell>
        </row>
        <row r="34">
          <cell r="A34" t="str">
            <v>Bow, Mighty Composite Long (+1)</v>
          </cell>
          <cell r="C34"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4" t="str">
            <v>WotC</v>
          </cell>
          <cell r="E34" t="str">
            <v>PHB</v>
          </cell>
          <cell r="F34">
            <v>113</v>
          </cell>
          <cell r="G34">
            <v>3</v>
          </cell>
          <cell r="H34">
            <v>5</v>
          </cell>
          <cell r="I34">
            <v>200</v>
          </cell>
          <cell r="J34" t="str">
            <v>Martial</v>
          </cell>
          <cell r="K34" t="str">
            <v>Bow</v>
          </cell>
          <cell r="O34">
            <v>8</v>
          </cell>
          <cell r="P34" t="str">
            <v>Piercing</v>
          </cell>
          <cell r="U34">
            <v>1</v>
          </cell>
          <cell r="V34">
            <v>20</v>
          </cell>
          <cell r="W34">
            <v>3</v>
          </cell>
          <cell r="X34" t="str">
            <v>shot</v>
          </cell>
          <cell r="Y34">
            <v>110</v>
          </cell>
        </row>
        <row r="35">
          <cell r="A35" t="str">
            <v>Bow, Mighty Composite Long (+2)</v>
          </cell>
          <cell r="C35"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5" t="str">
            <v>WotC</v>
          </cell>
          <cell r="E35" t="str">
            <v>PHB</v>
          </cell>
          <cell r="F35">
            <v>113</v>
          </cell>
          <cell r="G35">
            <v>3</v>
          </cell>
          <cell r="H35">
            <v>5</v>
          </cell>
          <cell r="I35">
            <v>300</v>
          </cell>
          <cell r="J35" t="str">
            <v>Martial</v>
          </cell>
          <cell r="K35" t="str">
            <v>Bow</v>
          </cell>
          <cell r="O35">
            <v>8</v>
          </cell>
          <cell r="P35" t="str">
            <v>Piercing</v>
          </cell>
          <cell r="U35">
            <v>2</v>
          </cell>
          <cell r="V35">
            <v>20</v>
          </cell>
          <cell r="W35">
            <v>3</v>
          </cell>
          <cell r="X35" t="str">
            <v>shot</v>
          </cell>
          <cell r="Y35">
            <v>110</v>
          </cell>
        </row>
        <row r="36">
          <cell r="A36" t="str">
            <v>Bow, Mighty Composite Long (+3)</v>
          </cell>
          <cell r="C36"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6" t="str">
            <v>WotC</v>
          </cell>
          <cell r="E36" t="str">
            <v>PHB</v>
          </cell>
          <cell r="F36">
            <v>113</v>
          </cell>
          <cell r="G36">
            <v>3</v>
          </cell>
          <cell r="H36">
            <v>5</v>
          </cell>
          <cell r="I36">
            <v>400</v>
          </cell>
          <cell r="J36" t="str">
            <v>Martial</v>
          </cell>
          <cell r="K36" t="str">
            <v>Bow</v>
          </cell>
          <cell r="O36">
            <v>8</v>
          </cell>
          <cell r="P36" t="str">
            <v>Piercing</v>
          </cell>
          <cell r="U36">
            <v>3</v>
          </cell>
          <cell r="V36">
            <v>20</v>
          </cell>
          <cell r="W36">
            <v>3</v>
          </cell>
          <cell r="X36" t="str">
            <v>shot</v>
          </cell>
          <cell r="Y36">
            <v>110</v>
          </cell>
        </row>
        <row r="37">
          <cell r="A37" t="str">
            <v>Bow, Mighty Composite Long (+4)</v>
          </cell>
          <cell r="C37"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7" t="str">
            <v>WotC</v>
          </cell>
          <cell r="E37" t="str">
            <v>PHB</v>
          </cell>
          <cell r="F37">
            <v>113</v>
          </cell>
          <cell r="G37">
            <v>3</v>
          </cell>
          <cell r="H37">
            <v>5</v>
          </cell>
          <cell r="I37">
            <v>500</v>
          </cell>
          <cell r="J37" t="str">
            <v>Martial</v>
          </cell>
          <cell r="K37" t="str">
            <v>Bow</v>
          </cell>
          <cell r="O37">
            <v>8</v>
          </cell>
          <cell r="P37" t="str">
            <v>Piercing</v>
          </cell>
          <cell r="U37">
            <v>4</v>
          </cell>
          <cell r="V37">
            <v>20</v>
          </cell>
          <cell r="W37">
            <v>3</v>
          </cell>
          <cell r="X37" t="str">
            <v>shot</v>
          </cell>
          <cell r="Y37">
            <v>110</v>
          </cell>
        </row>
        <row r="38">
          <cell r="A38" t="str">
            <v>Bow, Mighty Composite Short (+1)</v>
          </cell>
          <cell r="C38"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8" t="str">
            <v>WotC</v>
          </cell>
          <cell r="E38" t="str">
            <v>PHB</v>
          </cell>
          <cell r="F38">
            <v>113</v>
          </cell>
          <cell r="G38">
            <v>2</v>
          </cell>
          <cell r="H38">
            <v>4</v>
          </cell>
          <cell r="I38">
            <v>150</v>
          </cell>
          <cell r="J38" t="str">
            <v>Martial</v>
          </cell>
          <cell r="K38" t="str">
            <v>Bow</v>
          </cell>
          <cell r="O38">
            <v>6</v>
          </cell>
          <cell r="P38" t="str">
            <v>Piercing</v>
          </cell>
          <cell r="U38">
            <v>1</v>
          </cell>
          <cell r="V38">
            <v>20</v>
          </cell>
          <cell r="W38">
            <v>3</v>
          </cell>
          <cell r="X38" t="str">
            <v>shot</v>
          </cell>
          <cell r="Y38">
            <v>70</v>
          </cell>
        </row>
        <row r="39">
          <cell r="A39" t="str">
            <v>Bow, Mighty Composite Short (+2)</v>
          </cell>
          <cell r="C39"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9" t="str">
            <v>WotC</v>
          </cell>
          <cell r="E39" t="str">
            <v>PHB</v>
          </cell>
          <cell r="F39">
            <v>113</v>
          </cell>
          <cell r="G39">
            <v>2</v>
          </cell>
          <cell r="H39">
            <v>4</v>
          </cell>
          <cell r="I39">
            <v>225</v>
          </cell>
          <cell r="J39" t="str">
            <v>Martial</v>
          </cell>
          <cell r="K39" t="str">
            <v>Bow</v>
          </cell>
          <cell r="O39">
            <v>6</v>
          </cell>
          <cell r="P39" t="str">
            <v>Piercing</v>
          </cell>
          <cell r="U39">
            <v>2</v>
          </cell>
          <cell r="V39">
            <v>20</v>
          </cell>
          <cell r="W39">
            <v>3</v>
          </cell>
          <cell r="X39" t="str">
            <v>shot</v>
          </cell>
          <cell r="Y39">
            <v>70</v>
          </cell>
        </row>
        <row r="40">
          <cell r="A40" t="str">
            <v>Bow, Short</v>
          </cell>
          <cell r="C40" t="str">
            <v>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ell>
          <cell r="D40" t="str">
            <v>WotC</v>
          </cell>
          <cell r="E40" t="str">
            <v>PHB</v>
          </cell>
          <cell r="F40">
            <v>102</v>
          </cell>
          <cell r="G40">
            <v>2</v>
          </cell>
          <cell r="H40">
            <v>4</v>
          </cell>
          <cell r="I40">
            <v>30</v>
          </cell>
          <cell r="J40" t="str">
            <v>Martial</v>
          </cell>
          <cell r="K40" t="str">
            <v>Bow</v>
          </cell>
          <cell r="O40">
            <v>6</v>
          </cell>
          <cell r="P40" t="str">
            <v>Piercing</v>
          </cell>
          <cell r="V40">
            <v>20</v>
          </cell>
          <cell r="W40">
            <v>3</v>
          </cell>
          <cell r="X40" t="str">
            <v>shot</v>
          </cell>
          <cell r="Y40">
            <v>60</v>
          </cell>
        </row>
        <row r="41">
          <cell r="A41" t="str">
            <v>Chain</v>
          </cell>
          <cell r="D41" t="str">
            <v>WotC</v>
          </cell>
          <cell r="E41" t="str">
            <v>OA</v>
          </cell>
          <cell r="F41">
            <v>70</v>
          </cell>
          <cell r="G41">
            <v>5</v>
          </cell>
          <cell r="H41">
            <v>5</v>
          </cell>
          <cell r="I41">
            <v>5</v>
          </cell>
          <cell r="J41" t="str">
            <v>Exotic</v>
          </cell>
          <cell r="K41" t="str">
            <v>Whip</v>
          </cell>
          <cell r="O41">
            <v>6</v>
          </cell>
          <cell r="P41" t="str">
            <v>Bludgeoning</v>
          </cell>
          <cell r="R41">
            <v>6</v>
          </cell>
          <cell r="S41" t="str">
            <v>Bludgeoning</v>
          </cell>
          <cell r="U41">
            <v>99</v>
          </cell>
          <cell r="V41">
            <v>20</v>
          </cell>
          <cell r="W41">
            <v>2</v>
          </cell>
          <cell r="AB41">
            <v>1</v>
          </cell>
        </row>
        <row r="42">
          <cell r="A42" t="str">
            <v>Chain, Spiked</v>
          </cell>
          <cell r="C42" t="str">
            <v>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v>
          </cell>
          <cell r="D42" t="str">
            <v>WotC</v>
          </cell>
          <cell r="E42" t="str">
            <v>PHB</v>
          </cell>
          <cell r="F42">
            <v>99</v>
          </cell>
          <cell r="G42">
            <v>15</v>
          </cell>
          <cell r="H42">
            <v>5</v>
          </cell>
          <cell r="I42">
            <v>25</v>
          </cell>
          <cell r="J42" t="str">
            <v>Exotic</v>
          </cell>
          <cell r="K42" t="str">
            <v>Whip</v>
          </cell>
          <cell r="N42">
            <v>2</v>
          </cell>
          <cell r="O42">
            <v>4</v>
          </cell>
          <cell r="P42" t="str">
            <v>Piercing</v>
          </cell>
          <cell r="U42">
            <v>99</v>
          </cell>
          <cell r="V42">
            <v>20</v>
          </cell>
          <cell r="W42">
            <v>2</v>
          </cell>
          <cell r="AB42">
            <v>1</v>
          </cell>
        </row>
        <row r="43">
          <cell r="A43" t="str">
            <v>Chain-and-Dagger</v>
          </cell>
          <cell r="D43" t="str">
            <v>WotC</v>
          </cell>
          <cell r="E43" t="str">
            <v>SnF</v>
          </cell>
          <cell r="F43">
            <v>71</v>
          </cell>
          <cell r="G43">
            <v>4</v>
          </cell>
          <cell r="H43">
            <v>5</v>
          </cell>
          <cell r="J43" t="str">
            <v>Exotic</v>
          </cell>
          <cell r="K43" t="str">
            <v>Whip</v>
          </cell>
          <cell r="O43">
            <v>4</v>
          </cell>
          <cell r="P43" t="str">
            <v>Piercing</v>
          </cell>
          <cell r="U43">
            <v>99</v>
          </cell>
          <cell r="V43">
            <v>19</v>
          </cell>
          <cell r="W43">
            <v>2</v>
          </cell>
        </row>
        <row r="44">
          <cell r="A44" t="str">
            <v>Chakram</v>
          </cell>
          <cell r="D44" t="str">
            <v>WotC</v>
          </cell>
          <cell r="E44" t="str">
            <v>FRCS</v>
          </cell>
          <cell r="F44">
            <v>97</v>
          </cell>
          <cell r="G44">
            <v>2</v>
          </cell>
          <cell r="H44">
            <v>4</v>
          </cell>
          <cell r="I44">
            <v>15</v>
          </cell>
          <cell r="J44" t="str">
            <v>Exotic</v>
          </cell>
          <cell r="K44" t="str">
            <v>Other</v>
          </cell>
          <cell r="O44">
            <v>4</v>
          </cell>
          <cell r="P44" t="str">
            <v>Slashing</v>
          </cell>
          <cell r="U44">
            <v>99</v>
          </cell>
          <cell r="V44">
            <v>20</v>
          </cell>
          <cell r="W44">
            <v>3</v>
          </cell>
          <cell r="X44" t="str">
            <v>thrown</v>
          </cell>
          <cell r="Y44">
            <v>30</v>
          </cell>
        </row>
        <row r="45">
          <cell r="A45" t="str">
            <v>Chatkcha</v>
          </cell>
          <cell r="D45" t="str">
            <v>Piazo</v>
          </cell>
          <cell r="E45" t="str">
            <v>Dragon 275</v>
          </cell>
          <cell r="F45">
            <v>44</v>
          </cell>
          <cell r="G45">
            <v>0.5</v>
          </cell>
          <cell r="H45">
            <v>4</v>
          </cell>
          <cell r="J45" t="str">
            <v>Exotic</v>
          </cell>
          <cell r="L45" t="str">
            <v>Asian</v>
          </cell>
          <cell r="O45">
            <v>6</v>
          </cell>
          <cell r="P45" t="str">
            <v>Slashing</v>
          </cell>
          <cell r="U45">
            <v>99</v>
          </cell>
          <cell r="V45">
            <v>20</v>
          </cell>
          <cell r="W45">
            <v>2</v>
          </cell>
          <cell r="X45" t="str">
            <v>thrown</v>
          </cell>
          <cell r="Y45">
            <v>20</v>
          </cell>
        </row>
        <row r="46">
          <cell r="A46" t="str">
            <v>Chijiriki</v>
          </cell>
          <cell r="D46" t="str">
            <v>WotC</v>
          </cell>
          <cell r="E46" t="str">
            <v>OA</v>
          </cell>
          <cell r="F46">
            <v>71</v>
          </cell>
          <cell r="G46">
            <v>6</v>
          </cell>
          <cell r="H46">
            <v>5</v>
          </cell>
          <cell r="I46">
            <v>8</v>
          </cell>
          <cell r="J46" t="str">
            <v>Exotic</v>
          </cell>
          <cell r="L46" t="str">
            <v>Asian</v>
          </cell>
          <cell r="O46">
            <v>6</v>
          </cell>
          <cell r="P46" t="str">
            <v>Piercing</v>
          </cell>
          <cell r="R46">
            <v>4</v>
          </cell>
          <cell r="S46" t="str">
            <v>Bludgeoning</v>
          </cell>
          <cell r="U46">
            <v>99</v>
          </cell>
          <cell r="V46">
            <v>20</v>
          </cell>
          <cell r="W46">
            <v>2</v>
          </cell>
        </row>
        <row r="47">
          <cell r="A47" t="str">
            <v>Claw Bracer</v>
          </cell>
          <cell r="D47" t="str">
            <v>WotC</v>
          </cell>
          <cell r="E47" t="str">
            <v>FRCS</v>
          </cell>
          <cell r="F47">
            <v>97</v>
          </cell>
          <cell r="G47">
            <v>2</v>
          </cell>
          <cell r="H47">
            <v>3</v>
          </cell>
          <cell r="I47">
            <v>30</v>
          </cell>
          <cell r="J47" t="str">
            <v>Exotic</v>
          </cell>
          <cell r="K47" t="str">
            <v>Other</v>
          </cell>
          <cell r="O47">
            <v>4</v>
          </cell>
          <cell r="P47" t="str">
            <v>Piercing</v>
          </cell>
          <cell r="U47">
            <v>99</v>
          </cell>
          <cell r="V47">
            <v>19</v>
          </cell>
          <cell r="W47">
            <v>2</v>
          </cell>
        </row>
        <row r="48">
          <cell r="A48" t="str">
            <v>Claw or Rake</v>
          </cell>
          <cell r="D48" t="str">
            <v>WotC</v>
          </cell>
          <cell r="E48" t="str">
            <v>MM</v>
          </cell>
          <cell r="F48">
            <v>7</v>
          </cell>
          <cell r="H48">
            <v>1</v>
          </cell>
          <cell r="J48" t="str">
            <v>Natural</v>
          </cell>
          <cell r="K48" t="str">
            <v>Natural</v>
          </cell>
          <cell r="O48">
            <v>1</v>
          </cell>
          <cell r="P48" t="str">
            <v>Slashing and Piercing</v>
          </cell>
          <cell r="U48">
            <v>99</v>
          </cell>
          <cell r="V48">
            <v>20</v>
          </cell>
          <cell r="W48">
            <v>2</v>
          </cell>
          <cell r="AB48">
            <v>1</v>
          </cell>
        </row>
        <row r="49">
          <cell r="A49" t="str">
            <v>Claw, Panther</v>
          </cell>
          <cell r="D49" t="str">
            <v>Piazo</v>
          </cell>
          <cell r="E49" t="str">
            <v>Dragon 281</v>
          </cell>
          <cell r="F49">
            <v>39</v>
          </cell>
          <cell r="G49">
            <v>3</v>
          </cell>
          <cell r="H49">
            <v>3</v>
          </cell>
          <cell r="J49" t="str">
            <v>Exotic</v>
          </cell>
          <cell r="K49" t="str">
            <v>Other</v>
          </cell>
          <cell r="O49">
            <v>4</v>
          </cell>
          <cell r="P49" t="str">
            <v>Slashing or Piercing</v>
          </cell>
          <cell r="U49">
            <v>99</v>
          </cell>
          <cell r="V49">
            <v>20</v>
          </cell>
          <cell r="W49">
            <v>3</v>
          </cell>
        </row>
        <row r="50">
          <cell r="A50" t="str">
            <v>Club</v>
          </cell>
          <cell r="D50" t="str">
            <v>WotC</v>
          </cell>
          <cell r="E50" t="str">
            <v>PHB</v>
          </cell>
          <cell r="F50">
            <v>100</v>
          </cell>
          <cell r="G50">
            <v>3</v>
          </cell>
          <cell r="H50">
            <v>4</v>
          </cell>
          <cell r="J50" t="str">
            <v>Simple</v>
          </cell>
          <cell r="K50" t="str">
            <v>Impact</v>
          </cell>
          <cell r="O50">
            <v>6</v>
          </cell>
          <cell r="P50" t="str">
            <v>Bludgeoning</v>
          </cell>
          <cell r="U50">
            <v>99</v>
          </cell>
          <cell r="V50">
            <v>20</v>
          </cell>
          <cell r="W50">
            <v>2</v>
          </cell>
          <cell r="X50" t="str">
            <v>thrown</v>
          </cell>
          <cell r="Y50">
            <v>10</v>
          </cell>
        </row>
        <row r="51">
          <cell r="A51" t="str">
            <v>Club, Great</v>
          </cell>
          <cell r="D51" t="str">
            <v>WotC</v>
          </cell>
          <cell r="E51" t="str">
            <v>PHB</v>
          </cell>
          <cell r="F51">
            <v>101</v>
          </cell>
          <cell r="G51">
            <v>10</v>
          </cell>
          <cell r="H51">
            <v>5</v>
          </cell>
          <cell r="I51">
            <v>5</v>
          </cell>
          <cell r="J51" t="str">
            <v>Martial</v>
          </cell>
          <cell r="K51" t="str">
            <v>Impact</v>
          </cell>
          <cell r="O51">
            <v>10</v>
          </cell>
          <cell r="P51" t="str">
            <v>Bludgeoning</v>
          </cell>
          <cell r="U51">
            <v>99</v>
          </cell>
          <cell r="V51">
            <v>20</v>
          </cell>
          <cell r="W51">
            <v>2</v>
          </cell>
        </row>
        <row r="52">
          <cell r="A52" t="str">
            <v>Crossbow, Great</v>
          </cell>
          <cell r="D52" t="str">
            <v>WotC</v>
          </cell>
          <cell r="E52" t="str">
            <v>SnF</v>
          </cell>
          <cell r="F52">
            <v>71</v>
          </cell>
          <cell r="G52">
            <v>15</v>
          </cell>
          <cell r="H52">
            <v>5</v>
          </cell>
          <cell r="J52" t="str">
            <v>Exotic</v>
          </cell>
          <cell r="K52" t="str">
            <v>Crossbow</v>
          </cell>
          <cell r="O52">
            <v>12</v>
          </cell>
          <cell r="P52" t="str">
            <v>Piercing</v>
          </cell>
          <cell r="V52">
            <v>19</v>
          </cell>
          <cell r="W52">
            <v>2</v>
          </cell>
          <cell r="X52" t="str">
            <v>shot</v>
          </cell>
          <cell r="Y52">
            <v>150</v>
          </cell>
        </row>
        <row r="53">
          <cell r="A53" t="str">
            <v>Crossbow, Hand</v>
          </cell>
          <cell r="C53" t="str">
            <v>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v>
          </cell>
          <cell r="D53" t="str">
            <v>WotC</v>
          </cell>
          <cell r="E53" t="str">
            <v>PHB</v>
          </cell>
          <cell r="F53">
            <v>100</v>
          </cell>
          <cell r="G53">
            <v>3</v>
          </cell>
          <cell r="H53">
            <v>3</v>
          </cell>
          <cell r="I53">
            <v>100</v>
          </cell>
          <cell r="J53" t="str">
            <v>Exotic</v>
          </cell>
          <cell r="K53" t="str">
            <v>Crossbow</v>
          </cell>
          <cell r="O53">
            <v>4</v>
          </cell>
          <cell r="P53" t="str">
            <v>Piercing</v>
          </cell>
          <cell r="V53">
            <v>19</v>
          </cell>
          <cell r="W53">
            <v>2</v>
          </cell>
          <cell r="X53" t="str">
            <v>shot</v>
          </cell>
          <cell r="Y53">
            <v>30</v>
          </cell>
        </row>
        <row r="54">
          <cell r="A54" t="str">
            <v>Crossbow, Heavy</v>
          </cell>
          <cell r="C54" t="str">
            <v>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ell>
          <cell r="D54" t="str">
            <v>WotC</v>
          </cell>
          <cell r="E54" t="str">
            <v>PHB</v>
          </cell>
          <cell r="F54">
            <v>100</v>
          </cell>
          <cell r="G54">
            <v>9</v>
          </cell>
          <cell r="H54">
            <v>5</v>
          </cell>
          <cell r="I54">
            <v>50</v>
          </cell>
          <cell r="J54" t="str">
            <v>Simple</v>
          </cell>
          <cell r="K54" t="str">
            <v>Crossbow</v>
          </cell>
          <cell r="O54">
            <v>10</v>
          </cell>
          <cell r="P54" t="str">
            <v>Piercing</v>
          </cell>
          <cell r="V54">
            <v>19</v>
          </cell>
          <cell r="W54">
            <v>2</v>
          </cell>
          <cell r="X54" t="str">
            <v>shot</v>
          </cell>
          <cell r="Y54">
            <v>120</v>
          </cell>
        </row>
        <row r="55">
          <cell r="A55" t="str">
            <v>Crossbow, Light</v>
          </cell>
          <cell r="C55" t="str">
            <v>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ell>
          <cell r="D55" t="str">
            <v>WotC</v>
          </cell>
          <cell r="E55" t="str">
            <v>PHB</v>
          </cell>
          <cell r="F55">
            <v>100</v>
          </cell>
          <cell r="G55">
            <v>6</v>
          </cell>
          <cell r="H55">
            <v>4</v>
          </cell>
          <cell r="I55">
            <v>35</v>
          </cell>
          <cell r="J55" t="str">
            <v>Simple</v>
          </cell>
          <cell r="K55" t="str">
            <v>Crossbow</v>
          </cell>
          <cell r="O55">
            <v>8</v>
          </cell>
          <cell r="P55" t="str">
            <v>Piercing</v>
          </cell>
          <cell r="V55">
            <v>19</v>
          </cell>
          <cell r="W55">
            <v>2</v>
          </cell>
          <cell r="X55" t="str">
            <v>shot</v>
          </cell>
          <cell r="Y55">
            <v>80</v>
          </cell>
        </row>
        <row r="56">
          <cell r="A56" t="str">
            <v>Crossbow, Repeating Heavy</v>
          </cell>
          <cell r="C56"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6" t="str">
            <v>WotC</v>
          </cell>
          <cell r="E56" t="str">
            <v>PHB</v>
          </cell>
          <cell r="F56">
            <v>100</v>
          </cell>
          <cell r="G56">
            <v>16</v>
          </cell>
          <cell r="H56">
            <v>5</v>
          </cell>
          <cell r="I56">
            <v>400</v>
          </cell>
          <cell r="J56" t="str">
            <v>Exotic</v>
          </cell>
          <cell r="K56" t="str">
            <v>Crossbow</v>
          </cell>
          <cell r="O56">
            <v>8</v>
          </cell>
          <cell r="P56" t="str">
            <v>Piercing</v>
          </cell>
          <cell r="V56">
            <v>19</v>
          </cell>
          <cell r="W56">
            <v>2</v>
          </cell>
          <cell r="X56" t="str">
            <v>shot</v>
          </cell>
          <cell r="Y56">
            <v>120</v>
          </cell>
        </row>
        <row r="57">
          <cell r="A57" t="str">
            <v>Crossbow, Repeating Light</v>
          </cell>
          <cell r="C57"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7" t="str">
            <v>WotC</v>
          </cell>
          <cell r="E57" t="str">
            <v>PHB</v>
          </cell>
          <cell r="F57">
            <v>100</v>
          </cell>
          <cell r="G57">
            <v>16</v>
          </cell>
          <cell r="H57">
            <v>4</v>
          </cell>
          <cell r="I57">
            <v>250</v>
          </cell>
          <cell r="J57" t="str">
            <v>Exotic</v>
          </cell>
          <cell r="K57" t="str">
            <v>Crossbow</v>
          </cell>
          <cell r="O57">
            <v>6</v>
          </cell>
          <cell r="P57" t="str">
            <v>Piercing</v>
          </cell>
          <cell r="V57">
            <v>19</v>
          </cell>
          <cell r="W57">
            <v>2</v>
          </cell>
          <cell r="X57" t="str">
            <v>shot</v>
          </cell>
          <cell r="Y57">
            <v>80</v>
          </cell>
        </row>
        <row r="58">
          <cell r="A58" t="str">
            <v>Crusher, Orc</v>
          </cell>
          <cell r="D58" t="str">
            <v>Piazo</v>
          </cell>
          <cell r="E58" t="str">
            <v>Dragon 275</v>
          </cell>
          <cell r="F58">
            <v>44</v>
          </cell>
          <cell r="G58">
            <v>15</v>
          </cell>
          <cell r="H58">
            <v>5</v>
          </cell>
          <cell r="J58" t="str">
            <v>Exotic</v>
          </cell>
          <cell r="L58" t="str">
            <v>Orc</v>
          </cell>
          <cell r="O58">
            <v>8</v>
          </cell>
          <cell r="P58" t="str">
            <v>Bludgeoning</v>
          </cell>
          <cell r="U58">
            <v>99</v>
          </cell>
          <cell r="V58">
            <v>20</v>
          </cell>
          <cell r="W58">
            <v>2</v>
          </cell>
        </row>
        <row r="59">
          <cell r="A59" t="str">
            <v>Cutlass</v>
          </cell>
          <cell r="D59" t="str">
            <v>WotC</v>
          </cell>
          <cell r="E59" t="str">
            <v>FRCS</v>
          </cell>
          <cell r="F59">
            <v>97</v>
          </cell>
          <cell r="G59">
            <v>3</v>
          </cell>
          <cell r="H59">
            <v>4</v>
          </cell>
          <cell r="I59">
            <v>15</v>
          </cell>
          <cell r="J59" t="str">
            <v>Martial</v>
          </cell>
          <cell r="K59" t="str">
            <v>Sword</v>
          </cell>
          <cell r="O59">
            <v>6</v>
          </cell>
          <cell r="P59" t="str">
            <v>Slashing or Piercing</v>
          </cell>
          <cell r="U59">
            <v>99</v>
          </cell>
          <cell r="V59">
            <v>19</v>
          </cell>
          <cell r="W59">
            <v>2</v>
          </cell>
        </row>
        <row r="60">
          <cell r="A60" t="str">
            <v>Dagger</v>
          </cell>
          <cell r="C60" t="str">
            <v>You get a +2 bonus on Sleight of Hand checks made to conceal a dagger on your body (see the Sleight of Hand skill).</v>
          </cell>
          <cell r="D60" t="str">
            <v>WotC</v>
          </cell>
          <cell r="E60" t="str">
            <v>PHB</v>
          </cell>
          <cell r="F60">
            <v>100</v>
          </cell>
          <cell r="G60">
            <v>1</v>
          </cell>
          <cell r="H60">
            <v>3</v>
          </cell>
          <cell r="I60">
            <v>2</v>
          </cell>
          <cell r="J60" t="str">
            <v>Simple</v>
          </cell>
          <cell r="K60" t="str">
            <v>Dagger</v>
          </cell>
          <cell r="O60">
            <v>4</v>
          </cell>
          <cell r="P60" t="str">
            <v>Piercing</v>
          </cell>
          <cell r="U60">
            <v>99</v>
          </cell>
          <cell r="V60">
            <v>19</v>
          </cell>
          <cell r="W60">
            <v>2</v>
          </cell>
          <cell r="X60" t="str">
            <v>thrown</v>
          </cell>
          <cell r="Y60">
            <v>10</v>
          </cell>
          <cell r="AB60">
            <v>1</v>
          </cell>
        </row>
        <row r="61">
          <cell r="A61" t="str">
            <v>Dagger, Punching</v>
          </cell>
          <cell r="D61" t="str">
            <v>WotC</v>
          </cell>
          <cell r="E61" t="str">
            <v>PHB</v>
          </cell>
          <cell r="F61">
            <v>100</v>
          </cell>
          <cell r="G61">
            <v>2</v>
          </cell>
          <cell r="H61">
            <v>3</v>
          </cell>
          <cell r="I61">
            <v>2</v>
          </cell>
          <cell r="J61" t="str">
            <v>Simple</v>
          </cell>
          <cell r="K61" t="str">
            <v>Dagger</v>
          </cell>
          <cell r="O61">
            <v>4</v>
          </cell>
          <cell r="P61" t="str">
            <v>Piercing</v>
          </cell>
          <cell r="U61">
            <v>99</v>
          </cell>
          <cell r="V61">
            <v>20</v>
          </cell>
          <cell r="W61">
            <v>3</v>
          </cell>
        </row>
        <row r="62">
          <cell r="A62" t="str">
            <v>Dagger, Triple</v>
          </cell>
          <cell r="D62" t="str">
            <v>WotC</v>
          </cell>
          <cell r="E62" t="str">
            <v>SnF</v>
          </cell>
          <cell r="F62">
            <v>74</v>
          </cell>
          <cell r="G62">
            <v>1</v>
          </cell>
          <cell r="H62">
            <v>3</v>
          </cell>
          <cell r="J62" t="str">
            <v>Exotic</v>
          </cell>
          <cell r="K62" t="str">
            <v>Dagger</v>
          </cell>
          <cell r="O62">
            <v>4</v>
          </cell>
          <cell r="P62" t="str">
            <v>Piercing</v>
          </cell>
          <cell r="U62">
            <v>99</v>
          </cell>
          <cell r="V62">
            <v>19</v>
          </cell>
          <cell r="W62">
            <v>2</v>
          </cell>
        </row>
        <row r="63">
          <cell r="A63" t="str">
            <v>Dai-kyu</v>
          </cell>
          <cell r="D63" t="str">
            <v>AEG</v>
          </cell>
          <cell r="E63" t="str">
            <v>Rokugan</v>
          </cell>
          <cell r="F63">
            <v>57</v>
          </cell>
          <cell r="G63">
            <v>3</v>
          </cell>
          <cell r="H63">
            <v>5</v>
          </cell>
          <cell r="J63" t="str">
            <v>Martial</v>
          </cell>
          <cell r="K63" t="str">
            <v>Bow</v>
          </cell>
          <cell r="L63" t="str">
            <v>Asian</v>
          </cell>
          <cell r="O63">
            <v>8</v>
          </cell>
          <cell r="P63" t="str">
            <v>Piercing</v>
          </cell>
          <cell r="V63">
            <v>20</v>
          </cell>
          <cell r="W63">
            <v>2</v>
          </cell>
          <cell r="X63" t="str">
            <v>shot</v>
          </cell>
          <cell r="Y63">
            <v>110</v>
          </cell>
        </row>
        <row r="64">
          <cell r="A64" t="str">
            <v>Dart</v>
          </cell>
          <cell r="D64" t="str">
            <v>WotC</v>
          </cell>
          <cell r="E64" t="str">
            <v>PHB</v>
          </cell>
          <cell r="F64">
            <v>100</v>
          </cell>
          <cell r="G64">
            <v>0.5</v>
          </cell>
          <cell r="H64">
            <v>4</v>
          </cell>
          <cell r="I64">
            <v>0.5</v>
          </cell>
          <cell r="J64" t="str">
            <v>Simple</v>
          </cell>
          <cell r="K64" t="str">
            <v>Other</v>
          </cell>
          <cell r="O64">
            <v>4</v>
          </cell>
          <cell r="P64" t="str">
            <v>Piercing</v>
          </cell>
          <cell r="U64">
            <v>99</v>
          </cell>
          <cell r="V64">
            <v>20</v>
          </cell>
          <cell r="W64">
            <v>2</v>
          </cell>
          <cell r="X64" t="str">
            <v>thrown</v>
          </cell>
          <cell r="Y64">
            <v>20</v>
          </cell>
        </row>
        <row r="65">
          <cell r="A65" t="str">
            <v>Die Tsuchi</v>
          </cell>
          <cell r="D65" t="str">
            <v>AEG</v>
          </cell>
          <cell r="E65" t="str">
            <v>Rokugan</v>
          </cell>
          <cell r="F65">
            <v>57</v>
          </cell>
          <cell r="G65">
            <v>12</v>
          </cell>
          <cell r="H65">
            <v>5</v>
          </cell>
          <cell r="J65" t="str">
            <v>Martial</v>
          </cell>
          <cell r="L65" t="str">
            <v>Asian</v>
          </cell>
          <cell r="O65">
            <v>8</v>
          </cell>
          <cell r="P65" t="str">
            <v>Bludgeoning</v>
          </cell>
          <cell r="U65">
            <v>99</v>
          </cell>
          <cell r="V65">
            <v>20</v>
          </cell>
          <cell r="W65">
            <v>3</v>
          </cell>
        </row>
        <row r="66">
          <cell r="A66" t="str">
            <v>Duom</v>
          </cell>
          <cell r="D66" t="str">
            <v>WotC</v>
          </cell>
          <cell r="E66" t="str">
            <v>SnF</v>
          </cell>
          <cell r="F66">
            <v>72</v>
          </cell>
          <cell r="G66">
            <v>8</v>
          </cell>
          <cell r="H66">
            <v>5</v>
          </cell>
          <cell r="J66" t="str">
            <v>Exotic</v>
          </cell>
          <cell r="L66" t="str">
            <v>Asian</v>
          </cell>
          <cell r="O66">
            <v>8</v>
          </cell>
          <cell r="P66" t="str">
            <v>Piercing</v>
          </cell>
          <cell r="U66">
            <v>99</v>
          </cell>
          <cell r="V66">
            <v>20</v>
          </cell>
          <cell r="W66">
            <v>3</v>
          </cell>
        </row>
        <row r="67">
          <cell r="A67" t="str">
            <v>Falchion</v>
          </cell>
          <cell r="D67" t="str">
            <v>WotC</v>
          </cell>
          <cell r="E67" t="str">
            <v>PHB</v>
          </cell>
          <cell r="F67">
            <v>100</v>
          </cell>
          <cell r="G67">
            <v>16</v>
          </cell>
          <cell r="H67">
            <v>5</v>
          </cell>
          <cell r="I67">
            <v>75</v>
          </cell>
          <cell r="J67" t="str">
            <v>Martial</v>
          </cell>
          <cell r="K67" t="str">
            <v>Sword</v>
          </cell>
          <cell r="N67">
            <v>2</v>
          </cell>
          <cell r="O67">
            <v>4</v>
          </cell>
          <cell r="P67" t="str">
            <v>Slashing</v>
          </cell>
          <cell r="U67">
            <v>99</v>
          </cell>
          <cell r="V67">
            <v>18</v>
          </cell>
          <cell r="W67">
            <v>2</v>
          </cell>
        </row>
        <row r="68">
          <cell r="A68" t="str">
            <v>Fan, War</v>
          </cell>
          <cell r="D68" t="str">
            <v>WotC</v>
          </cell>
          <cell r="E68" t="str">
            <v>OA</v>
          </cell>
          <cell r="F68">
            <v>74</v>
          </cell>
          <cell r="G68">
            <v>3</v>
          </cell>
          <cell r="H68">
            <v>4</v>
          </cell>
          <cell r="J68" t="str">
            <v>Exotic</v>
          </cell>
          <cell r="L68" t="str">
            <v>Asian</v>
          </cell>
          <cell r="O68">
            <v>6</v>
          </cell>
          <cell r="P68" t="str">
            <v>Slashing</v>
          </cell>
          <cell r="U68">
            <v>99</v>
          </cell>
          <cell r="V68">
            <v>20</v>
          </cell>
          <cell r="W68">
            <v>3</v>
          </cell>
        </row>
        <row r="69">
          <cell r="A69" t="str">
            <v>Flail, Dire</v>
          </cell>
          <cell r="C69" t="str">
            <v>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v>
          </cell>
          <cell r="D69" t="str">
            <v>WotC</v>
          </cell>
          <cell r="E69" t="str">
            <v>PHB</v>
          </cell>
          <cell r="F69">
            <v>100</v>
          </cell>
          <cell r="G69">
            <v>20</v>
          </cell>
          <cell r="H69">
            <v>5</v>
          </cell>
          <cell r="I69">
            <v>90</v>
          </cell>
          <cell r="J69" t="str">
            <v>Exotic</v>
          </cell>
          <cell r="K69" t="str">
            <v>Impact</v>
          </cell>
          <cell r="O69">
            <v>8</v>
          </cell>
          <cell r="P69" t="str">
            <v>Bludgeoning</v>
          </cell>
          <cell r="R69">
            <v>8</v>
          </cell>
          <cell r="S69" t="str">
            <v>Bludgeoning</v>
          </cell>
          <cell r="U69">
            <v>99</v>
          </cell>
          <cell r="V69">
            <v>20</v>
          </cell>
          <cell r="W69">
            <v>2</v>
          </cell>
        </row>
        <row r="70">
          <cell r="A70" t="str">
            <v>Flail, Heavy</v>
          </cell>
          <cell r="C70"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0" t="str">
            <v>WotC</v>
          </cell>
          <cell r="E70" t="str">
            <v>PHB</v>
          </cell>
          <cell r="F70">
            <v>100</v>
          </cell>
          <cell r="G70">
            <v>20</v>
          </cell>
          <cell r="H70">
            <v>5</v>
          </cell>
          <cell r="I70">
            <v>10</v>
          </cell>
          <cell r="J70" t="str">
            <v>Martial</v>
          </cell>
          <cell r="K70" t="str">
            <v>Impact</v>
          </cell>
          <cell r="O70">
            <v>10</v>
          </cell>
          <cell r="P70" t="str">
            <v>Bludgeoning</v>
          </cell>
          <cell r="U70">
            <v>99</v>
          </cell>
          <cell r="V70">
            <v>19</v>
          </cell>
          <cell r="W70">
            <v>2</v>
          </cell>
        </row>
        <row r="71">
          <cell r="A71" t="str">
            <v>Flail, Light</v>
          </cell>
          <cell r="C71"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1" t="str">
            <v>WotC</v>
          </cell>
          <cell r="E71" t="str">
            <v>PHB</v>
          </cell>
          <cell r="F71">
            <v>101</v>
          </cell>
          <cell r="G71">
            <v>5</v>
          </cell>
          <cell r="H71">
            <v>4</v>
          </cell>
          <cell r="I71">
            <v>8</v>
          </cell>
          <cell r="J71" t="str">
            <v>Martial</v>
          </cell>
          <cell r="K71" t="str">
            <v>Impact</v>
          </cell>
          <cell r="O71">
            <v>8</v>
          </cell>
          <cell r="P71" t="str">
            <v>Bludgeoning</v>
          </cell>
          <cell r="U71">
            <v>99</v>
          </cell>
          <cell r="V71">
            <v>20</v>
          </cell>
          <cell r="W71">
            <v>2</v>
          </cell>
        </row>
        <row r="72">
          <cell r="A72" t="str">
            <v>Fukimi-Bari (Mouth Darts)</v>
          </cell>
          <cell r="D72" t="str">
            <v>WotC</v>
          </cell>
          <cell r="E72" t="str">
            <v>SnF</v>
          </cell>
          <cell r="F72">
            <v>72</v>
          </cell>
          <cell r="G72">
            <v>0.1</v>
          </cell>
          <cell r="H72">
            <v>3</v>
          </cell>
          <cell r="J72" t="str">
            <v>Exotic</v>
          </cell>
          <cell r="L72" t="str">
            <v>Asian</v>
          </cell>
          <cell r="O72">
            <v>1</v>
          </cell>
          <cell r="P72" t="str">
            <v>Piercing</v>
          </cell>
          <cell r="V72">
            <v>20</v>
          </cell>
          <cell r="W72">
            <v>2</v>
          </cell>
          <cell r="X72" t="str">
            <v>shot</v>
          </cell>
          <cell r="Y72">
            <v>10</v>
          </cell>
        </row>
        <row r="73">
          <cell r="A73" t="str">
            <v>Fullblade</v>
          </cell>
          <cell r="D73" t="str">
            <v>WotC</v>
          </cell>
          <cell r="E73" t="str">
            <v>SnF</v>
          </cell>
          <cell r="F73">
            <v>72</v>
          </cell>
          <cell r="G73">
            <v>23</v>
          </cell>
          <cell r="H73">
            <v>6</v>
          </cell>
          <cell r="J73" t="str">
            <v>Exotic</v>
          </cell>
          <cell r="K73" t="str">
            <v>Sword</v>
          </cell>
          <cell r="N73">
            <v>2</v>
          </cell>
          <cell r="O73">
            <v>8</v>
          </cell>
          <cell r="P73" t="str">
            <v>Slashing</v>
          </cell>
          <cell r="U73">
            <v>99</v>
          </cell>
          <cell r="V73">
            <v>19</v>
          </cell>
          <cell r="W73">
            <v>2</v>
          </cell>
        </row>
        <row r="74">
          <cell r="A74" t="str">
            <v>Gauntlet</v>
          </cell>
          <cell r="C74" t="str">
            <v>This metal glove lets you deal lethal damage rather than nonlethal damage with unarmed strikes. A strike with a gauntlet is otherwise considered an unarmed attack. The cost and weight given are for a single gauntlet. Medium and heavy armors (except breastplate) come with gauntlets.</v>
          </cell>
          <cell r="D74" t="str">
            <v>WotC</v>
          </cell>
          <cell r="E74" t="str">
            <v>3.5e SRD</v>
          </cell>
          <cell r="G74">
            <v>1</v>
          </cell>
          <cell r="H74">
            <v>3</v>
          </cell>
          <cell r="I74">
            <v>2</v>
          </cell>
          <cell r="J74" t="str">
            <v>Simple</v>
          </cell>
          <cell r="K74" t="str">
            <v>Armor</v>
          </cell>
          <cell r="O74">
            <v>3</v>
          </cell>
          <cell r="P74" t="str">
            <v>Bludgeoning</v>
          </cell>
          <cell r="U74">
            <v>99</v>
          </cell>
          <cell r="V74">
            <v>20</v>
          </cell>
          <cell r="W74">
            <v>2</v>
          </cell>
        </row>
        <row r="75">
          <cell r="A75" t="str">
            <v>Gauntlet, Bladed</v>
          </cell>
          <cell r="D75" t="str">
            <v>WotC</v>
          </cell>
          <cell r="E75" t="str">
            <v>SnF</v>
          </cell>
          <cell r="F75">
            <v>71</v>
          </cell>
          <cell r="G75">
            <v>4</v>
          </cell>
          <cell r="H75">
            <v>3</v>
          </cell>
          <cell r="J75" t="str">
            <v>Exotic</v>
          </cell>
          <cell r="K75" t="str">
            <v>Armor</v>
          </cell>
          <cell r="O75">
            <v>6</v>
          </cell>
          <cell r="P75" t="str">
            <v>Slashing</v>
          </cell>
          <cell r="U75">
            <v>99</v>
          </cell>
          <cell r="V75">
            <v>19</v>
          </cell>
          <cell r="W75">
            <v>2</v>
          </cell>
        </row>
        <row r="76">
          <cell r="A76" t="str">
            <v>Gauntlet, Spiked</v>
          </cell>
          <cell r="C76" t="str">
            <v>Your opponent cannot use a disarm action to disarm you of spiked gauntlets. The cost and weight given are for a single gauntlet. An attack with a spiked gauntlet is considered an armed attack.</v>
          </cell>
          <cell r="D76" t="str">
            <v>WotC</v>
          </cell>
          <cell r="E76" t="str">
            <v>PHB</v>
          </cell>
          <cell r="F76">
            <v>100</v>
          </cell>
          <cell r="G76">
            <v>2</v>
          </cell>
          <cell r="H76">
            <v>3</v>
          </cell>
          <cell r="I76">
            <v>5</v>
          </cell>
          <cell r="J76" t="str">
            <v>Simple</v>
          </cell>
          <cell r="K76" t="str">
            <v>Armor</v>
          </cell>
          <cell r="O76">
            <v>4</v>
          </cell>
          <cell r="P76" t="str">
            <v>Piercing</v>
          </cell>
          <cell r="U76">
            <v>99</v>
          </cell>
          <cell r="V76">
            <v>20</v>
          </cell>
          <cell r="W76">
            <v>2</v>
          </cell>
        </row>
        <row r="77">
          <cell r="A77" t="str">
            <v>Gauntlet, Spring-Loaded</v>
          </cell>
          <cell r="D77" t="str">
            <v>WotC</v>
          </cell>
          <cell r="E77" t="str">
            <v>SnF</v>
          </cell>
          <cell r="F77">
            <v>74</v>
          </cell>
          <cell r="G77">
            <v>4</v>
          </cell>
          <cell r="H77">
            <v>4</v>
          </cell>
          <cell r="J77" t="str">
            <v>Exotic</v>
          </cell>
          <cell r="K77" t="str">
            <v>Armor</v>
          </cell>
          <cell r="O77">
            <v>4</v>
          </cell>
          <cell r="P77" t="str">
            <v>Piercing</v>
          </cell>
          <cell r="V77">
            <v>20</v>
          </cell>
          <cell r="W77">
            <v>2</v>
          </cell>
          <cell r="X77" t="str">
            <v>shot</v>
          </cell>
          <cell r="Y77">
            <v>20</v>
          </cell>
        </row>
        <row r="78">
          <cell r="A78" t="str">
            <v>Glaive</v>
          </cell>
          <cell r="C78" t="str">
            <v>A glaive has reach. You can strike opponents 10 feet away with it, but you can’t use it against an adjacent foe.</v>
          </cell>
          <cell r="D78" t="str">
            <v>WotC</v>
          </cell>
          <cell r="E78" t="str">
            <v>PHB</v>
          </cell>
          <cell r="F78">
            <v>101</v>
          </cell>
          <cell r="G78">
            <v>15</v>
          </cell>
          <cell r="H78">
            <v>5</v>
          </cell>
          <cell r="I78">
            <v>8</v>
          </cell>
          <cell r="J78" t="str">
            <v>Martial</v>
          </cell>
          <cell r="K78" t="str">
            <v>Polearm</v>
          </cell>
          <cell r="O78">
            <v>10</v>
          </cell>
          <cell r="P78" t="str">
            <v>Slashing</v>
          </cell>
          <cell r="U78">
            <v>99</v>
          </cell>
          <cell r="V78">
            <v>20</v>
          </cell>
          <cell r="W78">
            <v>3</v>
          </cell>
          <cell r="AA78">
            <v>1</v>
          </cell>
        </row>
        <row r="79">
          <cell r="A79" t="str">
            <v>Gore</v>
          </cell>
          <cell r="D79" t="str">
            <v>WotC</v>
          </cell>
          <cell r="E79" t="str">
            <v>MM</v>
          </cell>
          <cell r="F79">
            <v>7</v>
          </cell>
          <cell r="H79">
            <v>1</v>
          </cell>
          <cell r="J79" t="str">
            <v>Natural</v>
          </cell>
          <cell r="K79" t="str">
            <v>Natural</v>
          </cell>
          <cell r="O79">
            <v>1</v>
          </cell>
          <cell r="P79" t="str">
            <v>Piercing</v>
          </cell>
          <cell r="U79">
            <v>99</v>
          </cell>
          <cell r="V79">
            <v>20</v>
          </cell>
          <cell r="W79">
            <v>2</v>
          </cell>
        </row>
        <row r="80">
          <cell r="A80" t="str">
            <v>Guisarme</v>
          </cell>
          <cell r="C80" t="str">
            <v>A guisarme has reach. You can strike opponents 10 feet away with it, but you can’t use it against an adjacent foe.
You can also use it to make trip attacks. If you are tripped during your own trip attempt, you can drop the guisarme to avoid being tripped.</v>
          </cell>
          <cell r="D80" t="str">
            <v>WotC</v>
          </cell>
          <cell r="E80" t="str">
            <v>PHB</v>
          </cell>
          <cell r="F80">
            <v>101</v>
          </cell>
          <cell r="G80">
            <v>15</v>
          </cell>
          <cell r="H80">
            <v>5</v>
          </cell>
          <cell r="I80">
            <v>9</v>
          </cell>
          <cell r="J80" t="str">
            <v>Martial</v>
          </cell>
          <cell r="K80" t="str">
            <v>Polearm</v>
          </cell>
          <cell r="N80">
            <v>2</v>
          </cell>
          <cell r="O80">
            <v>4</v>
          </cell>
          <cell r="P80" t="str">
            <v>Slashing</v>
          </cell>
          <cell r="U80">
            <v>99</v>
          </cell>
          <cell r="V80">
            <v>20</v>
          </cell>
          <cell r="W80">
            <v>3</v>
          </cell>
          <cell r="AA80">
            <v>1</v>
          </cell>
        </row>
        <row r="81">
          <cell r="A81" t="str">
            <v>Gyrspike</v>
          </cell>
          <cell r="D81" t="str">
            <v>WotC</v>
          </cell>
          <cell r="E81" t="str">
            <v>SnF</v>
          </cell>
          <cell r="F81">
            <v>72</v>
          </cell>
          <cell r="G81">
            <v>20</v>
          </cell>
          <cell r="H81">
            <v>5</v>
          </cell>
          <cell r="J81" t="str">
            <v>Exotic</v>
          </cell>
          <cell r="K81" t="str">
            <v>Other</v>
          </cell>
          <cell r="O81">
            <v>8</v>
          </cell>
          <cell r="P81" t="str">
            <v>Slaching</v>
          </cell>
          <cell r="R81">
            <v>8</v>
          </cell>
          <cell r="S81" t="str">
            <v>Bludgeoning</v>
          </cell>
          <cell r="U81">
            <v>99</v>
          </cell>
          <cell r="V81">
            <v>19</v>
          </cell>
          <cell r="W81">
            <v>2</v>
          </cell>
        </row>
        <row r="82">
          <cell r="A82" t="str">
            <v>Gythka</v>
          </cell>
          <cell r="D82" t="str">
            <v>Piazo</v>
          </cell>
          <cell r="E82" t="str">
            <v>Dragon 275</v>
          </cell>
          <cell r="F82">
            <v>44</v>
          </cell>
          <cell r="G82">
            <v>12</v>
          </cell>
          <cell r="H82">
            <v>5</v>
          </cell>
          <cell r="J82" t="str">
            <v>Exotic</v>
          </cell>
          <cell r="K82" t="str">
            <v>Other</v>
          </cell>
          <cell r="O82">
            <v>8</v>
          </cell>
          <cell r="P82" t="str">
            <v>Slashing</v>
          </cell>
          <cell r="R82">
            <v>8</v>
          </cell>
          <cell r="S82" t="str">
            <v>Slashing</v>
          </cell>
          <cell r="U82">
            <v>99</v>
          </cell>
          <cell r="V82">
            <v>20</v>
          </cell>
          <cell r="W82">
            <v>2</v>
          </cell>
        </row>
        <row r="83">
          <cell r="A83" t="str">
            <v>Halberd</v>
          </cell>
          <cell r="C83" t="str">
            <v>If you use a ready action to set a halberd against a charge, you deal double damage on a successful hit against a charging character.
You can use a halberd to make trip attacks. If you are tripped during your own trip attempt, you can drop the halberd to avoid being tripped.</v>
          </cell>
          <cell r="D83" t="str">
            <v>WotC</v>
          </cell>
          <cell r="E83" t="str">
            <v>PHB</v>
          </cell>
          <cell r="F83">
            <v>101</v>
          </cell>
          <cell r="G83">
            <v>15</v>
          </cell>
          <cell r="H83">
            <v>5</v>
          </cell>
          <cell r="I83">
            <v>10</v>
          </cell>
          <cell r="J83" t="str">
            <v>Martial</v>
          </cell>
          <cell r="K83" t="str">
            <v>Polearm</v>
          </cell>
          <cell r="O83">
            <v>10</v>
          </cell>
          <cell r="P83" t="str">
            <v>Slashing or Piercing</v>
          </cell>
          <cell r="U83">
            <v>99</v>
          </cell>
          <cell r="V83">
            <v>20</v>
          </cell>
          <cell r="W83">
            <v>3</v>
          </cell>
          <cell r="AA83">
            <v>1</v>
          </cell>
        </row>
        <row r="84">
          <cell r="A84" t="str">
            <v>Hammer, Gnome Hooked</v>
          </cell>
          <cell r="C84" t="str">
            <v>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v>
          </cell>
          <cell r="D84" t="str">
            <v>WotC</v>
          </cell>
          <cell r="E84" t="str">
            <v>PHB</v>
          </cell>
          <cell r="F84">
            <v>101</v>
          </cell>
          <cell r="G84">
            <v>6</v>
          </cell>
          <cell r="H84">
            <v>4</v>
          </cell>
          <cell r="I84">
            <v>20</v>
          </cell>
          <cell r="J84" t="str">
            <v>Exotic</v>
          </cell>
          <cell r="L84" t="str">
            <v>Gnome</v>
          </cell>
          <cell r="O84">
            <v>6</v>
          </cell>
          <cell r="P84" t="str">
            <v>Bludgeoning</v>
          </cell>
          <cell r="R84">
            <v>4</v>
          </cell>
          <cell r="S84" t="str">
            <v>Piercing</v>
          </cell>
          <cell r="U84">
            <v>99</v>
          </cell>
          <cell r="V84">
            <v>20</v>
          </cell>
          <cell r="W84">
            <v>4</v>
          </cell>
        </row>
        <row r="85">
          <cell r="A85" t="str">
            <v>Hammer, Light</v>
          </cell>
          <cell r="D85" t="str">
            <v>WotC</v>
          </cell>
          <cell r="E85" t="str">
            <v>PHB</v>
          </cell>
          <cell r="F85">
            <v>101</v>
          </cell>
          <cell r="G85">
            <v>2</v>
          </cell>
          <cell r="H85">
            <v>4</v>
          </cell>
          <cell r="I85">
            <v>1</v>
          </cell>
          <cell r="J85" t="str">
            <v>Martial</v>
          </cell>
          <cell r="K85" t="str">
            <v>Impact</v>
          </cell>
          <cell r="O85">
            <v>4</v>
          </cell>
          <cell r="P85" t="str">
            <v>Bludgeoning</v>
          </cell>
          <cell r="U85">
            <v>99</v>
          </cell>
          <cell r="V85">
            <v>20</v>
          </cell>
          <cell r="W85">
            <v>2</v>
          </cell>
          <cell r="X85" t="str">
            <v>thrown</v>
          </cell>
          <cell r="Y85">
            <v>20</v>
          </cell>
        </row>
        <row r="86">
          <cell r="A86" t="str">
            <v>Hammer, War</v>
          </cell>
          <cell r="D86" t="str">
            <v>WotC</v>
          </cell>
          <cell r="E86" t="str">
            <v>PHB</v>
          </cell>
          <cell r="F86">
            <v>104</v>
          </cell>
          <cell r="G86">
            <v>8</v>
          </cell>
          <cell r="H86">
            <v>5</v>
          </cell>
          <cell r="I86">
            <v>12</v>
          </cell>
          <cell r="J86" t="str">
            <v>Martial</v>
          </cell>
          <cell r="K86" t="str">
            <v>Impact</v>
          </cell>
          <cell r="O86">
            <v>8</v>
          </cell>
          <cell r="P86" t="str">
            <v>Bludgeoning</v>
          </cell>
          <cell r="U86">
            <v>99</v>
          </cell>
          <cell r="V86">
            <v>20</v>
          </cell>
          <cell r="W86">
            <v>3</v>
          </cell>
        </row>
        <row r="87">
          <cell r="A87" t="str">
            <v>Harpoon</v>
          </cell>
          <cell r="D87" t="str">
            <v>WotC</v>
          </cell>
          <cell r="E87" t="str">
            <v>SnF</v>
          </cell>
          <cell r="F87">
            <v>72</v>
          </cell>
          <cell r="G87">
            <v>10</v>
          </cell>
          <cell r="H87">
            <v>5</v>
          </cell>
          <cell r="J87" t="str">
            <v>Exotic</v>
          </cell>
          <cell r="K87" t="str">
            <v>Polearm</v>
          </cell>
          <cell r="O87">
            <v>10</v>
          </cell>
          <cell r="P87" t="str">
            <v>Piercing</v>
          </cell>
          <cell r="U87">
            <v>99</v>
          </cell>
          <cell r="V87">
            <v>20</v>
          </cell>
          <cell r="W87">
            <v>2</v>
          </cell>
          <cell r="X87" t="str">
            <v>thrown</v>
          </cell>
          <cell r="Y87">
            <v>30</v>
          </cell>
        </row>
        <row r="88">
          <cell r="A88" t="str">
            <v>Holy Water</v>
          </cell>
          <cell r="D88" t="str">
            <v>WotC</v>
          </cell>
          <cell r="E88" t="str">
            <v>PHB</v>
          </cell>
          <cell r="F88">
            <v>113</v>
          </cell>
          <cell r="G88">
            <v>1</v>
          </cell>
          <cell r="H88">
            <v>3</v>
          </cell>
          <cell r="I88">
            <v>25</v>
          </cell>
          <cell r="J88" t="str">
            <v>Grenade</v>
          </cell>
          <cell r="K88" t="str">
            <v>Alchemical</v>
          </cell>
          <cell r="N88">
            <v>2</v>
          </cell>
          <cell r="O88">
            <v>4</v>
          </cell>
          <cell r="P88" t="str">
            <v>Special</v>
          </cell>
          <cell r="T88" t="str">
            <v>Special</v>
          </cell>
          <cell r="X88" t="str">
            <v>thrown</v>
          </cell>
          <cell r="Y88">
            <v>10</v>
          </cell>
        </row>
        <row r="89">
          <cell r="A89" t="str">
            <v>Javelin</v>
          </cell>
          <cell r="C89" t="str">
            <v>Since it is not designed for melee, you are treated as nonproficient with it and take a –4 penalty on attack rolls if you use a javelin as a melee weapon.</v>
          </cell>
          <cell r="D89" t="str">
            <v>WotC</v>
          </cell>
          <cell r="E89" t="str">
            <v>PHB</v>
          </cell>
          <cell r="F89">
            <v>101</v>
          </cell>
          <cell r="G89">
            <v>2</v>
          </cell>
          <cell r="H89">
            <v>5</v>
          </cell>
          <cell r="I89">
            <v>1</v>
          </cell>
          <cell r="J89" t="str">
            <v>Simple</v>
          </cell>
          <cell r="K89" t="str">
            <v>Polearm</v>
          </cell>
          <cell r="O89">
            <v>6</v>
          </cell>
          <cell r="P89" t="str">
            <v>Piercing</v>
          </cell>
          <cell r="U89">
            <v>99</v>
          </cell>
          <cell r="V89">
            <v>20</v>
          </cell>
          <cell r="W89">
            <v>2</v>
          </cell>
          <cell r="X89" t="str">
            <v>thrown</v>
          </cell>
          <cell r="Y89">
            <v>30</v>
          </cell>
          <cell r="Z89">
            <v>-4</v>
          </cell>
        </row>
        <row r="90">
          <cell r="A90" t="str">
            <v>Javelin, Spinning</v>
          </cell>
          <cell r="D90" t="str">
            <v>WotC</v>
          </cell>
          <cell r="E90" t="str">
            <v>SnF</v>
          </cell>
          <cell r="F90">
            <v>74</v>
          </cell>
          <cell r="G90">
            <v>2</v>
          </cell>
          <cell r="H90">
            <v>5</v>
          </cell>
          <cell r="J90" t="str">
            <v>Exotic</v>
          </cell>
          <cell r="K90" t="str">
            <v>Polearm</v>
          </cell>
          <cell r="O90">
            <v>8</v>
          </cell>
          <cell r="P90" t="str">
            <v>Piercing</v>
          </cell>
          <cell r="U90">
            <v>99</v>
          </cell>
          <cell r="V90">
            <v>19</v>
          </cell>
          <cell r="W90">
            <v>2</v>
          </cell>
          <cell r="X90" t="str">
            <v>thrown</v>
          </cell>
          <cell r="Y90">
            <v>50</v>
          </cell>
        </row>
        <row r="91">
          <cell r="A91" t="str">
            <v>Jitte</v>
          </cell>
          <cell r="D91" t="str">
            <v>WotC</v>
          </cell>
          <cell r="E91" t="str">
            <v>OA</v>
          </cell>
          <cell r="F91">
            <v>71</v>
          </cell>
          <cell r="G91">
            <v>2</v>
          </cell>
          <cell r="H91">
            <v>4</v>
          </cell>
          <cell r="I91">
            <v>0.5</v>
          </cell>
          <cell r="J91" t="str">
            <v>Exotic</v>
          </cell>
          <cell r="L91" t="str">
            <v>Asian</v>
          </cell>
          <cell r="M91">
            <v>1</v>
          </cell>
          <cell r="O91">
            <v>4</v>
          </cell>
          <cell r="P91" t="str">
            <v>Bludgeoning</v>
          </cell>
          <cell r="U91">
            <v>99</v>
          </cell>
          <cell r="V91">
            <v>20</v>
          </cell>
          <cell r="W91">
            <v>2</v>
          </cell>
        </row>
        <row r="92">
          <cell r="A92" t="str">
            <v>Jo</v>
          </cell>
          <cell r="D92" t="str">
            <v>AEG</v>
          </cell>
          <cell r="E92" t="str">
            <v>Rokugan</v>
          </cell>
          <cell r="F92">
            <v>58</v>
          </cell>
          <cell r="G92">
            <v>2</v>
          </cell>
          <cell r="H92">
            <v>5</v>
          </cell>
          <cell r="J92" t="str">
            <v>Simple</v>
          </cell>
          <cell r="L92" t="str">
            <v>Asian</v>
          </cell>
          <cell r="O92">
            <v>6</v>
          </cell>
          <cell r="P92" t="str">
            <v>Bludgeoning</v>
          </cell>
          <cell r="U92">
            <v>99</v>
          </cell>
          <cell r="V92">
            <v>20</v>
          </cell>
          <cell r="W92">
            <v>3</v>
          </cell>
        </row>
        <row r="93">
          <cell r="A93" t="str">
            <v>Kama</v>
          </cell>
          <cell r="C93" t="str">
            <v>The kama is a special monk weapon. This designation gives a monk wielding a kama special options.
You can use a kama to make trip attacks. If you are tripped during your own trip attempt, you can drop the kama to avoid being tripped.</v>
          </cell>
          <cell r="D93" t="str">
            <v>WotC</v>
          </cell>
          <cell r="E93" t="str">
            <v>PHB</v>
          </cell>
          <cell r="F93">
            <v>58</v>
          </cell>
          <cell r="G93">
            <v>2</v>
          </cell>
          <cell r="H93">
            <v>4</v>
          </cell>
          <cell r="I93">
            <v>2</v>
          </cell>
          <cell r="J93" t="str">
            <v>Exotic</v>
          </cell>
          <cell r="K93" t="str">
            <v>Sword, Light</v>
          </cell>
          <cell r="L93" t="str">
            <v>Asian</v>
          </cell>
          <cell r="M93">
            <v>1</v>
          </cell>
          <cell r="O93">
            <v>6</v>
          </cell>
          <cell r="P93" t="str">
            <v>Slashing</v>
          </cell>
          <cell r="U93">
            <v>99</v>
          </cell>
          <cell r="V93">
            <v>20</v>
          </cell>
          <cell r="W93">
            <v>2</v>
          </cell>
        </row>
        <row r="94">
          <cell r="A94" t="str">
            <v>Katana</v>
          </cell>
          <cell r="D94" t="str">
            <v>WotC</v>
          </cell>
          <cell r="E94" t="str">
            <v>DMG</v>
          </cell>
          <cell r="F94">
            <v>71</v>
          </cell>
          <cell r="G94">
            <v>6</v>
          </cell>
          <cell r="H94">
            <v>5</v>
          </cell>
          <cell r="I94">
            <v>400</v>
          </cell>
          <cell r="J94" t="str">
            <v>Exotic</v>
          </cell>
          <cell r="K94" t="str">
            <v>Sword</v>
          </cell>
          <cell r="L94" t="str">
            <v>Asian</v>
          </cell>
          <cell r="O94">
            <v>10</v>
          </cell>
          <cell r="P94" t="str">
            <v>Slashing</v>
          </cell>
          <cell r="U94">
            <v>99</v>
          </cell>
          <cell r="V94">
            <v>19</v>
          </cell>
          <cell r="W94">
            <v>2</v>
          </cell>
        </row>
        <row r="95">
          <cell r="A95" t="str">
            <v>Kau Sin Ke</v>
          </cell>
          <cell r="D95" t="str">
            <v>WotC</v>
          </cell>
          <cell r="E95" t="str">
            <v>OA</v>
          </cell>
          <cell r="F95">
            <v>72</v>
          </cell>
          <cell r="G95">
            <v>4</v>
          </cell>
          <cell r="H95">
            <v>4</v>
          </cell>
          <cell r="I95">
            <v>15</v>
          </cell>
          <cell r="J95" t="str">
            <v>Exotic</v>
          </cell>
          <cell r="L95" t="str">
            <v>Asian</v>
          </cell>
          <cell r="O95">
            <v>8</v>
          </cell>
          <cell r="P95" t="str">
            <v>Bludgeoning</v>
          </cell>
          <cell r="U95">
            <v>99</v>
          </cell>
          <cell r="V95">
            <v>20</v>
          </cell>
          <cell r="W95">
            <v>2</v>
          </cell>
        </row>
        <row r="96">
          <cell r="A96" t="str">
            <v>Kawanaga</v>
          </cell>
          <cell r="D96" t="str">
            <v>WotC</v>
          </cell>
          <cell r="E96" t="str">
            <v>OA</v>
          </cell>
          <cell r="F96">
            <v>72</v>
          </cell>
          <cell r="G96">
            <v>1</v>
          </cell>
          <cell r="H96">
            <v>4</v>
          </cell>
          <cell r="I96">
            <v>10</v>
          </cell>
          <cell r="J96" t="str">
            <v>Exotic</v>
          </cell>
          <cell r="L96" t="str">
            <v>Asian</v>
          </cell>
          <cell r="O96">
            <v>3</v>
          </cell>
          <cell r="P96" t="str">
            <v>Slashing</v>
          </cell>
          <cell r="R96">
            <v>3</v>
          </cell>
          <cell r="S96" t="str">
            <v>Bludgeoning</v>
          </cell>
          <cell r="U96">
            <v>99</v>
          </cell>
          <cell r="V96">
            <v>20</v>
          </cell>
          <cell r="W96">
            <v>2</v>
          </cell>
          <cell r="AB96">
            <v>1</v>
          </cell>
        </row>
        <row r="97">
          <cell r="A97" t="str">
            <v>Khopesh</v>
          </cell>
          <cell r="D97" t="str">
            <v>WotC</v>
          </cell>
          <cell r="E97" t="str">
            <v>FRCS</v>
          </cell>
          <cell r="F97">
            <v>97</v>
          </cell>
          <cell r="G97">
            <v>12</v>
          </cell>
          <cell r="H97">
            <v>4</v>
          </cell>
          <cell r="I97">
            <v>20</v>
          </cell>
          <cell r="J97" t="str">
            <v>Exotic</v>
          </cell>
          <cell r="K97" t="str">
            <v>Sword</v>
          </cell>
          <cell r="O97">
            <v>8</v>
          </cell>
          <cell r="P97" t="str">
            <v>Slashing</v>
          </cell>
          <cell r="U97">
            <v>99</v>
          </cell>
          <cell r="V97">
            <v>19</v>
          </cell>
          <cell r="W97">
            <v>2</v>
          </cell>
        </row>
        <row r="98">
          <cell r="A98" t="str">
            <v>Knife, Crescent</v>
          </cell>
          <cell r="D98" t="str">
            <v>Piazo</v>
          </cell>
          <cell r="E98" t="str">
            <v>Dragon 275</v>
          </cell>
          <cell r="F98">
            <v>44</v>
          </cell>
          <cell r="G98">
            <v>1</v>
          </cell>
          <cell r="H98">
            <v>4</v>
          </cell>
          <cell r="J98" t="str">
            <v>Exotic</v>
          </cell>
          <cell r="K98" t="str">
            <v>Dagger</v>
          </cell>
          <cell r="O98">
            <v>3</v>
          </cell>
          <cell r="P98" t="str">
            <v>Slashing</v>
          </cell>
          <cell r="U98">
            <v>99</v>
          </cell>
          <cell r="V98">
            <v>20</v>
          </cell>
          <cell r="W98">
            <v>2</v>
          </cell>
        </row>
        <row r="99">
          <cell r="A99" t="str">
            <v>Knife, Stump</v>
          </cell>
          <cell r="D99" t="str">
            <v>WotC</v>
          </cell>
          <cell r="E99" t="str">
            <v>SnF</v>
          </cell>
          <cell r="F99">
            <v>74</v>
          </cell>
          <cell r="G99">
            <v>2</v>
          </cell>
          <cell r="H99">
            <v>3</v>
          </cell>
          <cell r="J99" t="str">
            <v>Exotic</v>
          </cell>
          <cell r="K99" t="str">
            <v>Dagger</v>
          </cell>
          <cell r="O99">
            <v>4</v>
          </cell>
          <cell r="P99" t="str">
            <v>Piercing</v>
          </cell>
          <cell r="U99">
            <v>99</v>
          </cell>
          <cell r="V99">
            <v>19</v>
          </cell>
          <cell r="W99">
            <v>2</v>
          </cell>
        </row>
        <row r="100">
          <cell r="A100" t="str">
            <v>Kukri</v>
          </cell>
          <cell r="D100" t="str">
            <v>WotC</v>
          </cell>
          <cell r="E100" t="str">
            <v>PHB</v>
          </cell>
          <cell r="F100">
            <v>101</v>
          </cell>
          <cell r="G100">
            <v>3</v>
          </cell>
          <cell r="H100">
            <v>3</v>
          </cell>
          <cell r="I100">
            <v>8</v>
          </cell>
          <cell r="J100" t="str">
            <v>Exotic</v>
          </cell>
          <cell r="L100" t="str">
            <v>Asian</v>
          </cell>
          <cell r="O100">
            <v>4</v>
          </cell>
          <cell r="P100" t="str">
            <v>Slashing</v>
          </cell>
          <cell r="U100">
            <v>99</v>
          </cell>
          <cell r="V100">
            <v>18</v>
          </cell>
          <cell r="W100">
            <v>2</v>
          </cell>
        </row>
        <row r="101">
          <cell r="A101" t="str">
            <v>Kusari-gama</v>
          </cell>
          <cell r="D101" t="str">
            <v>WotC</v>
          </cell>
          <cell r="E101" t="str">
            <v>OA</v>
          </cell>
          <cell r="F101">
            <v>161</v>
          </cell>
          <cell r="G101">
            <v>3</v>
          </cell>
          <cell r="H101">
            <v>5</v>
          </cell>
          <cell r="I101">
            <v>10</v>
          </cell>
          <cell r="J101" t="str">
            <v>Exotic</v>
          </cell>
          <cell r="L101" t="str">
            <v>Asian</v>
          </cell>
          <cell r="M101">
            <v>1</v>
          </cell>
          <cell r="O101">
            <v>6</v>
          </cell>
          <cell r="P101" t="str">
            <v>Slashing</v>
          </cell>
          <cell r="R101">
            <v>4</v>
          </cell>
          <cell r="S101" t="str">
            <v>Bludgeoning</v>
          </cell>
          <cell r="U101">
            <v>99</v>
          </cell>
          <cell r="V101">
            <v>20</v>
          </cell>
          <cell r="W101">
            <v>2</v>
          </cell>
          <cell r="AB101">
            <v>1</v>
          </cell>
        </row>
        <row r="102">
          <cell r="A102" t="str">
            <v>Lajatang</v>
          </cell>
          <cell r="D102" t="str">
            <v>Piazo</v>
          </cell>
          <cell r="E102" t="str">
            <v>Dragon 275</v>
          </cell>
          <cell r="F102">
            <v>73</v>
          </cell>
          <cell r="G102">
            <v>7</v>
          </cell>
          <cell r="H102">
            <v>5</v>
          </cell>
          <cell r="I102">
            <v>90</v>
          </cell>
          <cell r="J102" t="str">
            <v>Exotic</v>
          </cell>
          <cell r="L102" t="str">
            <v>Asian</v>
          </cell>
          <cell r="M102">
            <v>1</v>
          </cell>
          <cell r="O102">
            <v>8</v>
          </cell>
          <cell r="P102" t="str">
            <v>Slashing</v>
          </cell>
          <cell r="R102">
            <v>8</v>
          </cell>
          <cell r="S102" t="str">
            <v>Slashing</v>
          </cell>
          <cell r="U102">
            <v>99</v>
          </cell>
          <cell r="V102">
            <v>20</v>
          </cell>
          <cell r="W102">
            <v>2</v>
          </cell>
        </row>
        <row r="103">
          <cell r="A103" t="str">
            <v>Lance, Heavy</v>
          </cell>
          <cell r="C103" t="str">
            <v>A lance deals double damage when used from the back of a charging mount. It has reach, so you can strike opponents 10 feet away with it, but you can’t use it against an adjacent foe.
While mounted, you can wield a lance with one hand.</v>
          </cell>
          <cell r="D103" t="str">
            <v>WotC</v>
          </cell>
          <cell r="E103" t="str">
            <v>PHB</v>
          </cell>
          <cell r="F103">
            <v>101</v>
          </cell>
          <cell r="G103">
            <v>10</v>
          </cell>
          <cell r="H103">
            <v>5</v>
          </cell>
          <cell r="I103">
            <v>10</v>
          </cell>
          <cell r="J103" t="str">
            <v>Martial</v>
          </cell>
          <cell r="K103" t="str">
            <v>Polearm</v>
          </cell>
          <cell r="O103">
            <v>8</v>
          </cell>
          <cell r="P103" t="str">
            <v>Piercing</v>
          </cell>
          <cell r="U103">
            <v>99</v>
          </cell>
          <cell r="V103">
            <v>20</v>
          </cell>
          <cell r="W103">
            <v>3</v>
          </cell>
          <cell r="AA103">
            <v>1</v>
          </cell>
        </row>
        <row r="104">
          <cell r="A104" t="str">
            <v>Lance, Light</v>
          </cell>
          <cell r="C104" t="str">
            <v>A lance deals double damage when used from the back of a charging mount. It has reach, so you can strike opponents 10 feet away with it, but you can’t use it against an adjacent foe.
While mounted, you can wield a lance with one hand.</v>
          </cell>
          <cell r="D104" t="str">
            <v>WotC</v>
          </cell>
          <cell r="E104" t="str">
            <v>PHB</v>
          </cell>
          <cell r="F104">
            <v>101</v>
          </cell>
          <cell r="G104">
            <v>5</v>
          </cell>
          <cell r="H104">
            <v>4</v>
          </cell>
          <cell r="I104">
            <v>6</v>
          </cell>
          <cell r="J104" t="str">
            <v>Martial</v>
          </cell>
          <cell r="K104" t="str">
            <v>Polearm</v>
          </cell>
          <cell r="O104">
            <v>6</v>
          </cell>
          <cell r="P104" t="str">
            <v>Piercing</v>
          </cell>
          <cell r="U104">
            <v>99</v>
          </cell>
          <cell r="V104">
            <v>20</v>
          </cell>
          <cell r="W104">
            <v>3</v>
          </cell>
          <cell r="AA104">
            <v>1</v>
          </cell>
        </row>
        <row r="105">
          <cell r="A105" t="str">
            <v>Mace, Heavy</v>
          </cell>
          <cell r="D105" t="str">
            <v>WotC</v>
          </cell>
          <cell r="E105" t="str">
            <v>PHB</v>
          </cell>
          <cell r="F105">
            <v>101</v>
          </cell>
          <cell r="G105">
            <v>12</v>
          </cell>
          <cell r="H105">
            <v>5</v>
          </cell>
          <cell r="I105">
            <v>12</v>
          </cell>
          <cell r="J105" t="str">
            <v>Simple</v>
          </cell>
          <cell r="K105" t="str">
            <v>Impact</v>
          </cell>
          <cell r="O105">
            <v>8</v>
          </cell>
          <cell r="P105" t="str">
            <v>Bludgeoning</v>
          </cell>
          <cell r="U105">
            <v>99</v>
          </cell>
          <cell r="V105">
            <v>20</v>
          </cell>
          <cell r="W105">
            <v>2</v>
          </cell>
        </row>
        <row r="106">
          <cell r="A106" t="str">
            <v>Mace, Light</v>
          </cell>
          <cell r="D106" t="str">
            <v>WotC</v>
          </cell>
          <cell r="E106" t="str">
            <v>PHB</v>
          </cell>
          <cell r="F106">
            <v>101</v>
          </cell>
          <cell r="G106">
            <v>6</v>
          </cell>
          <cell r="H106">
            <v>4</v>
          </cell>
          <cell r="I106">
            <v>5</v>
          </cell>
          <cell r="J106" t="str">
            <v>Simple</v>
          </cell>
          <cell r="K106" t="str">
            <v>Impact</v>
          </cell>
          <cell r="O106">
            <v>6</v>
          </cell>
          <cell r="P106" t="str">
            <v>Bludgeoning</v>
          </cell>
          <cell r="U106">
            <v>99</v>
          </cell>
          <cell r="V106">
            <v>20</v>
          </cell>
          <cell r="W106">
            <v>2</v>
          </cell>
        </row>
        <row r="107">
          <cell r="A107" t="str">
            <v>Mancatcher</v>
          </cell>
          <cell r="D107" t="str">
            <v>Piazo</v>
          </cell>
          <cell r="E107" t="str">
            <v>Dragon 275</v>
          </cell>
          <cell r="F107">
            <v>44</v>
          </cell>
          <cell r="G107">
            <v>8</v>
          </cell>
          <cell r="H107">
            <v>5</v>
          </cell>
          <cell r="J107" t="str">
            <v>Exotic</v>
          </cell>
          <cell r="K107" t="str">
            <v>Polearm</v>
          </cell>
          <cell r="O107">
            <v>4</v>
          </cell>
          <cell r="P107" t="str">
            <v>Bludgeoning</v>
          </cell>
          <cell r="T107" t="str">
            <v>Subdual</v>
          </cell>
          <cell r="U107">
            <v>99</v>
          </cell>
          <cell r="V107">
            <v>20</v>
          </cell>
          <cell r="W107">
            <v>2</v>
          </cell>
        </row>
        <row r="108">
          <cell r="A108" t="str">
            <v>Manti</v>
          </cell>
          <cell r="D108" t="str">
            <v>WotC</v>
          </cell>
          <cell r="E108" t="str">
            <v>SnF</v>
          </cell>
          <cell r="F108">
            <v>73</v>
          </cell>
          <cell r="G108">
            <v>9</v>
          </cell>
          <cell r="H108">
            <v>5</v>
          </cell>
          <cell r="J108" t="str">
            <v>Exotic</v>
          </cell>
          <cell r="L108" t="str">
            <v>Asian</v>
          </cell>
          <cell r="O108">
            <v>8</v>
          </cell>
          <cell r="P108" t="str">
            <v>Piercing</v>
          </cell>
          <cell r="U108">
            <v>99</v>
          </cell>
          <cell r="V108">
            <v>20</v>
          </cell>
          <cell r="W108">
            <v>3</v>
          </cell>
        </row>
        <row r="109">
          <cell r="A109" t="str">
            <v>Masa-kari</v>
          </cell>
          <cell r="D109" t="str">
            <v>AEG</v>
          </cell>
          <cell r="E109" t="str">
            <v>Rokugan</v>
          </cell>
          <cell r="F109">
            <v>59</v>
          </cell>
          <cell r="G109">
            <v>5</v>
          </cell>
          <cell r="H109">
            <v>4</v>
          </cell>
          <cell r="J109" t="str">
            <v>Martial</v>
          </cell>
          <cell r="L109" t="str">
            <v>Asian</v>
          </cell>
          <cell r="O109">
            <v>6</v>
          </cell>
          <cell r="P109" t="str">
            <v>Slashing</v>
          </cell>
          <cell r="U109">
            <v>99</v>
          </cell>
          <cell r="V109">
            <v>20</v>
          </cell>
          <cell r="W109">
            <v>3</v>
          </cell>
        </row>
        <row r="110">
          <cell r="A110" t="str">
            <v>Maul</v>
          </cell>
          <cell r="D110" t="str">
            <v>WotC</v>
          </cell>
          <cell r="E110" t="str">
            <v>FRCS</v>
          </cell>
          <cell r="F110">
            <v>97</v>
          </cell>
          <cell r="G110">
            <v>20</v>
          </cell>
          <cell r="H110">
            <v>5</v>
          </cell>
          <cell r="I110">
            <v>15</v>
          </cell>
          <cell r="J110" t="str">
            <v>Martial</v>
          </cell>
          <cell r="K110" t="str">
            <v>Impact</v>
          </cell>
          <cell r="O110">
            <v>10</v>
          </cell>
          <cell r="P110" t="str">
            <v>Bludgeoning</v>
          </cell>
          <cell r="U110">
            <v>99</v>
          </cell>
          <cell r="V110">
            <v>20</v>
          </cell>
          <cell r="W110">
            <v>3</v>
          </cell>
        </row>
        <row r="111">
          <cell r="A111" t="str">
            <v>Morningstar</v>
          </cell>
          <cell r="D111" t="str">
            <v>WotC</v>
          </cell>
          <cell r="E111" t="str">
            <v>PHB</v>
          </cell>
          <cell r="F111">
            <v>102</v>
          </cell>
          <cell r="G111">
            <v>8</v>
          </cell>
          <cell r="H111">
            <v>5</v>
          </cell>
          <cell r="I111">
            <v>8</v>
          </cell>
          <cell r="J111" t="str">
            <v>Simple</v>
          </cell>
          <cell r="K111" t="str">
            <v>Impact</v>
          </cell>
          <cell r="O111">
            <v>8</v>
          </cell>
          <cell r="P111" t="str">
            <v>Bludgeoning</v>
          </cell>
          <cell r="U111">
            <v>99</v>
          </cell>
          <cell r="V111">
            <v>20</v>
          </cell>
          <cell r="W111">
            <v>2</v>
          </cell>
        </row>
        <row r="112">
          <cell r="A112" t="str">
            <v>Naga Blade</v>
          </cell>
          <cell r="D112" t="str">
            <v>AEG</v>
          </cell>
          <cell r="E112" t="str">
            <v>Rokugan</v>
          </cell>
          <cell r="F112">
            <v>59</v>
          </cell>
          <cell r="G112">
            <v>8</v>
          </cell>
          <cell r="H112">
            <v>5</v>
          </cell>
          <cell r="J112" t="str">
            <v>Exotic</v>
          </cell>
          <cell r="K112" t="str">
            <v>Sword</v>
          </cell>
          <cell r="L112" t="str">
            <v>Asian</v>
          </cell>
          <cell r="O112">
            <v>10</v>
          </cell>
          <cell r="P112" t="str">
            <v>Slashing</v>
          </cell>
          <cell r="U112">
            <v>99</v>
          </cell>
          <cell r="V112">
            <v>20</v>
          </cell>
          <cell r="W112">
            <v>3</v>
          </cell>
        </row>
        <row r="113">
          <cell r="A113" t="str">
            <v>Nagamaki</v>
          </cell>
          <cell r="D113" t="str">
            <v>WotC</v>
          </cell>
          <cell r="E113" t="str">
            <v>OA</v>
          </cell>
          <cell r="F113">
            <v>73</v>
          </cell>
          <cell r="G113">
            <v>10</v>
          </cell>
          <cell r="H113">
            <v>5</v>
          </cell>
          <cell r="I113">
            <v>8</v>
          </cell>
          <cell r="J113" t="str">
            <v>Martial</v>
          </cell>
          <cell r="L113" t="str">
            <v>Asian</v>
          </cell>
          <cell r="N113">
            <v>2</v>
          </cell>
          <cell r="O113">
            <v>4</v>
          </cell>
          <cell r="P113" t="str">
            <v>Slashing</v>
          </cell>
          <cell r="U113">
            <v>99</v>
          </cell>
          <cell r="V113">
            <v>20</v>
          </cell>
          <cell r="W113">
            <v>3</v>
          </cell>
        </row>
        <row r="114">
          <cell r="A114" t="str">
            <v>Nage-yari</v>
          </cell>
          <cell r="D114" t="str">
            <v>AEG</v>
          </cell>
          <cell r="E114" t="str">
            <v>Rokugan</v>
          </cell>
          <cell r="F114">
            <v>59</v>
          </cell>
          <cell r="G114">
            <v>3</v>
          </cell>
          <cell r="H114">
            <v>3</v>
          </cell>
          <cell r="J114" t="str">
            <v>Simple</v>
          </cell>
          <cell r="L114" t="str">
            <v>Asian</v>
          </cell>
          <cell r="O114">
            <v>6</v>
          </cell>
          <cell r="P114" t="str">
            <v>Piercing</v>
          </cell>
          <cell r="U114">
            <v>99</v>
          </cell>
          <cell r="V114">
            <v>20</v>
          </cell>
          <cell r="W114">
            <v>2</v>
          </cell>
          <cell r="X114" t="str">
            <v>thrown</v>
          </cell>
          <cell r="Y114">
            <v>20</v>
          </cell>
        </row>
        <row r="115">
          <cell r="A115" t="str">
            <v>Naginata</v>
          </cell>
          <cell r="D115" t="str">
            <v>WotC</v>
          </cell>
          <cell r="E115" t="str">
            <v>OA</v>
          </cell>
          <cell r="F115">
            <v>73</v>
          </cell>
          <cell r="G115">
            <v>15</v>
          </cell>
          <cell r="H115">
            <v>5</v>
          </cell>
          <cell r="I115">
            <v>10</v>
          </cell>
          <cell r="J115" t="str">
            <v>Martial</v>
          </cell>
          <cell r="K115" t="str">
            <v>Polearm</v>
          </cell>
          <cell r="L115" t="str">
            <v>Asian</v>
          </cell>
          <cell r="O115">
            <v>10</v>
          </cell>
          <cell r="P115" t="str">
            <v>Slashing</v>
          </cell>
          <cell r="U115">
            <v>99</v>
          </cell>
          <cell r="V115">
            <v>20</v>
          </cell>
          <cell r="W115">
            <v>3</v>
          </cell>
        </row>
        <row r="116">
          <cell r="A116" t="str">
            <v>Nekode</v>
          </cell>
          <cell r="D116" t="str">
            <v>WotC</v>
          </cell>
          <cell r="E116" t="str">
            <v>OA</v>
          </cell>
          <cell r="F116">
            <v>74</v>
          </cell>
          <cell r="G116">
            <v>2</v>
          </cell>
          <cell r="H116">
            <v>3</v>
          </cell>
          <cell r="I116">
            <v>2</v>
          </cell>
          <cell r="J116" t="str">
            <v>Exotic</v>
          </cell>
          <cell r="L116" t="str">
            <v>Asian</v>
          </cell>
          <cell r="O116">
            <v>4</v>
          </cell>
          <cell r="P116" t="str">
            <v>Piercing</v>
          </cell>
          <cell r="U116">
            <v>99</v>
          </cell>
          <cell r="V116">
            <v>20</v>
          </cell>
          <cell r="W116">
            <v>2</v>
          </cell>
        </row>
        <row r="117">
          <cell r="A117" t="str">
            <v>Net</v>
          </cell>
          <cell r="C117" t="str">
            <v>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ell>
          <cell r="D117" t="str">
            <v>WotC</v>
          </cell>
          <cell r="E117" t="str">
            <v>PHB</v>
          </cell>
          <cell r="F117">
            <v>102</v>
          </cell>
          <cell r="G117">
            <v>10</v>
          </cell>
          <cell r="H117">
            <v>5</v>
          </cell>
          <cell r="I117">
            <v>20</v>
          </cell>
          <cell r="J117" t="str">
            <v>Exotic</v>
          </cell>
          <cell r="K117" t="str">
            <v>Other</v>
          </cell>
          <cell r="P117" t="str">
            <v>Slashing</v>
          </cell>
          <cell r="T117" t="str">
            <v>Special</v>
          </cell>
          <cell r="V117" t="str">
            <v>Special</v>
          </cell>
          <cell r="W117" t="str">
            <v>Special</v>
          </cell>
          <cell r="X117" t="str">
            <v>thrown</v>
          </cell>
          <cell r="Y117">
            <v>10</v>
          </cell>
        </row>
        <row r="118">
          <cell r="A118" t="str">
            <v>Ninja-to</v>
          </cell>
          <cell r="D118" t="str">
            <v>WotC</v>
          </cell>
          <cell r="E118" t="str">
            <v>OA</v>
          </cell>
          <cell r="F118">
            <v>74</v>
          </cell>
          <cell r="G118">
            <v>3</v>
          </cell>
          <cell r="H118">
            <v>4</v>
          </cell>
          <cell r="I118">
            <v>10</v>
          </cell>
          <cell r="J118" t="str">
            <v>Exotic</v>
          </cell>
          <cell r="K118" t="str">
            <v>Sword</v>
          </cell>
          <cell r="L118" t="str">
            <v>Asian</v>
          </cell>
          <cell r="O118">
            <v>6</v>
          </cell>
          <cell r="P118" t="str">
            <v>Slashing</v>
          </cell>
          <cell r="U118">
            <v>99</v>
          </cell>
          <cell r="V118">
            <v>19</v>
          </cell>
          <cell r="W118">
            <v>2</v>
          </cell>
        </row>
        <row r="119">
          <cell r="A119" t="str">
            <v>No-dachi</v>
          </cell>
          <cell r="D119" t="str">
            <v>AEG</v>
          </cell>
          <cell r="E119" t="str">
            <v>Rokugan</v>
          </cell>
          <cell r="F119">
            <v>59</v>
          </cell>
          <cell r="G119">
            <v>12</v>
          </cell>
          <cell r="H119">
            <v>5</v>
          </cell>
          <cell r="J119" t="str">
            <v>Martial</v>
          </cell>
          <cell r="K119" t="str">
            <v>Sword</v>
          </cell>
          <cell r="L119" t="str">
            <v>Asian</v>
          </cell>
          <cell r="N119">
            <v>2</v>
          </cell>
          <cell r="O119">
            <v>6</v>
          </cell>
          <cell r="P119" t="str">
            <v>Slashing</v>
          </cell>
          <cell r="U119">
            <v>99</v>
          </cell>
          <cell r="V119">
            <v>19</v>
          </cell>
          <cell r="W119">
            <v>2</v>
          </cell>
        </row>
        <row r="120">
          <cell r="A120" t="str">
            <v>Nunchaku</v>
          </cell>
          <cell r="C120" t="str">
            <v>The nunchaku is a special monk weapon. This designation gives a monk wielding a nunchaku special options. With a nunchaku, you get a +2 bonus on opposed attack rolls made to disarm an enemy (including the roll to avoid being disarmed if such an attempt fails).</v>
          </cell>
          <cell r="D120" t="str">
            <v>WotC</v>
          </cell>
          <cell r="E120" t="str">
            <v>PHB</v>
          </cell>
          <cell r="F120">
            <v>102</v>
          </cell>
          <cell r="G120">
            <v>2</v>
          </cell>
          <cell r="H120">
            <v>4</v>
          </cell>
          <cell r="I120">
            <v>2</v>
          </cell>
          <cell r="J120" t="str">
            <v>Exotic</v>
          </cell>
          <cell r="L120" t="str">
            <v>Asian</v>
          </cell>
          <cell r="M120">
            <v>1</v>
          </cell>
          <cell r="O120">
            <v>6</v>
          </cell>
          <cell r="P120" t="str">
            <v>Bludgeoning</v>
          </cell>
          <cell r="U120">
            <v>99</v>
          </cell>
          <cell r="V120">
            <v>20</v>
          </cell>
          <cell r="W120">
            <v>2</v>
          </cell>
        </row>
        <row r="121">
          <cell r="A121" t="str">
            <v>Ono</v>
          </cell>
          <cell r="D121" t="str">
            <v>AEG</v>
          </cell>
          <cell r="E121" t="str">
            <v>Rokugan</v>
          </cell>
          <cell r="F121">
            <v>59</v>
          </cell>
          <cell r="G121">
            <v>10</v>
          </cell>
          <cell r="H121">
            <v>5</v>
          </cell>
          <cell r="J121" t="str">
            <v>Martial</v>
          </cell>
          <cell r="L121" t="str">
            <v>Asian</v>
          </cell>
          <cell r="O121">
            <v>10</v>
          </cell>
          <cell r="P121" t="str">
            <v>Slashing</v>
          </cell>
          <cell r="U121">
            <v>99</v>
          </cell>
          <cell r="V121">
            <v>20</v>
          </cell>
          <cell r="W121">
            <v>3</v>
          </cell>
        </row>
        <row r="122">
          <cell r="A122" t="str">
            <v>Pick, Heavy</v>
          </cell>
          <cell r="D122" t="str">
            <v>WotC</v>
          </cell>
          <cell r="E122" t="str">
            <v>PHB</v>
          </cell>
          <cell r="F122">
            <v>102</v>
          </cell>
          <cell r="G122">
            <v>6</v>
          </cell>
          <cell r="H122">
            <v>5</v>
          </cell>
          <cell r="I122">
            <v>8</v>
          </cell>
          <cell r="J122" t="str">
            <v>Martial</v>
          </cell>
          <cell r="K122" t="str">
            <v>Impact</v>
          </cell>
          <cell r="O122">
            <v>6</v>
          </cell>
          <cell r="P122" t="str">
            <v>Piercing</v>
          </cell>
          <cell r="U122">
            <v>99</v>
          </cell>
          <cell r="V122">
            <v>20</v>
          </cell>
          <cell r="W122">
            <v>4</v>
          </cell>
        </row>
        <row r="123">
          <cell r="A123" t="str">
            <v>Pick, Light</v>
          </cell>
          <cell r="D123" t="str">
            <v>WotC</v>
          </cell>
          <cell r="E123" t="str">
            <v>PHB</v>
          </cell>
          <cell r="F123">
            <v>102</v>
          </cell>
          <cell r="G123">
            <v>4</v>
          </cell>
          <cell r="H123">
            <v>4</v>
          </cell>
          <cell r="I123">
            <v>4</v>
          </cell>
          <cell r="J123" t="str">
            <v>Martial</v>
          </cell>
          <cell r="K123" t="str">
            <v>Impact</v>
          </cell>
          <cell r="O123">
            <v>4</v>
          </cell>
          <cell r="P123" t="str">
            <v>Piercing</v>
          </cell>
          <cell r="U123">
            <v>99</v>
          </cell>
          <cell r="V123">
            <v>20</v>
          </cell>
          <cell r="W123">
            <v>4</v>
          </cell>
        </row>
        <row r="124">
          <cell r="A124" t="str">
            <v>Pipe, Machi-kanshisha</v>
          </cell>
          <cell r="D124" t="str">
            <v>AEG</v>
          </cell>
          <cell r="E124" t="str">
            <v>Rokugan</v>
          </cell>
          <cell r="F124">
            <v>59</v>
          </cell>
          <cell r="G124">
            <v>4</v>
          </cell>
          <cell r="H124">
            <v>5</v>
          </cell>
          <cell r="J124" t="str">
            <v>Exotic</v>
          </cell>
          <cell r="K124" t="str">
            <v>Impact</v>
          </cell>
          <cell r="L124" t="str">
            <v>Asian</v>
          </cell>
          <cell r="O124">
            <v>6</v>
          </cell>
          <cell r="P124" t="str">
            <v>Bludgeoning</v>
          </cell>
          <cell r="U124">
            <v>99</v>
          </cell>
          <cell r="V124">
            <v>20</v>
          </cell>
          <cell r="W124">
            <v>3</v>
          </cell>
        </row>
        <row r="125">
          <cell r="A125" t="str">
            <v>Ranseur</v>
          </cell>
          <cell r="C125" t="str">
            <v>A ranseur has reach. You can strike opponents 10 feet away with it, but you can’t use it against an adjacent foe.
With a ranseur, you get a +2 bonus on opposed attack rolls made to disarm an opponent (including the roll to avoid being disarmed if such an attempt fails).</v>
          </cell>
          <cell r="D125" t="str">
            <v>WotC</v>
          </cell>
          <cell r="E125" t="str">
            <v>PHB</v>
          </cell>
          <cell r="F125">
            <v>102</v>
          </cell>
          <cell r="G125">
            <v>15</v>
          </cell>
          <cell r="H125">
            <v>5</v>
          </cell>
          <cell r="I125">
            <v>10</v>
          </cell>
          <cell r="J125" t="str">
            <v>Martial</v>
          </cell>
          <cell r="K125" t="str">
            <v>Polearm</v>
          </cell>
          <cell r="N125">
            <v>2</v>
          </cell>
          <cell r="O125">
            <v>4</v>
          </cell>
          <cell r="P125" t="str">
            <v>Piercing</v>
          </cell>
          <cell r="U125">
            <v>99</v>
          </cell>
          <cell r="V125">
            <v>20</v>
          </cell>
          <cell r="W125">
            <v>3</v>
          </cell>
          <cell r="AA125">
            <v>1</v>
          </cell>
        </row>
        <row r="126">
          <cell r="A126" t="str">
            <v>Rapier</v>
          </cell>
          <cell r="C126" t="str">
            <v>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ell>
          <cell r="D126" t="str">
            <v>WotC</v>
          </cell>
          <cell r="E126" t="str">
            <v>PHB</v>
          </cell>
          <cell r="F126">
            <v>102</v>
          </cell>
          <cell r="G126">
            <v>3</v>
          </cell>
          <cell r="H126">
            <v>5</v>
          </cell>
          <cell r="I126">
            <v>20</v>
          </cell>
          <cell r="J126" t="str">
            <v>Martial</v>
          </cell>
          <cell r="K126" t="str">
            <v>Sword</v>
          </cell>
          <cell r="O126">
            <v>6</v>
          </cell>
          <cell r="P126" t="str">
            <v>Piercing</v>
          </cell>
          <cell r="U126">
            <v>99</v>
          </cell>
          <cell r="V126">
            <v>18</v>
          </cell>
          <cell r="W126">
            <v>2</v>
          </cell>
          <cell r="AB126">
            <v>1</v>
          </cell>
        </row>
        <row r="127">
          <cell r="A127" t="str">
            <v>Rock</v>
          </cell>
          <cell r="G127">
            <v>0.5</v>
          </cell>
          <cell r="H127">
            <v>3</v>
          </cell>
          <cell r="J127" t="str">
            <v>Simple</v>
          </cell>
          <cell r="K127" t="str">
            <v>Improvised</v>
          </cell>
          <cell r="O127">
            <v>2</v>
          </cell>
          <cell r="P127" t="str">
            <v>Bludgeoning</v>
          </cell>
          <cell r="U127">
            <v>99</v>
          </cell>
          <cell r="V127">
            <v>20</v>
          </cell>
          <cell r="W127">
            <v>2</v>
          </cell>
          <cell r="X127" t="str">
            <v>thrown</v>
          </cell>
          <cell r="Y127">
            <v>10</v>
          </cell>
        </row>
        <row r="128">
          <cell r="A128" t="str">
            <v>Saber</v>
          </cell>
          <cell r="D128" t="str">
            <v>WotC</v>
          </cell>
          <cell r="E128" t="str">
            <v>FRCS</v>
          </cell>
          <cell r="F128">
            <v>97</v>
          </cell>
          <cell r="G128">
            <v>4</v>
          </cell>
          <cell r="H128">
            <v>4</v>
          </cell>
          <cell r="I128">
            <v>20</v>
          </cell>
          <cell r="J128" t="str">
            <v>Martial</v>
          </cell>
          <cell r="K128" t="str">
            <v>Sword</v>
          </cell>
          <cell r="O128">
            <v>8</v>
          </cell>
          <cell r="P128" t="str">
            <v>Slashing or Piercing</v>
          </cell>
          <cell r="U128">
            <v>99</v>
          </cell>
          <cell r="V128">
            <v>19</v>
          </cell>
          <cell r="W128">
            <v>2</v>
          </cell>
        </row>
        <row r="129">
          <cell r="A129" t="str">
            <v>Sai</v>
          </cell>
          <cell r="C129" t="str">
            <v>With a sai, you get a +4 bonus on opposed attack rolls made to disarm an enemy (including the roll to avoid being disarmed if such an attempt fails).
The sai is a special monk weapon. This designation gives a monk wielding a sai special options.</v>
          </cell>
          <cell r="D129" t="str">
            <v>WotC</v>
          </cell>
          <cell r="E129" t="str">
            <v>OA</v>
          </cell>
          <cell r="F129">
            <v>45</v>
          </cell>
          <cell r="G129">
            <v>2</v>
          </cell>
          <cell r="H129">
            <v>3</v>
          </cell>
          <cell r="I129">
            <v>1</v>
          </cell>
          <cell r="J129" t="str">
            <v>Exotic</v>
          </cell>
          <cell r="K129" t="str">
            <v>Dagger</v>
          </cell>
          <cell r="L129" t="str">
            <v>Asian</v>
          </cell>
          <cell r="M129">
            <v>1</v>
          </cell>
          <cell r="O129">
            <v>4</v>
          </cell>
          <cell r="P129" t="str">
            <v>Bludgeoning</v>
          </cell>
          <cell r="U129">
            <v>99</v>
          </cell>
          <cell r="V129">
            <v>20</v>
          </cell>
          <cell r="W129">
            <v>2</v>
          </cell>
        </row>
        <row r="130">
          <cell r="A130" t="str">
            <v>Sang Kauw</v>
          </cell>
          <cell r="D130" t="str">
            <v>WotC</v>
          </cell>
          <cell r="E130" t="str">
            <v>OA</v>
          </cell>
          <cell r="F130">
            <v>74</v>
          </cell>
          <cell r="G130">
            <v>10</v>
          </cell>
          <cell r="H130">
            <v>5</v>
          </cell>
          <cell r="I130">
            <v>95</v>
          </cell>
          <cell r="J130" t="str">
            <v>Exotic</v>
          </cell>
          <cell r="L130" t="str">
            <v>Asian</v>
          </cell>
          <cell r="O130">
            <v>8</v>
          </cell>
          <cell r="P130" t="str">
            <v>Piercing</v>
          </cell>
          <cell r="R130">
            <v>8</v>
          </cell>
          <cell r="S130" t="str">
            <v>Piercing</v>
          </cell>
          <cell r="U130">
            <v>99</v>
          </cell>
          <cell r="V130">
            <v>20</v>
          </cell>
          <cell r="W130">
            <v>3</v>
          </cell>
        </row>
        <row r="131">
          <cell r="A131" t="str">
            <v>Sap</v>
          </cell>
          <cell r="D131" t="str">
            <v>WotC</v>
          </cell>
          <cell r="E131" t="str">
            <v>PHB</v>
          </cell>
          <cell r="F131">
            <v>102</v>
          </cell>
          <cell r="G131">
            <v>3</v>
          </cell>
          <cell r="H131">
            <v>3</v>
          </cell>
          <cell r="I131">
            <v>1</v>
          </cell>
          <cell r="J131" t="str">
            <v>Martial</v>
          </cell>
          <cell r="K131" t="str">
            <v>Other</v>
          </cell>
          <cell r="O131">
            <v>6</v>
          </cell>
          <cell r="P131" t="str">
            <v>Bludgeoning</v>
          </cell>
          <cell r="T131" t="str">
            <v>Subdual</v>
          </cell>
          <cell r="U131">
            <v>99</v>
          </cell>
          <cell r="V131">
            <v>20</v>
          </cell>
          <cell r="W131">
            <v>2</v>
          </cell>
        </row>
        <row r="132">
          <cell r="A132" t="str">
            <v>Sasumata</v>
          </cell>
          <cell r="D132" t="str">
            <v>WotC</v>
          </cell>
          <cell r="E132" t="str">
            <v>OA</v>
          </cell>
          <cell r="F132">
            <v>74</v>
          </cell>
          <cell r="G132">
            <v>8</v>
          </cell>
          <cell r="H132">
            <v>5</v>
          </cell>
          <cell r="I132">
            <v>8</v>
          </cell>
          <cell r="J132" t="str">
            <v>Exotic</v>
          </cell>
          <cell r="L132" t="str">
            <v>Asian</v>
          </cell>
          <cell r="O132">
            <v>4</v>
          </cell>
          <cell r="P132" t="str">
            <v>Bludgeoning</v>
          </cell>
          <cell r="T132" t="str">
            <v>Subdual</v>
          </cell>
          <cell r="U132">
            <v>99</v>
          </cell>
          <cell r="V132">
            <v>20</v>
          </cell>
          <cell r="W132">
            <v>2</v>
          </cell>
        </row>
        <row r="133">
          <cell r="A133" t="str">
            <v>Scimitar</v>
          </cell>
          <cell r="D133" t="str">
            <v>WotC</v>
          </cell>
          <cell r="E133" t="str">
            <v>PHB</v>
          </cell>
          <cell r="F133">
            <v>102</v>
          </cell>
          <cell r="G133">
            <v>4</v>
          </cell>
          <cell r="H133">
            <v>4</v>
          </cell>
          <cell r="I133">
            <v>15</v>
          </cell>
          <cell r="J133" t="str">
            <v>Martial</v>
          </cell>
          <cell r="K133" t="str">
            <v>Sword</v>
          </cell>
          <cell r="O133">
            <v>6</v>
          </cell>
          <cell r="P133" t="str">
            <v>Slashing</v>
          </cell>
          <cell r="U133">
            <v>99</v>
          </cell>
          <cell r="V133">
            <v>18</v>
          </cell>
          <cell r="W133">
            <v>2</v>
          </cell>
        </row>
        <row r="134">
          <cell r="A134" t="str">
            <v>Scimitar, Double</v>
          </cell>
          <cell r="D134" t="str">
            <v>Piazo</v>
          </cell>
          <cell r="E134" t="str">
            <v>Dragon 281</v>
          </cell>
          <cell r="F134">
            <v>39</v>
          </cell>
          <cell r="G134">
            <v>15</v>
          </cell>
          <cell r="H134">
            <v>5</v>
          </cell>
          <cell r="J134" t="str">
            <v>Exotic</v>
          </cell>
          <cell r="K134" t="str">
            <v>Sword</v>
          </cell>
          <cell r="O134">
            <v>6</v>
          </cell>
          <cell r="P134" t="str">
            <v>Slashing</v>
          </cell>
          <cell r="R134">
            <v>6</v>
          </cell>
          <cell r="S134" t="str">
            <v>Slashing</v>
          </cell>
          <cell r="U134">
            <v>99</v>
          </cell>
          <cell r="V134">
            <v>18</v>
          </cell>
          <cell r="W134">
            <v>2</v>
          </cell>
        </row>
        <row r="135">
          <cell r="A135" t="str">
            <v>Scourge</v>
          </cell>
          <cell r="D135" t="str">
            <v>WotC</v>
          </cell>
          <cell r="E135" t="str">
            <v>FRCS</v>
          </cell>
          <cell r="F135">
            <v>97</v>
          </cell>
          <cell r="G135">
            <v>2</v>
          </cell>
          <cell r="H135">
            <v>4</v>
          </cell>
          <cell r="I135">
            <v>20</v>
          </cell>
          <cell r="J135" t="str">
            <v>Exotic</v>
          </cell>
          <cell r="K135" t="str">
            <v>Whip</v>
          </cell>
          <cell r="O135">
            <v>8</v>
          </cell>
          <cell r="P135" t="str">
            <v>Slashing</v>
          </cell>
          <cell r="U135">
            <v>99</v>
          </cell>
          <cell r="V135">
            <v>20</v>
          </cell>
          <cell r="W135">
            <v>2</v>
          </cell>
        </row>
        <row r="136">
          <cell r="A136" t="str">
            <v>Scythe</v>
          </cell>
          <cell r="C136" t="str">
            <v>A scythe can be used to make trip attacks. If you are tripped during your own trip attempt, you can drop the scythe to avoid being tripped.</v>
          </cell>
          <cell r="D136" t="str">
            <v>WotC</v>
          </cell>
          <cell r="E136" t="str">
            <v>PHB</v>
          </cell>
          <cell r="F136">
            <v>102</v>
          </cell>
          <cell r="G136">
            <v>12</v>
          </cell>
          <cell r="H136">
            <v>5</v>
          </cell>
          <cell r="I136">
            <v>18</v>
          </cell>
          <cell r="J136" t="str">
            <v>Martial</v>
          </cell>
          <cell r="K136" t="str">
            <v>Polearm</v>
          </cell>
          <cell r="N136">
            <v>2</v>
          </cell>
          <cell r="O136">
            <v>4</v>
          </cell>
          <cell r="P136" t="str">
            <v>Slashing and Piercing</v>
          </cell>
          <cell r="U136">
            <v>99</v>
          </cell>
          <cell r="V136">
            <v>20</v>
          </cell>
          <cell r="W136">
            <v>4</v>
          </cell>
        </row>
        <row r="137">
          <cell r="A137" t="str">
            <v>Shield, Heavy</v>
          </cell>
          <cell r="C137" t="str">
            <v>You can bash with a shield instead of using it for defense. See Armor for details.</v>
          </cell>
          <cell r="D137" t="str">
            <v>WotC</v>
          </cell>
          <cell r="E137" t="str">
            <v>3.5e SRD</v>
          </cell>
          <cell r="G137">
            <v>15</v>
          </cell>
          <cell r="H137">
            <v>4</v>
          </cell>
          <cell r="I137">
            <v>20</v>
          </cell>
          <cell r="J137" t="str">
            <v>Martial</v>
          </cell>
          <cell r="K137" t="str">
            <v>Shield</v>
          </cell>
          <cell r="O137">
            <v>4</v>
          </cell>
          <cell r="P137" t="str">
            <v>Bludgeoning</v>
          </cell>
          <cell r="U137">
            <v>99</v>
          </cell>
          <cell r="V137">
            <v>20</v>
          </cell>
          <cell r="W137">
            <v>2</v>
          </cell>
        </row>
        <row r="138">
          <cell r="A138" t="str">
            <v>Shield, Light</v>
          </cell>
          <cell r="C138" t="str">
            <v>You can bash with a shield instead of using it for defense. See Armor for details.</v>
          </cell>
          <cell r="D138" t="str">
            <v>WotC</v>
          </cell>
          <cell r="E138" t="str">
            <v>3.5e SRD</v>
          </cell>
          <cell r="G138">
            <v>6</v>
          </cell>
          <cell r="H138">
            <v>4</v>
          </cell>
          <cell r="I138">
            <v>9</v>
          </cell>
          <cell r="J138" t="str">
            <v>Martial</v>
          </cell>
          <cell r="K138" t="str">
            <v>Shield</v>
          </cell>
          <cell r="O138">
            <v>3</v>
          </cell>
          <cell r="P138" t="str">
            <v>Bludgeoning</v>
          </cell>
          <cell r="U138">
            <v>99</v>
          </cell>
          <cell r="V138">
            <v>20</v>
          </cell>
          <cell r="W138">
            <v>2</v>
          </cell>
        </row>
        <row r="139">
          <cell r="A139" t="str">
            <v>Shield, Spiked Heavy</v>
          </cell>
          <cell r="C139" t="str">
            <v>You can bash with a shield instead of using it for defense. See Armor for details.</v>
          </cell>
          <cell r="D139" t="str">
            <v>WotC</v>
          </cell>
          <cell r="E139" t="str">
            <v>3.5e SRD</v>
          </cell>
          <cell r="G139">
            <v>5</v>
          </cell>
          <cell r="H139">
            <v>4</v>
          </cell>
          <cell r="I139">
            <v>10</v>
          </cell>
          <cell r="J139" t="str">
            <v>Martial</v>
          </cell>
          <cell r="K139" t="str">
            <v>Shield</v>
          </cell>
          <cell r="O139">
            <v>6</v>
          </cell>
          <cell r="P139" t="str">
            <v>Piercing</v>
          </cell>
          <cell r="U139">
            <v>99</v>
          </cell>
          <cell r="V139">
            <v>20</v>
          </cell>
          <cell r="W139">
            <v>2</v>
          </cell>
        </row>
        <row r="140">
          <cell r="A140" t="str">
            <v>Shield, Spiked Light</v>
          </cell>
          <cell r="C140" t="str">
            <v>You can bash with a shield instead of using it for defense. See Armor for details.</v>
          </cell>
          <cell r="D140" t="str">
            <v>WotC</v>
          </cell>
          <cell r="E140" t="str">
            <v>3.5e SRD</v>
          </cell>
          <cell r="G140">
            <v>5</v>
          </cell>
          <cell r="H140">
            <v>4</v>
          </cell>
          <cell r="I140">
            <v>10</v>
          </cell>
          <cell r="J140" t="str">
            <v>Martial</v>
          </cell>
          <cell r="K140" t="str">
            <v>Shield</v>
          </cell>
          <cell r="O140">
            <v>3</v>
          </cell>
          <cell r="P140" t="str">
            <v>Piercing</v>
          </cell>
          <cell r="U140">
            <v>99</v>
          </cell>
          <cell r="V140">
            <v>20</v>
          </cell>
          <cell r="W140">
            <v>2</v>
          </cell>
        </row>
        <row r="141">
          <cell r="A141" t="str">
            <v>Shikomi-zue</v>
          </cell>
          <cell r="D141" t="str">
            <v>WotC</v>
          </cell>
          <cell r="E141" t="str">
            <v>OA</v>
          </cell>
          <cell r="F141">
            <v>74</v>
          </cell>
          <cell r="G141">
            <v>5</v>
          </cell>
          <cell r="H141">
            <v>5</v>
          </cell>
          <cell r="I141">
            <v>12</v>
          </cell>
          <cell r="J141" t="str">
            <v>Exotic</v>
          </cell>
          <cell r="L141" t="str">
            <v>Asian</v>
          </cell>
          <cell r="O141">
            <v>8</v>
          </cell>
          <cell r="P141" t="str">
            <v>Piercing</v>
          </cell>
          <cell r="U141">
            <v>99</v>
          </cell>
          <cell r="V141">
            <v>20</v>
          </cell>
          <cell r="W141">
            <v>3</v>
          </cell>
        </row>
        <row r="142">
          <cell r="A142" t="str">
            <v>Shotput, Orc</v>
          </cell>
          <cell r="D142" t="str">
            <v>WotC</v>
          </cell>
          <cell r="E142" t="str">
            <v>SnF</v>
          </cell>
          <cell r="F142">
            <v>73</v>
          </cell>
          <cell r="G142">
            <v>15</v>
          </cell>
          <cell r="H142">
            <v>5</v>
          </cell>
          <cell r="J142" t="str">
            <v>Exotic</v>
          </cell>
          <cell r="L142" t="str">
            <v>Orc</v>
          </cell>
          <cell r="N142">
            <v>2</v>
          </cell>
          <cell r="O142">
            <v>6</v>
          </cell>
          <cell r="P142" t="str">
            <v>Bludgeoning</v>
          </cell>
          <cell r="U142">
            <v>99</v>
          </cell>
          <cell r="V142">
            <v>19</v>
          </cell>
          <cell r="W142">
            <v>3</v>
          </cell>
          <cell r="X142" t="str">
            <v>thrown</v>
          </cell>
          <cell r="Y142">
            <v>10</v>
          </cell>
        </row>
        <row r="143">
          <cell r="A143" t="str">
            <v>Shuriken</v>
          </cell>
          <cell r="C143" t="str">
            <v>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v>
          </cell>
          <cell r="D143" t="str">
            <v>WotC</v>
          </cell>
          <cell r="E143" t="str">
            <v>PHB</v>
          </cell>
          <cell r="F143">
            <v>103</v>
          </cell>
          <cell r="G143">
            <v>0.1</v>
          </cell>
          <cell r="H143">
            <v>3</v>
          </cell>
          <cell r="I143">
            <v>1</v>
          </cell>
          <cell r="J143" t="str">
            <v>Exotic</v>
          </cell>
          <cell r="L143" t="str">
            <v>Asian</v>
          </cell>
          <cell r="O143">
            <v>1</v>
          </cell>
          <cell r="P143" t="str">
            <v>Piercing</v>
          </cell>
          <cell r="V143">
            <v>20</v>
          </cell>
          <cell r="W143">
            <v>2</v>
          </cell>
          <cell r="X143" t="str">
            <v>thrown</v>
          </cell>
          <cell r="Y143">
            <v>10</v>
          </cell>
        </row>
        <row r="144">
          <cell r="A144" t="str">
            <v>Siangham</v>
          </cell>
          <cell r="C144" t="str">
            <v>The siangham is a special monk weapon. This designation gives a monk wielding a siangham special options.</v>
          </cell>
          <cell r="D144" t="str">
            <v>WotC</v>
          </cell>
          <cell r="E144" t="str">
            <v>PHB</v>
          </cell>
          <cell r="F144">
            <v>103</v>
          </cell>
          <cell r="G144">
            <v>1</v>
          </cell>
          <cell r="H144">
            <v>4</v>
          </cell>
          <cell r="I144">
            <v>3</v>
          </cell>
          <cell r="J144" t="str">
            <v>Exotic</v>
          </cell>
          <cell r="L144" t="str">
            <v>Asian</v>
          </cell>
          <cell r="M144">
            <v>1</v>
          </cell>
          <cell r="O144">
            <v>6</v>
          </cell>
          <cell r="P144" t="str">
            <v>Piercing</v>
          </cell>
          <cell r="U144">
            <v>99</v>
          </cell>
          <cell r="V144">
            <v>20</v>
          </cell>
          <cell r="W144">
            <v>2</v>
          </cell>
        </row>
        <row r="145">
          <cell r="A145" t="str">
            <v>Sickle</v>
          </cell>
          <cell r="C145" t="str">
            <v>A sickle can be used to make trip attacks. If you are tripped during your own trip attempt, you can drop the sickle to avoid being tripped.</v>
          </cell>
          <cell r="D145" t="str">
            <v>WotC</v>
          </cell>
          <cell r="E145" t="str">
            <v>PHB</v>
          </cell>
          <cell r="F145">
            <v>103</v>
          </cell>
          <cell r="G145">
            <v>3</v>
          </cell>
          <cell r="H145">
            <v>4</v>
          </cell>
          <cell r="I145">
            <v>6</v>
          </cell>
          <cell r="J145" t="str">
            <v>Simple</v>
          </cell>
          <cell r="K145" t="str">
            <v>Other</v>
          </cell>
          <cell r="O145">
            <v>6</v>
          </cell>
          <cell r="P145" t="str">
            <v>Slashing</v>
          </cell>
          <cell r="U145">
            <v>99</v>
          </cell>
          <cell r="V145">
            <v>20</v>
          </cell>
          <cell r="W145">
            <v>2</v>
          </cell>
        </row>
        <row r="146">
          <cell r="A146" t="str">
            <v>Skiprock, Halfling</v>
          </cell>
          <cell r="D146" t="str">
            <v>Piazo</v>
          </cell>
          <cell r="E146" t="str">
            <v>Dragon 275</v>
          </cell>
          <cell r="F146">
            <v>45</v>
          </cell>
          <cell r="G146">
            <v>0.25</v>
          </cell>
          <cell r="H146">
            <v>3</v>
          </cell>
          <cell r="J146" t="str">
            <v>Exotic</v>
          </cell>
          <cell r="L146" t="str">
            <v>Halfling</v>
          </cell>
          <cell r="O146">
            <v>3</v>
          </cell>
          <cell r="P146" t="str">
            <v>Bludgeoning</v>
          </cell>
          <cell r="U146">
            <v>99</v>
          </cell>
          <cell r="V146">
            <v>20</v>
          </cell>
          <cell r="W146">
            <v>2</v>
          </cell>
          <cell r="X146" t="str">
            <v>thrown</v>
          </cell>
          <cell r="Y146">
            <v>10</v>
          </cell>
        </row>
        <row r="147">
          <cell r="A147" t="str">
            <v>Slam</v>
          </cell>
          <cell r="D147" t="str">
            <v>WotC</v>
          </cell>
          <cell r="E147" t="str">
            <v>MM</v>
          </cell>
          <cell r="F147">
            <v>7</v>
          </cell>
          <cell r="H147">
            <v>1</v>
          </cell>
          <cell r="J147" t="str">
            <v>Natural</v>
          </cell>
          <cell r="K147" t="str">
            <v>Natural</v>
          </cell>
          <cell r="O147">
            <v>1</v>
          </cell>
          <cell r="P147" t="str">
            <v>Bludgeoning</v>
          </cell>
          <cell r="U147">
            <v>99</v>
          </cell>
          <cell r="V147">
            <v>20</v>
          </cell>
          <cell r="W147">
            <v>2</v>
          </cell>
          <cell r="AB147">
            <v>1</v>
          </cell>
        </row>
        <row r="148">
          <cell r="A148" t="str">
            <v>Slap</v>
          </cell>
          <cell r="D148" t="str">
            <v>WotC</v>
          </cell>
          <cell r="E148" t="str">
            <v>MM</v>
          </cell>
          <cell r="F148">
            <v>7</v>
          </cell>
          <cell r="H148">
            <v>1</v>
          </cell>
          <cell r="J148" t="str">
            <v>Natural</v>
          </cell>
          <cell r="K148" t="str">
            <v>Natural</v>
          </cell>
          <cell r="O148">
            <v>1</v>
          </cell>
          <cell r="P148" t="str">
            <v>Bludgeoning</v>
          </cell>
          <cell r="U148">
            <v>99</v>
          </cell>
          <cell r="V148">
            <v>20</v>
          </cell>
          <cell r="W148">
            <v>2</v>
          </cell>
          <cell r="AB148">
            <v>1</v>
          </cell>
        </row>
        <row r="149">
          <cell r="A149" t="str">
            <v>Sling</v>
          </cell>
          <cell r="C149" t="str">
            <v>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v>
          </cell>
          <cell r="D149" t="str">
            <v>WotC</v>
          </cell>
          <cell r="E149" t="str">
            <v>PHB</v>
          </cell>
          <cell r="F149">
            <v>103</v>
          </cell>
          <cell r="H149">
            <v>3</v>
          </cell>
          <cell r="J149" t="str">
            <v>Simple</v>
          </cell>
          <cell r="K149" t="str">
            <v>Other</v>
          </cell>
          <cell r="O149">
            <v>4</v>
          </cell>
          <cell r="P149" t="str">
            <v>Bludgeoning</v>
          </cell>
          <cell r="V149">
            <v>20</v>
          </cell>
          <cell r="W149">
            <v>2</v>
          </cell>
          <cell r="X149" t="str">
            <v>thrown</v>
          </cell>
          <cell r="Y149">
            <v>50</v>
          </cell>
        </row>
        <row r="150">
          <cell r="A150" t="str">
            <v>Sodegarami</v>
          </cell>
          <cell r="D150" t="str">
            <v>WotC</v>
          </cell>
          <cell r="E150" t="str">
            <v>OA</v>
          </cell>
          <cell r="F150">
            <v>74</v>
          </cell>
          <cell r="G150">
            <v>5</v>
          </cell>
          <cell r="H150">
            <v>5</v>
          </cell>
          <cell r="I150">
            <v>4</v>
          </cell>
          <cell r="J150" t="str">
            <v>Exotic</v>
          </cell>
          <cell r="L150" t="str">
            <v>Asian</v>
          </cell>
          <cell r="O150">
            <v>4</v>
          </cell>
          <cell r="P150" t="str">
            <v>Piercing</v>
          </cell>
          <cell r="U150">
            <v>99</v>
          </cell>
          <cell r="V150">
            <v>20</v>
          </cell>
          <cell r="W150">
            <v>2</v>
          </cell>
        </row>
        <row r="151">
          <cell r="A151" t="str">
            <v>Spear</v>
          </cell>
          <cell r="C151" t="str">
            <v>A spear can be thrown. If you use a ready action to set a spear against a charge, you deal double damage on a successful hit against a charging character.</v>
          </cell>
          <cell r="D151" t="str">
            <v>WotC</v>
          </cell>
          <cell r="E151" t="str">
            <v>PHB</v>
          </cell>
          <cell r="F151">
            <v>101</v>
          </cell>
          <cell r="G151">
            <v>3</v>
          </cell>
          <cell r="H151">
            <v>4</v>
          </cell>
          <cell r="I151">
            <v>1</v>
          </cell>
          <cell r="J151" t="str">
            <v>Simple</v>
          </cell>
          <cell r="K151" t="str">
            <v>Polearm</v>
          </cell>
          <cell r="O151">
            <v>6</v>
          </cell>
          <cell r="P151" t="str">
            <v>Piercing</v>
          </cell>
          <cell r="U151">
            <v>99</v>
          </cell>
          <cell r="V151">
            <v>20</v>
          </cell>
          <cell r="W151">
            <v>3</v>
          </cell>
          <cell r="X151" t="str">
            <v>thrown</v>
          </cell>
          <cell r="Y151">
            <v>20</v>
          </cell>
        </row>
        <row r="152">
          <cell r="A152" t="str">
            <v>Spear, Long</v>
          </cell>
          <cell r="C152" t="str">
            <v>A longspear has reach. You can strike opponents 10 feet away with it, but you can’t use it against an adjacent foe. If you use a ready action to set a longspear against a charge, you deal double damage on a successful hit against a charging character.</v>
          </cell>
          <cell r="D152" t="str">
            <v>WotC</v>
          </cell>
          <cell r="E152" t="str">
            <v>PHB</v>
          </cell>
          <cell r="F152">
            <v>101</v>
          </cell>
          <cell r="G152">
            <v>9</v>
          </cell>
          <cell r="H152">
            <v>5</v>
          </cell>
          <cell r="I152">
            <v>5</v>
          </cell>
          <cell r="J152" t="str">
            <v>Martial</v>
          </cell>
          <cell r="K152" t="str">
            <v>Polearm</v>
          </cell>
          <cell r="O152">
            <v>8</v>
          </cell>
          <cell r="P152" t="str">
            <v>Piercing</v>
          </cell>
          <cell r="U152">
            <v>99</v>
          </cell>
          <cell r="V152">
            <v>20</v>
          </cell>
          <cell r="W152">
            <v>3</v>
          </cell>
          <cell r="AA152">
            <v>1</v>
          </cell>
        </row>
        <row r="153">
          <cell r="A153" t="str">
            <v>Spear, Short</v>
          </cell>
          <cell r="C153" t="str">
            <v>A shortspear is small enough to wield one-handed. It may also be thrown.</v>
          </cell>
          <cell r="D153" t="str">
            <v>WotC</v>
          </cell>
          <cell r="E153" t="str">
            <v>PHB</v>
          </cell>
          <cell r="F153">
            <v>103</v>
          </cell>
          <cell r="G153">
            <v>5</v>
          </cell>
          <cell r="H153">
            <v>5</v>
          </cell>
          <cell r="I153">
            <v>2</v>
          </cell>
          <cell r="J153" t="str">
            <v>Simple</v>
          </cell>
          <cell r="K153" t="str">
            <v>Polearm</v>
          </cell>
          <cell r="O153">
            <v>8</v>
          </cell>
          <cell r="P153" t="str">
            <v>Piercing</v>
          </cell>
          <cell r="U153">
            <v>99</v>
          </cell>
          <cell r="V153">
            <v>20</v>
          </cell>
          <cell r="W153">
            <v>3</v>
          </cell>
          <cell r="X153" t="str">
            <v>thrown</v>
          </cell>
          <cell r="Y153">
            <v>20</v>
          </cell>
        </row>
        <row r="154">
          <cell r="A154" t="str">
            <v>Spike, Manticore Tail</v>
          </cell>
          <cell r="D154" t="str">
            <v>WotC</v>
          </cell>
          <cell r="E154" t="str">
            <v>MM</v>
          </cell>
          <cell r="F154">
            <v>130</v>
          </cell>
          <cell r="H154">
            <v>5</v>
          </cell>
          <cell r="J154" t="str">
            <v>Natural</v>
          </cell>
          <cell r="K154" t="str">
            <v>Natural</v>
          </cell>
          <cell r="O154">
            <v>8</v>
          </cell>
          <cell r="P154" t="str">
            <v>Piercing</v>
          </cell>
          <cell r="U154">
            <v>99</v>
          </cell>
          <cell r="V154">
            <v>19</v>
          </cell>
          <cell r="W154">
            <v>2</v>
          </cell>
          <cell r="X154" t="str">
            <v>thrown</v>
          </cell>
          <cell r="Y154">
            <v>180</v>
          </cell>
        </row>
        <row r="155">
          <cell r="A155" t="str">
            <v>Spikes, Ratling Tail</v>
          </cell>
          <cell r="D155" t="str">
            <v>WotC</v>
          </cell>
          <cell r="E155" t="str">
            <v>OA</v>
          </cell>
          <cell r="F155">
            <v>74</v>
          </cell>
          <cell r="G155">
            <v>0.5</v>
          </cell>
          <cell r="H155">
            <v>2</v>
          </cell>
          <cell r="I155">
            <v>1</v>
          </cell>
          <cell r="J155" t="str">
            <v>Exotic</v>
          </cell>
          <cell r="L155" t="str">
            <v>Ratling</v>
          </cell>
          <cell r="O155">
            <v>4</v>
          </cell>
          <cell r="P155" t="str">
            <v>Piercing</v>
          </cell>
          <cell r="U155">
            <v>99</v>
          </cell>
          <cell r="V155">
            <v>20</v>
          </cell>
          <cell r="W155">
            <v>2</v>
          </cell>
        </row>
        <row r="156">
          <cell r="A156" t="str">
            <v>Staff, Bladed</v>
          </cell>
          <cell r="D156" t="str">
            <v>Piazo</v>
          </cell>
          <cell r="E156" t="str">
            <v>Dragon 281</v>
          </cell>
          <cell r="F156">
            <v>39</v>
          </cell>
          <cell r="G156">
            <v>10</v>
          </cell>
          <cell r="H156">
            <v>5</v>
          </cell>
          <cell r="J156" t="str">
            <v>Exotic</v>
          </cell>
          <cell r="K156" t="str">
            <v>Polearm</v>
          </cell>
          <cell r="O156">
            <v>8</v>
          </cell>
          <cell r="P156" t="str">
            <v>Slashing</v>
          </cell>
          <cell r="R156">
            <v>8</v>
          </cell>
          <cell r="S156" t="str">
            <v>Slashing</v>
          </cell>
          <cell r="U156">
            <v>99</v>
          </cell>
          <cell r="V156">
            <v>20</v>
          </cell>
          <cell r="W156">
            <v>2</v>
          </cell>
          <cell r="X156" t="str">
            <v>thrown</v>
          </cell>
          <cell r="Y156">
            <v>20</v>
          </cell>
        </row>
        <row r="157">
          <cell r="A157" t="str">
            <v>Staff, Quarter</v>
          </cell>
          <cell r="C157" t="str">
            <v>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v>
          </cell>
          <cell r="D157" t="str">
            <v>WotC</v>
          </cell>
          <cell r="E157" t="str">
            <v>PHB</v>
          </cell>
          <cell r="F157">
            <v>102</v>
          </cell>
          <cell r="G157">
            <v>4</v>
          </cell>
          <cell r="H157">
            <v>5</v>
          </cell>
          <cell r="J157" t="str">
            <v>Simple</v>
          </cell>
          <cell r="K157" t="str">
            <v>Polearm</v>
          </cell>
          <cell r="O157">
            <v>6</v>
          </cell>
          <cell r="P157" t="str">
            <v>Bludgeoning</v>
          </cell>
          <cell r="R157">
            <v>6</v>
          </cell>
          <cell r="S157" t="str">
            <v>Bludgeoning</v>
          </cell>
          <cell r="U157">
            <v>99</v>
          </cell>
          <cell r="V157">
            <v>20</v>
          </cell>
          <cell r="W157">
            <v>2</v>
          </cell>
        </row>
        <row r="158">
          <cell r="A158" t="str">
            <v>Staff, Three-Section</v>
          </cell>
          <cell r="D158" t="str">
            <v>WotC</v>
          </cell>
          <cell r="E158" t="str">
            <v>SnF</v>
          </cell>
          <cell r="F158">
            <v>74</v>
          </cell>
          <cell r="G158">
            <v>8</v>
          </cell>
          <cell r="H158">
            <v>5</v>
          </cell>
          <cell r="J158" t="str">
            <v>Exotic</v>
          </cell>
          <cell r="L158" t="str">
            <v>Asian</v>
          </cell>
          <cell r="O158">
            <v>8</v>
          </cell>
          <cell r="P158" t="str">
            <v>Bludgeoning</v>
          </cell>
          <cell r="U158">
            <v>99</v>
          </cell>
          <cell r="V158">
            <v>20</v>
          </cell>
          <cell r="W158">
            <v>3</v>
          </cell>
        </row>
        <row r="159">
          <cell r="A159" t="str">
            <v>Standard Unarmed</v>
          </cell>
          <cell r="C159" t="str">
            <v>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ell>
          <cell r="D159" t="str">
            <v>WotC</v>
          </cell>
          <cell r="E159" t="str">
            <v>3.5e SRD</v>
          </cell>
          <cell r="H159">
            <v>3</v>
          </cell>
          <cell r="J159" t="str">
            <v>Simple</v>
          </cell>
          <cell r="K159" t="str">
            <v>Natural</v>
          </cell>
          <cell r="M159">
            <v>1</v>
          </cell>
          <cell r="O159">
            <v>3</v>
          </cell>
          <cell r="P159" t="str">
            <v>Bludgeoning</v>
          </cell>
          <cell r="T159" t="str">
            <v>Subdual</v>
          </cell>
          <cell r="U159">
            <v>99</v>
          </cell>
          <cell r="V159">
            <v>20</v>
          </cell>
          <cell r="W159">
            <v>2</v>
          </cell>
          <cell r="AB159">
            <v>1</v>
          </cell>
        </row>
        <row r="160">
          <cell r="A160" t="str">
            <v>Sting</v>
          </cell>
          <cell r="D160" t="str">
            <v>WotC</v>
          </cell>
          <cell r="E160" t="str">
            <v>MM</v>
          </cell>
          <cell r="F160">
            <v>7</v>
          </cell>
          <cell r="H160">
            <v>1</v>
          </cell>
          <cell r="J160" t="str">
            <v>Natural</v>
          </cell>
          <cell r="K160" t="str">
            <v>Natural</v>
          </cell>
          <cell r="O160">
            <v>1</v>
          </cell>
          <cell r="P160" t="str">
            <v>Piercing</v>
          </cell>
          <cell r="U160">
            <v>99</v>
          </cell>
          <cell r="V160">
            <v>20</v>
          </cell>
          <cell r="W160">
            <v>2</v>
          </cell>
        </row>
        <row r="161">
          <cell r="A161" t="str">
            <v>Strike, Unarmed</v>
          </cell>
          <cell r="C161" t="str">
            <v>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v>
          </cell>
          <cell r="D161" t="str">
            <v>WotC</v>
          </cell>
          <cell r="E161" t="str">
            <v>3.5e SRD</v>
          </cell>
          <cell r="H161">
            <v>3</v>
          </cell>
          <cell r="J161" t="str">
            <v>Simple</v>
          </cell>
          <cell r="K161" t="str">
            <v>Natural</v>
          </cell>
          <cell r="M161">
            <v>1</v>
          </cell>
          <cell r="O161">
            <v>3</v>
          </cell>
          <cell r="P161" t="str">
            <v>Bludgeoning</v>
          </cell>
          <cell r="T161" t="str">
            <v>Subdual</v>
          </cell>
          <cell r="U161">
            <v>99</v>
          </cell>
          <cell r="V161">
            <v>20</v>
          </cell>
          <cell r="W161">
            <v>2</v>
          </cell>
          <cell r="AB161">
            <v>1</v>
          </cell>
        </row>
        <row r="162">
          <cell r="A162" t="str">
            <v>Sword, Bastard</v>
          </cell>
          <cell r="C162" t="str">
            <v>A bastard sword is too large to use in one hand without special training; thus, it is an exotic weapon. A character can use a bastard sword two-handed as a martial weapon.</v>
          </cell>
          <cell r="D162" t="str">
            <v>WotC</v>
          </cell>
          <cell r="E162" t="str">
            <v>PHB</v>
          </cell>
          <cell r="F162">
            <v>103</v>
          </cell>
          <cell r="G162">
            <v>10</v>
          </cell>
          <cell r="H162">
            <v>5</v>
          </cell>
          <cell r="I162">
            <v>35</v>
          </cell>
          <cell r="J162" t="str">
            <v>Exotic</v>
          </cell>
          <cell r="K162" t="str">
            <v>Sword</v>
          </cell>
          <cell r="O162">
            <v>10</v>
          </cell>
          <cell r="P162" t="str">
            <v>Slashing</v>
          </cell>
          <cell r="U162">
            <v>99</v>
          </cell>
          <cell r="V162">
            <v>19</v>
          </cell>
          <cell r="W162">
            <v>2</v>
          </cell>
        </row>
        <row r="163">
          <cell r="A163" t="str">
            <v>Sword, Butterfly</v>
          </cell>
          <cell r="D163" t="str">
            <v>WotC</v>
          </cell>
          <cell r="E163" t="str">
            <v>OA</v>
          </cell>
          <cell r="F163">
            <v>70</v>
          </cell>
          <cell r="G163">
            <v>2</v>
          </cell>
          <cell r="H163">
            <v>4</v>
          </cell>
          <cell r="I163">
            <v>2</v>
          </cell>
          <cell r="J163" t="str">
            <v>Exotic</v>
          </cell>
          <cell r="K163" t="str">
            <v>Sword</v>
          </cell>
          <cell r="L163" t="str">
            <v>Asian</v>
          </cell>
          <cell r="M163">
            <v>1</v>
          </cell>
          <cell r="O163">
            <v>6</v>
          </cell>
          <cell r="P163" t="str">
            <v>Slashing</v>
          </cell>
          <cell r="U163">
            <v>99</v>
          </cell>
          <cell r="V163">
            <v>19</v>
          </cell>
          <cell r="W163">
            <v>2</v>
          </cell>
        </row>
        <row r="164">
          <cell r="A164" t="str">
            <v>Sword, Great</v>
          </cell>
          <cell r="D164" t="str">
            <v>WotC</v>
          </cell>
          <cell r="E164" t="str">
            <v>PHB</v>
          </cell>
          <cell r="F164">
            <v>101</v>
          </cell>
          <cell r="G164">
            <v>15</v>
          </cell>
          <cell r="H164">
            <v>5</v>
          </cell>
          <cell r="I164">
            <v>50</v>
          </cell>
          <cell r="J164" t="str">
            <v>Martial</v>
          </cell>
          <cell r="K164" t="str">
            <v>Sword</v>
          </cell>
          <cell r="N164">
            <v>2</v>
          </cell>
          <cell r="O164">
            <v>6</v>
          </cell>
          <cell r="P164" t="str">
            <v>Slashing</v>
          </cell>
          <cell r="U164">
            <v>99</v>
          </cell>
          <cell r="V164">
            <v>19</v>
          </cell>
          <cell r="W164">
            <v>2</v>
          </cell>
        </row>
        <row r="165">
          <cell r="A165" t="str">
            <v>Sword, Long</v>
          </cell>
          <cell r="D165" t="str">
            <v>WotC</v>
          </cell>
          <cell r="E165" t="str">
            <v>PHB</v>
          </cell>
          <cell r="F165">
            <v>101</v>
          </cell>
          <cell r="G165">
            <v>4</v>
          </cell>
          <cell r="H165">
            <v>4</v>
          </cell>
          <cell r="I165">
            <v>15</v>
          </cell>
          <cell r="J165" t="str">
            <v>Martial</v>
          </cell>
          <cell r="K165" t="str">
            <v>Sword</v>
          </cell>
          <cell r="O165">
            <v>8</v>
          </cell>
          <cell r="P165" t="str">
            <v>Slashing</v>
          </cell>
          <cell r="U165">
            <v>99</v>
          </cell>
          <cell r="V165">
            <v>19</v>
          </cell>
          <cell r="W165">
            <v>2</v>
          </cell>
        </row>
        <row r="166">
          <cell r="A166" t="str">
            <v>Sword, Short</v>
          </cell>
          <cell r="D166" t="str">
            <v>WotC</v>
          </cell>
          <cell r="E166" t="str">
            <v>PHB</v>
          </cell>
          <cell r="F166">
            <v>102</v>
          </cell>
          <cell r="G166">
            <v>3</v>
          </cell>
          <cell r="H166">
            <v>4</v>
          </cell>
          <cell r="I166">
            <v>10</v>
          </cell>
          <cell r="J166" t="str">
            <v>Martial</v>
          </cell>
          <cell r="K166" t="str">
            <v>Sword</v>
          </cell>
          <cell r="O166">
            <v>6</v>
          </cell>
          <cell r="P166" t="str">
            <v>Piercing</v>
          </cell>
          <cell r="U166">
            <v>99</v>
          </cell>
          <cell r="V166">
            <v>19</v>
          </cell>
          <cell r="W166">
            <v>2</v>
          </cell>
        </row>
        <row r="167">
          <cell r="A167" t="str">
            <v>Sword, Two-Bladed</v>
          </cell>
          <cell r="C167" t="str">
            <v>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ell>
          <cell r="D167" t="str">
            <v>WotC</v>
          </cell>
          <cell r="E167" t="str">
            <v>PHB</v>
          </cell>
          <cell r="F167">
            <v>103</v>
          </cell>
          <cell r="G167">
            <v>30</v>
          </cell>
          <cell r="H167">
            <v>5</v>
          </cell>
          <cell r="I167">
            <v>100</v>
          </cell>
          <cell r="J167" t="str">
            <v>Exotic</v>
          </cell>
          <cell r="K167" t="str">
            <v>Sword</v>
          </cell>
          <cell r="O167">
            <v>8</v>
          </cell>
          <cell r="P167" t="str">
            <v>Slashing</v>
          </cell>
          <cell r="R167">
            <v>8</v>
          </cell>
          <cell r="S167" t="str">
            <v>Slashing</v>
          </cell>
          <cell r="U167">
            <v>99</v>
          </cell>
          <cell r="V167">
            <v>19</v>
          </cell>
          <cell r="W167">
            <v>2</v>
          </cell>
        </row>
        <row r="168">
          <cell r="A168" t="str">
            <v>Tanglefoot Bag</v>
          </cell>
          <cell r="D168" t="str">
            <v>WotC</v>
          </cell>
          <cell r="E168" t="str">
            <v>PHB</v>
          </cell>
          <cell r="F168">
            <v>114</v>
          </cell>
          <cell r="G168">
            <v>4</v>
          </cell>
          <cell r="H168">
            <v>3</v>
          </cell>
          <cell r="I168">
            <v>50</v>
          </cell>
          <cell r="J168" t="str">
            <v>Grenade</v>
          </cell>
          <cell r="K168" t="str">
            <v>Alchemical</v>
          </cell>
          <cell r="P168" t="str">
            <v>Entangle</v>
          </cell>
          <cell r="T168" t="str">
            <v>Reflex DC (15)</v>
          </cell>
          <cell r="X168" t="str">
            <v>thrown</v>
          </cell>
          <cell r="Y168">
            <v>10</v>
          </cell>
        </row>
        <row r="169">
          <cell r="A169" t="str">
            <v>Tankard</v>
          </cell>
          <cell r="D169" t="str">
            <v>WotC</v>
          </cell>
          <cell r="E169" t="str">
            <v>SnF</v>
          </cell>
          <cell r="F169">
            <v>16</v>
          </cell>
          <cell r="G169">
            <v>1</v>
          </cell>
          <cell r="H169">
            <v>3</v>
          </cell>
          <cell r="I169">
            <v>3</v>
          </cell>
          <cell r="J169" t="str">
            <v>Simple</v>
          </cell>
          <cell r="K169" t="str">
            <v>Improvised</v>
          </cell>
          <cell r="O169">
            <v>6</v>
          </cell>
          <cell r="P169" t="str">
            <v>Bludgeoning</v>
          </cell>
          <cell r="U169">
            <v>99</v>
          </cell>
          <cell r="V169">
            <v>20</v>
          </cell>
          <cell r="W169">
            <v>2</v>
          </cell>
          <cell r="Z169">
            <v>-4</v>
          </cell>
        </row>
        <row r="170">
          <cell r="A170" t="str">
            <v>Tanto</v>
          </cell>
          <cell r="D170" t="str">
            <v>AEG</v>
          </cell>
          <cell r="E170" t="str">
            <v>Rokugan</v>
          </cell>
          <cell r="F170">
            <v>59</v>
          </cell>
          <cell r="G170">
            <v>1</v>
          </cell>
          <cell r="H170">
            <v>3</v>
          </cell>
          <cell r="J170" t="str">
            <v>Simple</v>
          </cell>
          <cell r="L170" t="str">
            <v>Asian</v>
          </cell>
          <cell r="O170">
            <v>4</v>
          </cell>
          <cell r="P170" t="str">
            <v>Piercing</v>
          </cell>
          <cell r="U170">
            <v>99</v>
          </cell>
          <cell r="V170">
            <v>20</v>
          </cell>
          <cell r="W170">
            <v>2</v>
          </cell>
        </row>
        <row r="171">
          <cell r="A171" t="str">
            <v>Tetsubo</v>
          </cell>
          <cell r="D171" t="str">
            <v>AEG</v>
          </cell>
          <cell r="E171" t="str">
            <v>Rokugan</v>
          </cell>
          <cell r="F171">
            <v>59</v>
          </cell>
          <cell r="G171">
            <v>15</v>
          </cell>
          <cell r="H171">
            <v>5</v>
          </cell>
          <cell r="J171" t="str">
            <v>Martial</v>
          </cell>
          <cell r="K171" t="str">
            <v>Impact</v>
          </cell>
          <cell r="L171" t="str">
            <v>Asian</v>
          </cell>
          <cell r="O171">
            <v>8</v>
          </cell>
          <cell r="P171" t="str">
            <v>Bludgeoning</v>
          </cell>
          <cell r="U171">
            <v>99</v>
          </cell>
          <cell r="V171">
            <v>20</v>
          </cell>
          <cell r="W171">
            <v>2</v>
          </cell>
        </row>
        <row r="172">
          <cell r="A172" t="str">
            <v>Thinblade, Elvin</v>
          </cell>
          <cell r="D172" t="str">
            <v>Piazo</v>
          </cell>
          <cell r="E172" t="str">
            <v>Dragon 275</v>
          </cell>
          <cell r="F172">
            <v>45</v>
          </cell>
          <cell r="G172">
            <v>3</v>
          </cell>
          <cell r="H172">
            <v>4</v>
          </cell>
          <cell r="J172" t="str">
            <v>Exotic</v>
          </cell>
          <cell r="K172" t="str">
            <v>Sword</v>
          </cell>
          <cell r="L172" t="str">
            <v>Elf</v>
          </cell>
          <cell r="O172">
            <v>8</v>
          </cell>
          <cell r="P172" t="str">
            <v>Piercing</v>
          </cell>
          <cell r="U172">
            <v>99</v>
          </cell>
          <cell r="V172">
            <v>18</v>
          </cell>
          <cell r="W172">
            <v>2</v>
          </cell>
        </row>
        <row r="173">
          <cell r="A173" t="str">
            <v>Thunderstone</v>
          </cell>
          <cell r="D173" t="str">
            <v>WotC</v>
          </cell>
          <cell r="E173" t="str">
            <v>PHB</v>
          </cell>
          <cell r="F173">
            <v>114</v>
          </cell>
          <cell r="G173">
            <v>1</v>
          </cell>
          <cell r="H173">
            <v>3</v>
          </cell>
          <cell r="I173">
            <v>30</v>
          </cell>
          <cell r="J173" t="str">
            <v>Grenade</v>
          </cell>
          <cell r="K173" t="str">
            <v>Alchemical</v>
          </cell>
          <cell r="P173" t="str">
            <v>Deafen</v>
          </cell>
          <cell r="T173" t="str">
            <v>Fortitude DC (15)</v>
          </cell>
          <cell r="X173" t="str">
            <v>thrown</v>
          </cell>
          <cell r="Y173">
            <v>20</v>
          </cell>
        </row>
        <row r="174">
          <cell r="A174" t="str">
            <v>Tonfa</v>
          </cell>
          <cell r="D174" t="str">
            <v>WotC</v>
          </cell>
          <cell r="E174" t="str">
            <v>OA</v>
          </cell>
          <cell r="F174">
            <v>74</v>
          </cell>
          <cell r="G174">
            <v>2</v>
          </cell>
          <cell r="H174">
            <v>4</v>
          </cell>
          <cell r="I174">
            <v>0.5</v>
          </cell>
          <cell r="J174" t="str">
            <v>Exotic</v>
          </cell>
          <cell r="K174" t="str">
            <v>Impact</v>
          </cell>
          <cell r="L174" t="str">
            <v>Asian</v>
          </cell>
          <cell r="M174">
            <v>1</v>
          </cell>
          <cell r="O174">
            <v>6</v>
          </cell>
          <cell r="P174" t="str">
            <v>Bludgeoning</v>
          </cell>
          <cell r="U174">
            <v>99</v>
          </cell>
          <cell r="V174">
            <v>20</v>
          </cell>
          <cell r="W174">
            <v>2</v>
          </cell>
        </row>
        <row r="175">
          <cell r="A175" t="str">
            <v>Tortoise Blade, Gnome</v>
          </cell>
          <cell r="D175" t="str">
            <v>Piazo</v>
          </cell>
          <cell r="E175" t="str">
            <v>Dragon 275</v>
          </cell>
          <cell r="F175">
            <v>45</v>
          </cell>
          <cell r="G175">
            <v>1</v>
          </cell>
          <cell r="H175">
            <v>3</v>
          </cell>
          <cell r="J175" t="str">
            <v>Exotic</v>
          </cell>
          <cell r="L175" t="str">
            <v>Gnome</v>
          </cell>
          <cell r="O175">
            <v>4</v>
          </cell>
          <cell r="P175" t="str">
            <v>Piercing</v>
          </cell>
          <cell r="U175">
            <v>99</v>
          </cell>
          <cell r="V175">
            <v>19</v>
          </cell>
          <cell r="W175">
            <v>2</v>
          </cell>
        </row>
        <row r="176">
          <cell r="A176" t="str">
            <v>Trident</v>
          </cell>
          <cell r="C176" t="str">
            <v>This weapon can be thrown. If you use a ready action to set a trident against a charge, you deal double damage on a successful hit against a charging character.</v>
          </cell>
          <cell r="D176" t="str">
            <v>WotC</v>
          </cell>
          <cell r="E176" t="str">
            <v>PHB</v>
          </cell>
          <cell r="F176">
            <v>103</v>
          </cell>
          <cell r="G176">
            <v>5</v>
          </cell>
          <cell r="H176">
            <v>5</v>
          </cell>
          <cell r="I176">
            <v>15</v>
          </cell>
          <cell r="J176" t="str">
            <v>Martial</v>
          </cell>
          <cell r="K176" t="str">
            <v>Polearm</v>
          </cell>
          <cell r="O176">
            <v>8</v>
          </cell>
          <cell r="P176" t="str">
            <v>Piercing</v>
          </cell>
          <cell r="U176">
            <v>99</v>
          </cell>
          <cell r="V176">
            <v>20</v>
          </cell>
          <cell r="W176">
            <v>2</v>
          </cell>
          <cell r="X176" t="str">
            <v>thrown</v>
          </cell>
          <cell r="Y176">
            <v>10</v>
          </cell>
        </row>
        <row r="177">
          <cell r="A177" t="str">
            <v xml:space="preserve">Urgrosh, Dwarven </v>
          </cell>
          <cell r="C177" t="str">
            <v>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v>
          </cell>
          <cell r="D177" t="str">
            <v>WotC</v>
          </cell>
          <cell r="E177" t="str">
            <v>PHB</v>
          </cell>
          <cell r="F177">
            <v>103</v>
          </cell>
          <cell r="G177">
            <v>15</v>
          </cell>
          <cell r="H177">
            <v>5</v>
          </cell>
          <cell r="I177">
            <v>50</v>
          </cell>
          <cell r="J177" t="str">
            <v>Exotic</v>
          </cell>
          <cell r="L177" t="str">
            <v>Dwarf</v>
          </cell>
          <cell r="O177">
            <v>8</v>
          </cell>
          <cell r="P177" t="str">
            <v>Slashing</v>
          </cell>
          <cell r="R177">
            <v>6</v>
          </cell>
          <cell r="S177" t="str">
            <v>Piercing</v>
          </cell>
          <cell r="U177">
            <v>99</v>
          </cell>
          <cell r="V177">
            <v>20</v>
          </cell>
          <cell r="W177">
            <v>3</v>
          </cell>
        </row>
        <row r="178">
          <cell r="A178" t="str">
            <v>Vajra</v>
          </cell>
          <cell r="D178" t="str">
            <v>AEG</v>
          </cell>
          <cell r="E178" t="str">
            <v>Rokugan</v>
          </cell>
          <cell r="F178">
            <v>60</v>
          </cell>
          <cell r="G178">
            <v>6</v>
          </cell>
          <cell r="H178">
            <v>4</v>
          </cell>
          <cell r="J178" t="str">
            <v>Exotic</v>
          </cell>
          <cell r="L178" t="str">
            <v>Asian</v>
          </cell>
          <cell r="M178">
            <v>1</v>
          </cell>
          <cell r="O178">
            <v>8</v>
          </cell>
          <cell r="P178" t="str">
            <v>Piercing</v>
          </cell>
          <cell r="U178">
            <v>99</v>
          </cell>
          <cell r="V178">
            <v>20</v>
          </cell>
          <cell r="W178">
            <v>3</v>
          </cell>
        </row>
        <row r="179">
          <cell r="A179" t="str">
            <v>Wakizashi</v>
          </cell>
          <cell r="D179" t="str">
            <v>WotC</v>
          </cell>
          <cell r="E179" t="str">
            <v>DMG</v>
          </cell>
          <cell r="F179">
            <v>161</v>
          </cell>
          <cell r="G179">
            <v>3</v>
          </cell>
          <cell r="H179">
            <v>3</v>
          </cell>
          <cell r="I179">
            <v>300</v>
          </cell>
          <cell r="J179" t="str">
            <v>Martial</v>
          </cell>
          <cell r="K179" t="str">
            <v>Sword</v>
          </cell>
          <cell r="L179" t="str">
            <v>Asian</v>
          </cell>
          <cell r="O179">
            <v>6</v>
          </cell>
          <cell r="P179" t="str">
            <v>Slashing</v>
          </cell>
          <cell r="U179">
            <v>99</v>
          </cell>
          <cell r="V179">
            <v>19</v>
          </cell>
          <cell r="W179">
            <v>2</v>
          </cell>
        </row>
        <row r="180">
          <cell r="A180" t="str">
            <v>Whip</v>
          </cell>
          <cell r="C180"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0" t="str">
            <v>WotC</v>
          </cell>
          <cell r="E180" t="str">
            <v>PHB</v>
          </cell>
          <cell r="F180">
            <v>104</v>
          </cell>
          <cell r="G180">
            <v>2</v>
          </cell>
          <cell r="H180">
            <v>4</v>
          </cell>
          <cell r="I180">
            <v>1</v>
          </cell>
          <cell r="J180" t="str">
            <v>Exotic</v>
          </cell>
          <cell r="K180" t="str">
            <v>Whip</v>
          </cell>
          <cell r="O180">
            <v>2</v>
          </cell>
          <cell r="P180" t="str">
            <v>Slashing</v>
          </cell>
          <cell r="T180" t="str">
            <v>Subdual</v>
          </cell>
          <cell r="V180">
            <v>20</v>
          </cell>
          <cell r="W180">
            <v>2</v>
          </cell>
          <cell r="AA180">
            <v>1</v>
          </cell>
        </row>
        <row r="181">
          <cell r="A181" t="str">
            <v>Whip Dagger</v>
          </cell>
          <cell r="D181" t="str">
            <v>WotC</v>
          </cell>
          <cell r="E181" t="str">
            <v>SnF</v>
          </cell>
          <cell r="F181">
            <v>74</v>
          </cell>
          <cell r="G181">
            <v>3</v>
          </cell>
          <cell r="H181">
            <v>4</v>
          </cell>
          <cell r="J181" t="str">
            <v>Exotic</v>
          </cell>
          <cell r="K181" t="str">
            <v>Whip</v>
          </cell>
          <cell r="O181">
            <v>6</v>
          </cell>
          <cell r="P181" t="str">
            <v>Slashing</v>
          </cell>
          <cell r="V181">
            <v>20</v>
          </cell>
          <cell r="W181">
            <v>2</v>
          </cell>
          <cell r="AA181">
            <v>1</v>
          </cell>
        </row>
        <row r="182">
          <cell r="A182" t="str">
            <v>Whip Dagger, Mighty (+1)</v>
          </cell>
          <cell r="D182" t="str">
            <v>WotC</v>
          </cell>
          <cell r="E182" t="str">
            <v>SnF</v>
          </cell>
          <cell r="F182">
            <v>75</v>
          </cell>
          <cell r="G182">
            <v>4</v>
          </cell>
          <cell r="H182">
            <v>4</v>
          </cell>
          <cell r="J182" t="str">
            <v>Exotic</v>
          </cell>
          <cell r="K182" t="str">
            <v>Whip</v>
          </cell>
          <cell r="O182">
            <v>6</v>
          </cell>
          <cell r="P182" t="str">
            <v>Slashing</v>
          </cell>
          <cell r="U182">
            <v>1</v>
          </cell>
          <cell r="V182">
            <v>20</v>
          </cell>
          <cell r="W182">
            <v>2</v>
          </cell>
          <cell r="AA182">
            <v>1</v>
          </cell>
        </row>
        <row r="183">
          <cell r="A183" t="str">
            <v>Whip Dagger, Mighty (+2)</v>
          </cell>
          <cell r="D183" t="str">
            <v>WotC</v>
          </cell>
          <cell r="E183" t="str">
            <v>SnF</v>
          </cell>
          <cell r="F183">
            <v>75</v>
          </cell>
          <cell r="G183">
            <v>5</v>
          </cell>
          <cell r="H183">
            <v>4</v>
          </cell>
          <cell r="J183" t="str">
            <v>Exotic</v>
          </cell>
          <cell r="K183" t="str">
            <v>Whip</v>
          </cell>
          <cell r="O183">
            <v>6</v>
          </cell>
          <cell r="P183" t="str">
            <v>Slashing</v>
          </cell>
          <cell r="U183">
            <v>2</v>
          </cell>
          <cell r="V183">
            <v>20</v>
          </cell>
          <cell r="W183">
            <v>2</v>
          </cell>
          <cell r="AA183">
            <v>1</v>
          </cell>
        </row>
        <row r="184">
          <cell r="A184" t="str">
            <v>Whip Dagger, Mighty (+3)</v>
          </cell>
          <cell r="D184" t="str">
            <v>WotC</v>
          </cell>
          <cell r="E184" t="str">
            <v>SnF</v>
          </cell>
          <cell r="F184">
            <v>75</v>
          </cell>
          <cell r="G184">
            <v>6</v>
          </cell>
          <cell r="H184">
            <v>4</v>
          </cell>
          <cell r="J184" t="str">
            <v>Exotic</v>
          </cell>
          <cell r="K184" t="str">
            <v>Whip</v>
          </cell>
          <cell r="O184">
            <v>6</v>
          </cell>
          <cell r="P184" t="str">
            <v>Slashing</v>
          </cell>
          <cell r="U184">
            <v>3</v>
          </cell>
          <cell r="V184">
            <v>20</v>
          </cell>
          <cell r="W184">
            <v>2</v>
          </cell>
          <cell r="AA184">
            <v>1</v>
          </cell>
        </row>
        <row r="185">
          <cell r="A185" t="str">
            <v>Whip Dagger, Mighty (+4)</v>
          </cell>
          <cell r="D185" t="str">
            <v>WotC</v>
          </cell>
          <cell r="E185" t="str">
            <v>SnF</v>
          </cell>
          <cell r="F185">
            <v>75</v>
          </cell>
          <cell r="G185">
            <v>7</v>
          </cell>
          <cell r="H185">
            <v>4</v>
          </cell>
          <cell r="J185" t="str">
            <v>Exotic</v>
          </cell>
          <cell r="K185" t="str">
            <v>Whip</v>
          </cell>
          <cell r="O185">
            <v>6</v>
          </cell>
          <cell r="P185" t="str">
            <v>Slashing</v>
          </cell>
          <cell r="U185">
            <v>4</v>
          </cell>
          <cell r="V185">
            <v>20</v>
          </cell>
          <cell r="W185">
            <v>2</v>
          </cell>
          <cell r="AA185">
            <v>1</v>
          </cell>
        </row>
        <row r="186">
          <cell r="A186" t="str">
            <v>Whip, Mighty (+1)</v>
          </cell>
          <cell r="C186"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6" t="str">
            <v>WotC</v>
          </cell>
          <cell r="E186" t="str">
            <v>SnF</v>
          </cell>
          <cell r="F186">
            <v>75</v>
          </cell>
          <cell r="G186">
            <v>3</v>
          </cell>
          <cell r="H186">
            <v>4</v>
          </cell>
          <cell r="J186" t="str">
            <v>Exotic</v>
          </cell>
          <cell r="K186" t="str">
            <v>Whip</v>
          </cell>
          <cell r="O186">
            <v>2</v>
          </cell>
          <cell r="P186" t="str">
            <v>Slashing</v>
          </cell>
          <cell r="T186" t="str">
            <v>Subdual</v>
          </cell>
          <cell r="U186">
            <v>1</v>
          </cell>
          <cell r="V186">
            <v>20</v>
          </cell>
          <cell r="W186">
            <v>2</v>
          </cell>
          <cell r="AA186">
            <v>1</v>
          </cell>
        </row>
        <row r="187">
          <cell r="A187" t="str">
            <v>Whip, Mighty (+2)</v>
          </cell>
          <cell r="C187"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7" t="str">
            <v>WotC</v>
          </cell>
          <cell r="E187" t="str">
            <v>SnF</v>
          </cell>
          <cell r="F187">
            <v>75</v>
          </cell>
          <cell r="G187">
            <v>4</v>
          </cell>
          <cell r="H187">
            <v>4</v>
          </cell>
          <cell r="J187" t="str">
            <v>Exotic</v>
          </cell>
          <cell r="K187" t="str">
            <v>Whip</v>
          </cell>
          <cell r="O187">
            <v>2</v>
          </cell>
          <cell r="P187" t="str">
            <v>Slashing</v>
          </cell>
          <cell r="T187" t="str">
            <v>Subdual</v>
          </cell>
          <cell r="U187">
            <v>2</v>
          </cell>
          <cell r="V187">
            <v>20</v>
          </cell>
          <cell r="W187">
            <v>2</v>
          </cell>
          <cell r="AA187">
            <v>1</v>
          </cell>
        </row>
        <row r="188">
          <cell r="A188" t="str">
            <v>Whip, Mighty (+3)</v>
          </cell>
          <cell r="C188"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8" t="str">
            <v>WotC</v>
          </cell>
          <cell r="E188" t="str">
            <v>SnF</v>
          </cell>
          <cell r="F188">
            <v>75</v>
          </cell>
          <cell r="G188">
            <v>5</v>
          </cell>
          <cell r="H188">
            <v>4</v>
          </cell>
          <cell r="J188" t="str">
            <v>Exotic</v>
          </cell>
          <cell r="K188" t="str">
            <v>Whip</v>
          </cell>
          <cell r="O188">
            <v>2</v>
          </cell>
          <cell r="P188" t="str">
            <v>Slashing</v>
          </cell>
          <cell r="T188" t="str">
            <v>Subdual</v>
          </cell>
          <cell r="U188">
            <v>3</v>
          </cell>
          <cell r="V188">
            <v>20</v>
          </cell>
          <cell r="W188">
            <v>2</v>
          </cell>
          <cell r="AA188">
            <v>1</v>
          </cell>
        </row>
        <row r="189">
          <cell r="A189" t="str">
            <v>Whip, Mighty (+4)</v>
          </cell>
          <cell r="C189"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9" t="str">
            <v>WotC</v>
          </cell>
          <cell r="E189" t="str">
            <v>SnF</v>
          </cell>
          <cell r="F189">
            <v>75</v>
          </cell>
          <cell r="G189">
            <v>6</v>
          </cell>
          <cell r="H189">
            <v>4</v>
          </cell>
          <cell r="J189" t="str">
            <v>Exotic</v>
          </cell>
          <cell r="K189" t="str">
            <v>Whip</v>
          </cell>
          <cell r="O189">
            <v>2</v>
          </cell>
          <cell r="P189" t="str">
            <v>Slashing</v>
          </cell>
          <cell r="T189" t="str">
            <v>Subdual</v>
          </cell>
          <cell r="U189">
            <v>4</v>
          </cell>
          <cell r="V189">
            <v>20</v>
          </cell>
          <cell r="W189">
            <v>2</v>
          </cell>
          <cell r="AA189">
            <v>1</v>
          </cell>
        </row>
        <row r="190">
          <cell r="A190" t="str">
            <v>Wing Buffet</v>
          </cell>
          <cell r="D190" t="str">
            <v>WotC</v>
          </cell>
          <cell r="E190" t="str">
            <v>MM</v>
          </cell>
          <cell r="F190">
            <v>61</v>
          </cell>
          <cell r="H190">
            <v>2</v>
          </cell>
          <cell r="J190" t="str">
            <v>Natural</v>
          </cell>
          <cell r="K190" t="str">
            <v>Natural</v>
          </cell>
          <cell r="O190">
            <v>1</v>
          </cell>
          <cell r="P190" t="str">
            <v>Bludgeoning</v>
          </cell>
          <cell r="U190">
            <v>99</v>
          </cell>
          <cell r="V190">
            <v>20</v>
          </cell>
          <cell r="W190">
            <v>2</v>
          </cell>
        </row>
        <row r="191">
          <cell r="A191" t="str">
            <v>Yari</v>
          </cell>
          <cell r="D191" t="str">
            <v>AEG</v>
          </cell>
          <cell r="E191" t="str">
            <v>Rokugan</v>
          </cell>
          <cell r="F191">
            <v>60</v>
          </cell>
          <cell r="G191">
            <v>5</v>
          </cell>
          <cell r="H191">
            <v>5</v>
          </cell>
          <cell r="J191" t="str">
            <v>Simple</v>
          </cell>
          <cell r="L191" t="str">
            <v>Asian</v>
          </cell>
          <cell r="O191">
            <v>8</v>
          </cell>
          <cell r="P191" t="str">
            <v>Piercing</v>
          </cell>
          <cell r="U191">
            <v>99</v>
          </cell>
          <cell r="V191">
            <v>20</v>
          </cell>
          <cell r="W191">
            <v>3</v>
          </cell>
        </row>
        <row r="192">
          <cell r="A192" t="str">
            <v>Yumi, Long</v>
          </cell>
          <cell r="D192" t="str">
            <v>AEG</v>
          </cell>
          <cell r="E192" t="str">
            <v>Rokugan</v>
          </cell>
          <cell r="F192">
            <v>60</v>
          </cell>
          <cell r="G192">
            <v>3</v>
          </cell>
          <cell r="H192">
            <v>5</v>
          </cell>
          <cell r="J192" t="str">
            <v>Martial</v>
          </cell>
          <cell r="K192" t="str">
            <v>Bow</v>
          </cell>
          <cell r="L192" t="str">
            <v>Asian</v>
          </cell>
          <cell r="O192">
            <v>8</v>
          </cell>
          <cell r="P192" t="str">
            <v>Piercing</v>
          </cell>
          <cell r="V192">
            <v>20</v>
          </cell>
          <cell r="W192">
            <v>3</v>
          </cell>
          <cell r="X192" t="str">
            <v>shot</v>
          </cell>
          <cell r="Y192">
            <v>70</v>
          </cell>
        </row>
        <row r="193">
          <cell r="A193" t="str">
            <v>Yumi, Short</v>
          </cell>
          <cell r="D193" t="str">
            <v>AEG</v>
          </cell>
          <cell r="E193" t="str">
            <v>Rokugan</v>
          </cell>
          <cell r="F193">
            <v>60</v>
          </cell>
          <cell r="G193">
            <v>2</v>
          </cell>
          <cell r="H193">
            <v>4</v>
          </cell>
          <cell r="J193" t="str">
            <v>Martial</v>
          </cell>
          <cell r="K193" t="str">
            <v>Bow</v>
          </cell>
          <cell r="L193" t="str">
            <v>Asian</v>
          </cell>
          <cell r="O193">
            <v>6</v>
          </cell>
          <cell r="P193" t="str">
            <v>Piercing</v>
          </cell>
          <cell r="V193">
            <v>20</v>
          </cell>
          <cell r="W193">
            <v>3</v>
          </cell>
          <cell r="X193" t="str">
            <v>shot</v>
          </cell>
          <cell r="Y193">
            <v>60</v>
          </cell>
        </row>
        <row r="199">
          <cell r="A199" t="str">
            <v>Alchemical</v>
          </cell>
        </row>
        <row r="200">
          <cell r="A200" t="str">
            <v>Asian</v>
          </cell>
        </row>
        <row r="201">
          <cell r="A201" t="str">
            <v>Assassin</v>
          </cell>
        </row>
        <row r="202">
          <cell r="A202" t="str">
            <v>Bard (WotC)</v>
          </cell>
        </row>
        <row r="203">
          <cell r="A203" t="str">
            <v>Double</v>
          </cell>
        </row>
        <row r="204">
          <cell r="A204" t="str">
            <v>Druid</v>
          </cell>
        </row>
        <row r="205">
          <cell r="A205" t="str">
            <v>Improvised</v>
          </cell>
        </row>
        <row r="206">
          <cell r="A206" t="str">
            <v>List_Validation</v>
          </cell>
        </row>
        <row r="207">
          <cell r="A207" t="str">
            <v>Missile</v>
          </cell>
        </row>
        <row r="208">
          <cell r="A208" t="str">
            <v>Monk</v>
          </cell>
        </row>
        <row r="209">
          <cell r="A209" t="str">
            <v>Natural</v>
          </cell>
        </row>
        <row r="210">
          <cell r="A210" t="str">
            <v>Racial</v>
          </cell>
        </row>
        <row r="211">
          <cell r="A211" t="str">
            <v>Reach</v>
          </cell>
        </row>
        <row r="212">
          <cell r="A212" t="str">
            <v>Rogue</v>
          </cell>
        </row>
        <row r="213">
          <cell r="A213" t="str">
            <v>Thrown</v>
          </cell>
        </row>
        <row r="214">
          <cell r="A214" t="str">
            <v>Wizard</v>
          </cell>
        </row>
        <row r="250">
          <cell r="F250" t="str">
            <v>Single</v>
          </cell>
        </row>
        <row r="251">
          <cell r="F251" t="str">
            <v>Two-handed</v>
          </cell>
        </row>
        <row r="252">
          <cell r="F252" t="str">
            <v>Primary</v>
          </cell>
        </row>
        <row r="253">
          <cell r="F253" t="str">
            <v>Secondary</v>
          </cell>
        </row>
        <row r="254">
          <cell r="F254" t="str">
            <v>Double</v>
          </cell>
        </row>
        <row r="282">
          <cell r="A282" t="str">
            <v>Acidic Burst</v>
          </cell>
          <cell r="P282">
            <v>-5</v>
          </cell>
          <cell r="Q282">
            <v>-8</v>
          </cell>
          <cell r="R282" t="str">
            <v>Undersized</v>
          </cell>
        </row>
        <row r="283">
          <cell r="A283" t="str">
            <v>Bane</v>
          </cell>
          <cell r="P283">
            <v>-4</v>
          </cell>
          <cell r="Q283">
            <v>-7</v>
          </cell>
          <cell r="R283" t="str">
            <v>Undersized</v>
          </cell>
        </row>
        <row r="284">
          <cell r="A284" t="str">
            <v>Body Feeder</v>
          </cell>
          <cell r="P284">
            <v>-3</v>
          </cell>
          <cell r="Q284">
            <v>-6</v>
          </cell>
          <cell r="R284" t="str">
            <v>Undersized</v>
          </cell>
        </row>
        <row r="285">
          <cell r="A285" t="str">
            <v>Brilliant Energy</v>
          </cell>
          <cell r="P285">
            <v>-2</v>
          </cell>
          <cell r="Q285">
            <v>-5</v>
          </cell>
          <cell r="R285" t="str">
            <v>Undersized</v>
          </cell>
        </row>
        <row r="286">
          <cell r="A286" t="str">
            <v>Chaotic</v>
          </cell>
          <cell r="P286">
            <v>-1</v>
          </cell>
          <cell r="Q286">
            <v>-4</v>
          </cell>
          <cell r="R286" t="str">
            <v>Undersized</v>
          </cell>
        </row>
        <row r="287">
          <cell r="A287" t="str">
            <v>Charged</v>
          </cell>
          <cell r="P287">
            <v>0</v>
          </cell>
          <cell r="Q287">
            <v>-3</v>
          </cell>
          <cell r="R287" t="str">
            <v>Undersized</v>
          </cell>
        </row>
        <row r="288">
          <cell r="A288" t="str">
            <v>Coup de Grace</v>
          </cell>
          <cell r="P288">
            <v>1</v>
          </cell>
          <cell r="Q288">
            <v>-2</v>
          </cell>
          <cell r="R288" t="str">
            <v>Light</v>
          </cell>
        </row>
        <row r="289">
          <cell r="A289" t="str">
            <v>Dancing</v>
          </cell>
          <cell r="P289">
            <v>2</v>
          </cell>
          <cell r="Q289">
            <v>-1</v>
          </cell>
          <cell r="R289" t="str">
            <v>One-handed</v>
          </cell>
        </row>
        <row r="290">
          <cell r="A290" t="str">
            <v>Defending</v>
          </cell>
          <cell r="P290">
            <v>3</v>
          </cell>
          <cell r="Q290">
            <v>0</v>
          </cell>
          <cell r="R290" t="str">
            <v>Two-handed</v>
          </cell>
        </row>
        <row r="291">
          <cell r="A291" t="str">
            <v>Dislocator</v>
          </cell>
          <cell r="P291">
            <v>4</v>
          </cell>
          <cell r="Q291">
            <v>1</v>
          </cell>
          <cell r="R291" t="str">
            <v>Oversized</v>
          </cell>
        </row>
        <row r="292">
          <cell r="A292" t="str">
            <v>Disruption</v>
          </cell>
          <cell r="P292">
            <v>5</v>
          </cell>
          <cell r="Q292">
            <v>2</v>
          </cell>
          <cell r="R292" t="str">
            <v>Oversized</v>
          </cell>
        </row>
        <row r="293">
          <cell r="A293" t="str">
            <v>Dissipater</v>
          </cell>
        </row>
        <row r="294">
          <cell r="A294" t="str">
            <v>Flaming</v>
          </cell>
        </row>
        <row r="295">
          <cell r="A295" t="str">
            <v>Flaming Burst</v>
          </cell>
        </row>
        <row r="296">
          <cell r="A296" t="str">
            <v>Frost</v>
          </cell>
        </row>
        <row r="297">
          <cell r="A297" t="str">
            <v>Ghost Touch</v>
          </cell>
        </row>
        <row r="298">
          <cell r="A298" t="str">
            <v>Great Dislocator</v>
          </cell>
        </row>
        <row r="299">
          <cell r="A299" t="str">
            <v>Holy</v>
          </cell>
        </row>
        <row r="300">
          <cell r="A300" t="str">
            <v>Icy Burst</v>
          </cell>
        </row>
        <row r="301">
          <cell r="A301" t="str">
            <v>Impact</v>
          </cell>
        </row>
        <row r="302">
          <cell r="A302" t="str">
            <v>Keen</v>
          </cell>
        </row>
        <row r="303">
          <cell r="A303" t="str">
            <v>Lawful</v>
          </cell>
        </row>
        <row r="304">
          <cell r="A304" t="str">
            <v>Lucky</v>
          </cell>
        </row>
        <row r="305">
          <cell r="A305" t="str">
            <v>Manifester</v>
          </cell>
        </row>
        <row r="306">
          <cell r="A306" t="str">
            <v>Mighty Cleaving</v>
          </cell>
        </row>
        <row r="307">
          <cell r="A307" t="str">
            <v>Mind Feeder</v>
          </cell>
        </row>
        <row r="308">
          <cell r="A308" t="str">
            <v>Mindcrusher</v>
          </cell>
        </row>
        <row r="309">
          <cell r="A309" t="str">
            <v>Parrying</v>
          </cell>
        </row>
        <row r="310">
          <cell r="A310" t="str">
            <v>Power Storing</v>
          </cell>
        </row>
        <row r="311">
          <cell r="A311" t="str">
            <v>Psibane</v>
          </cell>
        </row>
        <row r="312">
          <cell r="A312" t="str">
            <v>Psychic</v>
          </cell>
        </row>
        <row r="313">
          <cell r="A313" t="str">
            <v>Psychokinetic Burst</v>
          </cell>
        </row>
        <row r="314">
          <cell r="A314" t="str">
            <v>Returning</v>
          </cell>
        </row>
        <row r="315">
          <cell r="A315" t="str">
            <v>Shock</v>
          </cell>
        </row>
        <row r="316">
          <cell r="A316" t="str">
            <v>Shocking Burst</v>
          </cell>
        </row>
        <row r="317">
          <cell r="A317" t="str">
            <v>Smoking</v>
          </cell>
        </row>
        <row r="318">
          <cell r="A318" t="str">
            <v>Soul Feeder</v>
          </cell>
        </row>
        <row r="319">
          <cell r="A319" t="str">
            <v>Speed</v>
          </cell>
        </row>
        <row r="320">
          <cell r="A320" t="str">
            <v>Spell Storing</v>
          </cell>
        </row>
        <row r="321">
          <cell r="A321" t="str">
            <v>Sundering</v>
          </cell>
        </row>
        <row r="322">
          <cell r="A322" t="str">
            <v>Suppression</v>
          </cell>
        </row>
        <row r="323">
          <cell r="A323" t="str">
            <v>Teleporting</v>
          </cell>
        </row>
        <row r="324">
          <cell r="A324" t="str">
            <v>Throwing</v>
          </cell>
        </row>
        <row r="325">
          <cell r="A325" t="str">
            <v>Thundering</v>
          </cell>
        </row>
        <row r="326">
          <cell r="A326" t="str">
            <v>Unholy</v>
          </cell>
        </row>
        <row r="327">
          <cell r="A327" t="str">
            <v>Vorpal</v>
          </cell>
        </row>
        <row r="328">
          <cell r="A328" t="str">
            <v>Wounding</v>
          </cell>
        </row>
        <row r="336">
          <cell r="A336" t="str">
            <v>Adamantine</v>
          </cell>
        </row>
        <row r="337">
          <cell r="A337" t="str">
            <v>Arandur</v>
          </cell>
        </row>
        <row r="338">
          <cell r="A338" t="str">
            <v>Bronze</v>
          </cell>
        </row>
        <row r="339">
          <cell r="A339" t="str">
            <v>Copper (Magical)</v>
          </cell>
        </row>
        <row r="340">
          <cell r="A340" t="str">
            <v>Darksteel</v>
          </cell>
        </row>
        <row r="341">
          <cell r="A341" t="str">
            <v>Darkwood</v>
          </cell>
        </row>
        <row r="342">
          <cell r="A342" t="str">
            <v>Dlarun</v>
          </cell>
        </row>
        <row r="343">
          <cell r="A343" t="str">
            <v>Duskwood</v>
          </cell>
        </row>
        <row r="344">
          <cell r="A344" t="str">
            <v>Ferroplasm</v>
          </cell>
        </row>
        <row r="345">
          <cell r="A345" t="str">
            <v>Fever Iron</v>
          </cell>
        </row>
        <row r="346">
          <cell r="A346" t="str">
            <v>Gold (Magical)</v>
          </cell>
        </row>
        <row r="347">
          <cell r="A347" t="str">
            <v>Hizagkuur</v>
          </cell>
        </row>
        <row r="348">
          <cell r="A348" t="str">
            <v>Living Metal</v>
          </cell>
        </row>
        <row r="349">
          <cell r="A349" t="str">
            <v>Masterwork</v>
          </cell>
        </row>
        <row r="350">
          <cell r="A350" t="str">
            <v>Mithral</v>
          </cell>
        </row>
        <row r="351">
          <cell r="A351" t="str">
            <v>Nephelium</v>
          </cell>
        </row>
        <row r="352">
          <cell r="A352" t="str">
            <v>Normal</v>
          </cell>
        </row>
        <row r="353">
          <cell r="A353" t="str">
            <v>Platinum  (Magical)</v>
          </cell>
        </row>
        <row r="354">
          <cell r="A354" t="str">
            <v>Silver (Magical)</v>
          </cell>
        </row>
        <row r="355">
          <cell r="A355" t="str">
            <v>Steel</v>
          </cell>
        </row>
        <row r="356">
          <cell r="A356" t="str">
            <v>Zalantar</v>
          </cell>
        </row>
      </sheetData>
      <sheetData sheetId="9">
        <row r="5">
          <cell r="A5" t="str">
            <v>Ashigaru</v>
          </cell>
          <cell r="G5">
            <v>20</v>
          </cell>
          <cell r="H5">
            <v>5</v>
          </cell>
          <cell r="I5">
            <v>25</v>
          </cell>
          <cell r="J5">
            <v>1</v>
          </cell>
          <cell r="K5">
            <v>3</v>
          </cell>
          <cell r="L5">
            <v>5</v>
          </cell>
          <cell r="M5">
            <v>-1</v>
          </cell>
          <cell r="N5">
            <v>0.15</v>
          </cell>
          <cell r="O5">
            <v>1</v>
          </cell>
          <cell r="P5" t="b">
            <v>0</v>
          </cell>
        </row>
        <row r="6">
          <cell r="A6" t="str">
            <v>Banded Mail</v>
          </cell>
          <cell r="C6" t="str">
            <v>The suit includes gauntlets.</v>
          </cell>
          <cell r="D6" t="str">
            <v>WotC</v>
          </cell>
          <cell r="E6" t="str">
            <v>3.5e SRD</v>
          </cell>
          <cell r="G6">
            <v>35</v>
          </cell>
          <cell r="H6">
            <v>5</v>
          </cell>
          <cell r="I6">
            <v>250</v>
          </cell>
          <cell r="J6">
            <v>3</v>
          </cell>
          <cell r="K6">
            <v>6</v>
          </cell>
          <cell r="L6">
            <v>1</v>
          </cell>
          <cell r="M6">
            <v>-6</v>
          </cell>
          <cell r="N6">
            <v>0.35</v>
          </cell>
          <cell r="P6" t="b">
            <v>1</v>
          </cell>
        </row>
        <row r="7">
          <cell r="A7" t="str">
            <v>Bark</v>
          </cell>
          <cell r="G7">
            <v>15</v>
          </cell>
          <cell r="H7">
            <v>5</v>
          </cell>
          <cell r="I7">
            <v>15</v>
          </cell>
          <cell r="J7">
            <v>1</v>
          </cell>
          <cell r="K7">
            <v>2</v>
          </cell>
          <cell r="L7">
            <v>5</v>
          </cell>
          <cell r="M7">
            <v>-2</v>
          </cell>
          <cell r="N7">
            <v>0.15</v>
          </cell>
          <cell r="O7">
            <v>1</v>
          </cell>
          <cell r="P7" t="b">
            <v>0</v>
          </cell>
        </row>
        <row r="8">
          <cell r="A8" t="str">
            <v>Bone</v>
          </cell>
          <cell r="G8">
            <v>20</v>
          </cell>
          <cell r="H8">
            <v>5</v>
          </cell>
          <cell r="I8">
            <v>20</v>
          </cell>
          <cell r="J8">
            <v>1</v>
          </cell>
          <cell r="K8">
            <v>3</v>
          </cell>
          <cell r="L8">
            <v>4</v>
          </cell>
          <cell r="M8">
            <v>-3</v>
          </cell>
          <cell r="N8">
            <v>0.15</v>
          </cell>
          <cell r="O8">
            <v>1</v>
          </cell>
          <cell r="P8" t="b">
            <v>0</v>
          </cell>
        </row>
        <row r="9">
          <cell r="A9" t="str">
            <v>Bracers</v>
          </cell>
          <cell r="G9">
            <v>1</v>
          </cell>
          <cell r="H9">
            <v>5</v>
          </cell>
          <cell r="I9">
            <v>1</v>
          </cell>
          <cell r="K9">
            <v>0</v>
          </cell>
          <cell r="L9">
            <v>99</v>
          </cell>
          <cell r="M9">
            <v>0</v>
          </cell>
          <cell r="N9">
            <v>0</v>
          </cell>
          <cell r="O9">
            <v>1</v>
          </cell>
          <cell r="P9" t="b">
            <v>0</v>
          </cell>
        </row>
        <row r="10">
          <cell r="A10" t="str">
            <v>Breastplate</v>
          </cell>
          <cell r="C10" t="str">
            <v>It comes with a helmet and greaves.</v>
          </cell>
          <cell r="D10" t="str">
            <v>WotC</v>
          </cell>
          <cell r="E10" t="str">
            <v>3.5e SRD</v>
          </cell>
          <cell r="G10">
            <v>30</v>
          </cell>
          <cell r="H10">
            <v>5</v>
          </cell>
          <cell r="I10">
            <v>200</v>
          </cell>
          <cell r="J10">
            <v>2</v>
          </cell>
          <cell r="K10">
            <v>5</v>
          </cell>
          <cell r="L10">
            <v>3</v>
          </cell>
          <cell r="M10">
            <v>-4</v>
          </cell>
          <cell r="N10">
            <v>0.25</v>
          </cell>
          <cell r="P10" t="b">
            <v>0</v>
          </cell>
        </row>
        <row r="11">
          <cell r="A11" t="str">
            <v>Brigandine</v>
          </cell>
          <cell r="G11">
            <v>40</v>
          </cell>
          <cell r="H11">
            <v>5</v>
          </cell>
          <cell r="I11">
            <v>30</v>
          </cell>
          <cell r="J11">
            <v>2</v>
          </cell>
          <cell r="K11">
            <v>4</v>
          </cell>
          <cell r="L11">
            <v>2</v>
          </cell>
          <cell r="M11">
            <v>-5</v>
          </cell>
          <cell r="N11">
            <v>0.3</v>
          </cell>
          <cell r="P11" t="b">
            <v>0</v>
          </cell>
        </row>
        <row r="12">
          <cell r="A12" t="str">
            <v>Chain Shirt</v>
          </cell>
          <cell r="C12" t="str">
            <v>A chain shirt comes with a steel cap.</v>
          </cell>
          <cell r="D12" t="str">
            <v>WotC</v>
          </cell>
          <cell r="E12" t="str">
            <v>3.5e SRD</v>
          </cell>
          <cell r="G12">
            <v>25</v>
          </cell>
          <cell r="H12">
            <v>5</v>
          </cell>
          <cell r="I12">
            <v>100</v>
          </cell>
          <cell r="J12">
            <v>1</v>
          </cell>
          <cell r="K12">
            <v>4</v>
          </cell>
          <cell r="L12">
            <v>4</v>
          </cell>
          <cell r="M12">
            <v>-2</v>
          </cell>
          <cell r="N12">
            <v>0.2</v>
          </cell>
          <cell r="O12">
            <v>1</v>
          </cell>
          <cell r="P12" t="b">
            <v>0</v>
          </cell>
        </row>
        <row r="13">
          <cell r="A13" t="str">
            <v>Chainmail</v>
          </cell>
          <cell r="C13" t="str">
            <v>The suit includes gauntlets.</v>
          </cell>
          <cell r="D13" t="str">
            <v>WotC</v>
          </cell>
          <cell r="E13" t="str">
            <v>3.5e SRD</v>
          </cell>
          <cell r="G13">
            <v>40</v>
          </cell>
          <cell r="H13">
            <v>5</v>
          </cell>
          <cell r="I13">
            <v>150</v>
          </cell>
          <cell r="J13">
            <v>2</v>
          </cell>
          <cell r="K13">
            <v>5</v>
          </cell>
          <cell r="L13">
            <v>2</v>
          </cell>
          <cell r="M13">
            <v>-5</v>
          </cell>
          <cell r="N13">
            <v>0.3</v>
          </cell>
          <cell r="O13">
            <v>1</v>
          </cell>
          <cell r="P13" t="b">
            <v>1</v>
          </cell>
        </row>
        <row r="14">
          <cell r="A14" t="str">
            <v>Cord</v>
          </cell>
          <cell r="G14">
            <v>15</v>
          </cell>
          <cell r="H14">
            <v>5</v>
          </cell>
          <cell r="I14">
            <v>15</v>
          </cell>
          <cell r="J14">
            <v>1</v>
          </cell>
          <cell r="K14">
            <v>2</v>
          </cell>
          <cell r="L14">
            <v>5</v>
          </cell>
          <cell r="M14">
            <v>-1</v>
          </cell>
          <cell r="N14">
            <v>0.05</v>
          </cell>
          <cell r="O14">
            <v>1</v>
          </cell>
          <cell r="P14" t="b">
            <v>0</v>
          </cell>
        </row>
        <row r="15">
          <cell r="A15" t="str">
            <v>Dhenuka</v>
          </cell>
          <cell r="G15">
            <v>25</v>
          </cell>
          <cell r="H15">
            <v>5</v>
          </cell>
          <cell r="I15">
            <v>30</v>
          </cell>
          <cell r="J15">
            <v>2</v>
          </cell>
          <cell r="K15">
            <v>4</v>
          </cell>
          <cell r="L15">
            <v>1</v>
          </cell>
          <cell r="M15">
            <v>-5</v>
          </cell>
          <cell r="N15">
            <v>0.25</v>
          </cell>
          <cell r="P15" t="b">
            <v>0</v>
          </cell>
        </row>
        <row r="16">
          <cell r="A16" t="str">
            <v>Full Plate</v>
          </cell>
          <cell r="C16" t="str">
            <v>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ell>
          <cell r="D16" t="str">
            <v>WotC</v>
          </cell>
          <cell r="E16" t="str">
            <v>3.5e SRD</v>
          </cell>
          <cell r="G16">
            <v>50</v>
          </cell>
          <cell r="H16">
            <v>5</v>
          </cell>
          <cell r="I16">
            <v>1500</v>
          </cell>
          <cell r="J16">
            <v>3</v>
          </cell>
          <cell r="K16">
            <v>8</v>
          </cell>
          <cell r="L16">
            <v>1</v>
          </cell>
          <cell r="M16">
            <v>-6</v>
          </cell>
          <cell r="N16">
            <v>0.35</v>
          </cell>
          <cell r="P16" t="b">
            <v>1</v>
          </cell>
        </row>
        <row r="17">
          <cell r="A17" t="str">
            <v>Great</v>
          </cell>
          <cell r="G17">
            <v>45</v>
          </cell>
          <cell r="H17">
            <v>5</v>
          </cell>
          <cell r="I17">
            <v>300</v>
          </cell>
          <cell r="J17">
            <v>3</v>
          </cell>
          <cell r="K17">
            <v>7</v>
          </cell>
          <cell r="L17">
            <v>2</v>
          </cell>
          <cell r="M17">
            <v>-5</v>
          </cell>
          <cell r="N17">
            <v>0.4</v>
          </cell>
          <cell r="P17" t="b">
            <v>1</v>
          </cell>
        </row>
        <row r="18">
          <cell r="A18" t="str">
            <v>Half-Plate</v>
          </cell>
          <cell r="C18" t="str">
            <v>The suit includes gauntlets.</v>
          </cell>
          <cell r="D18" t="str">
            <v>WotC</v>
          </cell>
          <cell r="E18" t="str">
            <v>3.5e SRD</v>
          </cell>
          <cell r="G18">
            <v>50</v>
          </cell>
          <cell r="H18">
            <v>5</v>
          </cell>
          <cell r="I18">
            <v>600</v>
          </cell>
          <cell r="J18">
            <v>3</v>
          </cell>
          <cell r="K18">
            <v>7</v>
          </cell>
          <cell r="L18">
            <v>0</v>
          </cell>
          <cell r="M18">
            <v>-7</v>
          </cell>
          <cell r="N18">
            <v>0.4</v>
          </cell>
          <cell r="P18" t="b">
            <v>1</v>
          </cell>
        </row>
        <row r="19">
          <cell r="A19" t="str">
            <v>Hard Leather</v>
          </cell>
          <cell r="G19">
            <v>15</v>
          </cell>
          <cell r="H19">
            <v>5</v>
          </cell>
          <cell r="I19">
            <v>15</v>
          </cell>
          <cell r="J19">
            <v>1</v>
          </cell>
          <cell r="K19">
            <v>2</v>
          </cell>
          <cell r="L19">
            <v>5</v>
          </cell>
          <cell r="M19">
            <v>-1</v>
          </cell>
          <cell r="N19">
            <v>0.15</v>
          </cell>
          <cell r="O19">
            <v>1</v>
          </cell>
          <cell r="P19" t="b">
            <v>0</v>
          </cell>
        </row>
        <row r="20">
          <cell r="A20" t="str">
            <v>Heavy Chain Mail</v>
          </cell>
          <cell r="G20">
            <v>48</v>
          </cell>
          <cell r="H20">
            <v>5</v>
          </cell>
          <cell r="I20">
            <v>180</v>
          </cell>
          <cell r="J20">
            <v>2</v>
          </cell>
          <cell r="K20">
            <v>5</v>
          </cell>
          <cell r="L20">
            <v>1</v>
          </cell>
          <cell r="M20">
            <v>-6</v>
          </cell>
          <cell r="N20">
            <v>0.4</v>
          </cell>
          <cell r="P20" t="b">
            <v>1</v>
          </cell>
        </row>
        <row r="21">
          <cell r="A21" t="str">
            <v>Heavy Clothing</v>
          </cell>
          <cell r="G21">
            <v>10</v>
          </cell>
          <cell r="H21">
            <v>5</v>
          </cell>
          <cell r="I21">
            <v>10</v>
          </cell>
          <cell r="K21">
            <v>0</v>
          </cell>
          <cell r="L21">
            <v>6</v>
          </cell>
          <cell r="M21">
            <v>0</v>
          </cell>
          <cell r="N21">
            <v>0.08</v>
          </cell>
          <cell r="O21">
            <v>1</v>
          </cell>
          <cell r="P21" t="b">
            <v>0</v>
          </cell>
        </row>
        <row r="22">
          <cell r="A22" t="str">
            <v>Hide</v>
          </cell>
          <cell r="D22" t="str">
            <v>WotC</v>
          </cell>
          <cell r="E22" t="str">
            <v>3.5e SRD</v>
          </cell>
          <cell r="G22">
            <v>25</v>
          </cell>
          <cell r="H22">
            <v>5</v>
          </cell>
          <cell r="I22">
            <v>15</v>
          </cell>
          <cell r="J22">
            <v>2</v>
          </cell>
          <cell r="K22">
            <v>3</v>
          </cell>
          <cell r="L22">
            <v>4</v>
          </cell>
          <cell r="M22">
            <v>-3</v>
          </cell>
          <cell r="N22">
            <v>0.2</v>
          </cell>
          <cell r="O22">
            <v>1</v>
          </cell>
          <cell r="P22" t="b">
            <v>0</v>
          </cell>
        </row>
        <row r="23">
          <cell r="A23" t="str">
            <v>Lamellar</v>
          </cell>
          <cell r="G23">
            <v>35</v>
          </cell>
          <cell r="H23">
            <v>5</v>
          </cell>
          <cell r="I23">
            <v>150</v>
          </cell>
          <cell r="J23">
            <v>2</v>
          </cell>
          <cell r="K23">
            <v>5</v>
          </cell>
          <cell r="L23">
            <v>3</v>
          </cell>
          <cell r="M23">
            <v>-4</v>
          </cell>
          <cell r="N23">
            <v>0.3</v>
          </cell>
          <cell r="P23" t="b">
            <v>0</v>
          </cell>
        </row>
        <row r="24">
          <cell r="A24" t="str">
            <v>Leather</v>
          </cell>
          <cell r="B24" t="str">
            <v>Soft Leather</v>
          </cell>
          <cell r="D24" t="str">
            <v>WotC</v>
          </cell>
          <cell r="E24" t="str">
            <v>3.5e SRD</v>
          </cell>
          <cell r="G24">
            <v>15</v>
          </cell>
          <cell r="H24">
            <v>5</v>
          </cell>
          <cell r="I24">
            <v>10</v>
          </cell>
          <cell r="J24">
            <v>1</v>
          </cell>
          <cell r="K24">
            <v>2</v>
          </cell>
          <cell r="L24">
            <v>6</v>
          </cell>
          <cell r="M24">
            <v>0</v>
          </cell>
          <cell r="N24">
            <v>0.1</v>
          </cell>
          <cell r="O24">
            <v>1</v>
          </cell>
          <cell r="P24" t="b">
            <v>0</v>
          </cell>
        </row>
        <row r="25">
          <cell r="A25" t="str">
            <v>Leather Scale</v>
          </cell>
          <cell r="G25">
            <v>20</v>
          </cell>
          <cell r="H25">
            <v>5</v>
          </cell>
          <cell r="I25">
            <v>35</v>
          </cell>
          <cell r="J25">
            <v>1</v>
          </cell>
          <cell r="K25">
            <v>3</v>
          </cell>
          <cell r="L25">
            <v>6</v>
          </cell>
          <cell r="M25">
            <v>-2</v>
          </cell>
          <cell r="N25">
            <v>0.15</v>
          </cell>
          <cell r="O25">
            <v>1</v>
          </cell>
          <cell r="P25" t="b">
            <v>0</v>
          </cell>
        </row>
        <row r="26">
          <cell r="A26" t="str">
            <v>Light Hide</v>
          </cell>
          <cell r="G26">
            <v>20</v>
          </cell>
          <cell r="H26">
            <v>5</v>
          </cell>
          <cell r="I26">
            <v>10</v>
          </cell>
          <cell r="J26">
            <v>1</v>
          </cell>
          <cell r="K26">
            <v>3</v>
          </cell>
          <cell r="L26">
            <v>6</v>
          </cell>
          <cell r="M26">
            <v>-1</v>
          </cell>
          <cell r="N26">
            <v>0.1</v>
          </cell>
          <cell r="O26">
            <v>1</v>
          </cell>
          <cell r="P26" t="b">
            <v>0</v>
          </cell>
        </row>
        <row r="27">
          <cell r="A27" t="str">
            <v>Mage Armor</v>
          </cell>
          <cell r="G27">
            <v>0</v>
          </cell>
          <cell r="H27">
            <v>5</v>
          </cell>
          <cell r="I27">
            <v>0</v>
          </cell>
          <cell r="K27">
            <v>4</v>
          </cell>
          <cell r="L27">
            <v>99</v>
          </cell>
          <cell r="M27">
            <v>0</v>
          </cell>
          <cell r="N27">
            <v>0</v>
          </cell>
          <cell r="O27">
            <v>1</v>
          </cell>
          <cell r="P27" t="b">
            <v>0</v>
          </cell>
        </row>
        <row r="28">
          <cell r="A28" t="str">
            <v>Naga</v>
          </cell>
          <cell r="G28">
            <v>40</v>
          </cell>
          <cell r="H28">
            <v>5</v>
          </cell>
          <cell r="I28">
            <v>125</v>
          </cell>
          <cell r="J28">
            <v>2</v>
          </cell>
          <cell r="K28">
            <v>4</v>
          </cell>
          <cell r="L28">
            <v>4</v>
          </cell>
          <cell r="M28">
            <v>-3</v>
          </cell>
          <cell r="N28">
            <v>0.2</v>
          </cell>
          <cell r="P28" t="b">
            <v>0</v>
          </cell>
        </row>
        <row r="29">
          <cell r="A29" t="str">
            <v>None</v>
          </cell>
          <cell r="G29">
            <v>0</v>
          </cell>
          <cell r="H29">
            <v>5</v>
          </cell>
          <cell r="I29">
            <v>0</v>
          </cell>
          <cell r="K29">
            <v>0</v>
          </cell>
          <cell r="L29">
            <v>99</v>
          </cell>
          <cell r="M29">
            <v>0</v>
          </cell>
          <cell r="N29">
            <v>0</v>
          </cell>
          <cell r="O29">
            <v>1</v>
          </cell>
          <cell r="P29" t="b">
            <v>0</v>
          </cell>
        </row>
        <row r="30">
          <cell r="A30" t="str">
            <v>Padded</v>
          </cell>
          <cell r="D30" t="str">
            <v>WotC</v>
          </cell>
          <cell r="E30" t="str">
            <v>3.5e SRD</v>
          </cell>
          <cell r="G30">
            <v>10</v>
          </cell>
          <cell r="H30">
            <v>5</v>
          </cell>
          <cell r="I30">
            <v>5</v>
          </cell>
          <cell r="J30">
            <v>1</v>
          </cell>
          <cell r="K30">
            <v>1</v>
          </cell>
          <cell r="L30">
            <v>8</v>
          </cell>
          <cell r="M30">
            <v>0</v>
          </cell>
          <cell r="N30">
            <v>0.05</v>
          </cell>
          <cell r="O30">
            <v>1</v>
          </cell>
          <cell r="P30" t="b">
            <v>0</v>
          </cell>
        </row>
        <row r="31">
          <cell r="A31" t="str">
            <v>Partial</v>
          </cell>
          <cell r="G31">
            <v>30</v>
          </cell>
          <cell r="H31">
            <v>5</v>
          </cell>
          <cell r="I31">
            <v>50</v>
          </cell>
          <cell r="J31">
            <v>2</v>
          </cell>
          <cell r="K31">
            <v>4</v>
          </cell>
          <cell r="L31">
            <v>4</v>
          </cell>
          <cell r="M31">
            <v>-3</v>
          </cell>
          <cell r="N31">
            <v>0.25</v>
          </cell>
          <cell r="P31" t="b">
            <v>1</v>
          </cell>
        </row>
        <row r="32">
          <cell r="A32" t="str">
            <v>Scale Mail</v>
          </cell>
          <cell r="C32" t="str">
            <v>The suit includes gauntlets.</v>
          </cell>
          <cell r="D32" t="str">
            <v>WotC</v>
          </cell>
          <cell r="E32" t="str">
            <v>3.5e SRD</v>
          </cell>
          <cell r="G32">
            <v>30</v>
          </cell>
          <cell r="H32">
            <v>5</v>
          </cell>
          <cell r="I32">
            <v>50</v>
          </cell>
          <cell r="J32">
            <v>2</v>
          </cell>
          <cell r="K32">
            <v>4</v>
          </cell>
          <cell r="L32">
            <v>3</v>
          </cell>
          <cell r="M32">
            <v>-4</v>
          </cell>
          <cell r="N32">
            <v>0.25</v>
          </cell>
          <cell r="P32" t="b">
            <v>1</v>
          </cell>
        </row>
        <row r="33">
          <cell r="A33" t="str">
            <v>Splint Mail</v>
          </cell>
          <cell r="C33" t="str">
            <v>The suit includes gauntlets.</v>
          </cell>
          <cell r="D33" t="str">
            <v>WotC</v>
          </cell>
          <cell r="E33" t="str">
            <v>3.5e SRD</v>
          </cell>
          <cell r="G33">
            <v>45</v>
          </cell>
          <cell r="H33">
            <v>5</v>
          </cell>
          <cell r="I33">
            <v>200</v>
          </cell>
          <cell r="J33">
            <v>3</v>
          </cell>
          <cell r="K33">
            <v>6</v>
          </cell>
          <cell r="L33">
            <v>0</v>
          </cell>
          <cell r="M33">
            <v>-7</v>
          </cell>
          <cell r="N33">
            <v>0.4</v>
          </cell>
          <cell r="P33" t="b">
            <v>1</v>
          </cell>
        </row>
        <row r="34">
          <cell r="A34" t="str">
            <v>Studded Leather</v>
          </cell>
          <cell r="B34" t="str">
            <v>Studded Leather (Soft)</v>
          </cell>
          <cell r="D34" t="str">
            <v>WotC</v>
          </cell>
          <cell r="E34" t="str">
            <v>3.5e SRD</v>
          </cell>
          <cell r="G34">
            <v>20</v>
          </cell>
          <cell r="H34">
            <v>5</v>
          </cell>
          <cell r="I34">
            <v>25</v>
          </cell>
          <cell r="J34">
            <v>1</v>
          </cell>
          <cell r="K34">
            <v>3</v>
          </cell>
          <cell r="L34">
            <v>5</v>
          </cell>
          <cell r="M34">
            <v>-1</v>
          </cell>
          <cell r="N34">
            <v>0.15</v>
          </cell>
          <cell r="O34">
            <v>1</v>
          </cell>
          <cell r="P34" t="b">
            <v>0</v>
          </cell>
        </row>
        <row r="35">
          <cell r="A35" t="str">
            <v>Wicker</v>
          </cell>
          <cell r="G35">
            <v>5</v>
          </cell>
          <cell r="H35">
            <v>5</v>
          </cell>
          <cell r="I35">
            <v>5</v>
          </cell>
          <cell r="J35">
            <v>1</v>
          </cell>
          <cell r="K35">
            <v>1</v>
          </cell>
          <cell r="L35">
            <v>5</v>
          </cell>
          <cell r="M35">
            <v>0</v>
          </cell>
          <cell r="N35">
            <v>0.1</v>
          </cell>
          <cell r="O35">
            <v>1</v>
          </cell>
          <cell r="P35" t="b">
            <v>0</v>
          </cell>
        </row>
        <row r="36">
          <cell r="A36" t="str">
            <v>Wood</v>
          </cell>
          <cell r="G36">
            <v>20</v>
          </cell>
          <cell r="H36">
            <v>5</v>
          </cell>
          <cell r="I36">
            <v>15</v>
          </cell>
          <cell r="J36">
            <v>1</v>
          </cell>
          <cell r="K36">
            <v>3</v>
          </cell>
          <cell r="L36">
            <v>4</v>
          </cell>
          <cell r="M36">
            <v>-3</v>
          </cell>
          <cell r="N36">
            <v>0.15</v>
          </cell>
          <cell r="O36">
            <v>1</v>
          </cell>
          <cell r="P36" t="b">
            <v>0</v>
          </cell>
        </row>
        <row r="44">
          <cell r="A44" t="str">
            <v>Buckler</v>
          </cell>
          <cell r="C44" t="str">
            <v>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v>
          </cell>
          <cell r="D44" t="str">
            <v>WotC</v>
          </cell>
          <cell r="E44" t="str">
            <v>3.5e SRD</v>
          </cell>
          <cell r="G44">
            <v>5</v>
          </cell>
          <cell r="H44">
            <v>3</v>
          </cell>
          <cell r="I44">
            <v>15</v>
          </cell>
          <cell r="J44">
            <v>1</v>
          </cell>
          <cell r="K44">
            <v>1</v>
          </cell>
          <cell r="L44">
            <v>99</v>
          </cell>
          <cell r="M44">
            <v>-1</v>
          </cell>
          <cell r="N44">
            <v>0.05</v>
          </cell>
          <cell r="O44">
            <v>4</v>
          </cell>
        </row>
        <row r="45">
          <cell r="A45" t="str">
            <v>Grasping Shield</v>
          </cell>
          <cell r="G45">
            <v>10</v>
          </cell>
          <cell r="H45">
            <v>4</v>
          </cell>
          <cell r="J45">
            <v>1</v>
          </cell>
          <cell r="K45">
            <v>1</v>
          </cell>
          <cell r="L45">
            <v>99</v>
          </cell>
          <cell r="M45">
            <v>-1</v>
          </cell>
          <cell r="N45">
            <v>0.05</v>
          </cell>
          <cell r="O45">
            <v>4</v>
          </cell>
        </row>
        <row r="46">
          <cell r="A46" t="str">
            <v>Kappa Shell</v>
          </cell>
          <cell r="G46">
            <v>45</v>
          </cell>
          <cell r="H46">
            <v>5</v>
          </cell>
          <cell r="J46">
            <v>1</v>
          </cell>
          <cell r="K46">
            <v>0</v>
          </cell>
          <cell r="L46">
            <v>99</v>
          </cell>
          <cell r="M46">
            <v>-10</v>
          </cell>
          <cell r="N46">
            <v>0.5</v>
          </cell>
          <cell r="O46">
            <v>4</v>
          </cell>
        </row>
        <row r="47">
          <cell r="A47" t="str">
            <v>None</v>
          </cell>
          <cell r="G47">
            <v>0</v>
          </cell>
          <cell r="H47">
            <v>3</v>
          </cell>
          <cell r="K47">
            <v>0</v>
          </cell>
          <cell r="L47">
            <v>99</v>
          </cell>
          <cell r="M47">
            <v>0</v>
          </cell>
          <cell r="N47">
            <v>0</v>
          </cell>
          <cell r="O47">
            <v>4</v>
          </cell>
        </row>
        <row r="48">
          <cell r="A48" t="str">
            <v>Shield, Heavy Steel</v>
          </cell>
          <cell r="C48"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8" t="str">
            <v>WotC</v>
          </cell>
          <cell r="E48" t="str">
            <v>3.5e SRD</v>
          </cell>
          <cell r="G48">
            <v>15</v>
          </cell>
          <cell r="H48">
            <v>4</v>
          </cell>
          <cell r="I48">
            <v>20</v>
          </cell>
          <cell r="J48">
            <v>1</v>
          </cell>
          <cell r="K48">
            <v>2</v>
          </cell>
          <cell r="L48">
            <v>99</v>
          </cell>
          <cell r="M48">
            <v>-2</v>
          </cell>
          <cell r="N48">
            <v>0.15</v>
          </cell>
          <cell r="O48">
            <v>4</v>
          </cell>
        </row>
        <row r="49">
          <cell r="A49" t="str">
            <v>Shield, Heavy Wooden</v>
          </cell>
          <cell r="C49"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9" t="str">
            <v>WotC</v>
          </cell>
          <cell r="E49" t="str">
            <v>3.5e SRD</v>
          </cell>
          <cell r="G49">
            <v>15</v>
          </cell>
          <cell r="H49">
            <v>4</v>
          </cell>
          <cell r="I49">
            <v>7</v>
          </cell>
          <cell r="J49">
            <v>1</v>
          </cell>
          <cell r="K49">
            <v>2</v>
          </cell>
          <cell r="L49">
            <v>99</v>
          </cell>
          <cell r="M49">
            <v>-2</v>
          </cell>
          <cell r="N49">
            <v>0.15</v>
          </cell>
          <cell r="O49">
            <v>4</v>
          </cell>
        </row>
        <row r="50">
          <cell r="A50" t="str">
            <v>Shield, Light Steel</v>
          </cell>
          <cell r="C50"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0" t="str">
            <v>WotC</v>
          </cell>
          <cell r="E50" t="str">
            <v>3.5e SRD</v>
          </cell>
          <cell r="G50">
            <v>6</v>
          </cell>
          <cell r="H50">
            <v>4</v>
          </cell>
          <cell r="I50">
            <v>9</v>
          </cell>
          <cell r="J50">
            <v>1</v>
          </cell>
          <cell r="K50">
            <v>1</v>
          </cell>
          <cell r="L50">
            <v>99</v>
          </cell>
          <cell r="M50">
            <v>-1</v>
          </cell>
          <cell r="N50">
            <v>0.05</v>
          </cell>
          <cell r="O50">
            <v>4</v>
          </cell>
        </row>
        <row r="51">
          <cell r="A51" t="str">
            <v>Shield, Light Wooden</v>
          </cell>
          <cell r="C51"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1" t="str">
            <v>WotC</v>
          </cell>
          <cell r="E51" t="str">
            <v>3.5e SRD</v>
          </cell>
          <cell r="G51">
            <v>6</v>
          </cell>
          <cell r="H51">
            <v>4</v>
          </cell>
          <cell r="I51">
            <v>3</v>
          </cell>
          <cell r="J51">
            <v>1</v>
          </cell>
          <cell r="K51">
            <v>1</v>
          </cell>
          <cell r="L51">
            <v>99</v>
          </cell>
          <cell r="M51">
            <v>-1</v>
          </cell>
          <cell r="N51">
            <v>0.05</v>
          </cell>
          <cell r="O51">
            <v>4</v>
          </cell>
        </row>
        <row r="52">
          <cell r="A52" t="str">
            <v>Shield, Tower</v>
          </cell>
          <cell r="C52" t="str">
            <v>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v>
          </cell>
          <cell r="D52" t="str">
            <v>WotC</v>
          </cell>
          <cell r="E52" t="str">
            <v>3.5e SRD</v>
          </cell>
          <cell r="G52">
            <v>45</v>
          </cell>
          <cell r="H52">
            <v>5</v>
          </cell>
          <cell r="I52">
            <v>30</v>
          </cell>
          <cell r="J52">
            <v>1</v>
          </cell>
          <cell r="K52">
            <v>0</v>
          </cell>
          <cell r="L52">
            <v>99</v>
          </cell>
          <cell r="M52">
            <v>-10</v>
          </cell>
          <cell r="N52">
            <v>0.5</v>
          </cell>
          <cell r="O52">
            <v>4</v>
          </cell>
        </row>
        <row r="53">
          <cell r="A53" t="str">
            <v>Tessen</v>
          </cell>
          <cell r="G53">
            <v>1</v>
          </cell>
          <cell r="H53">
            <v>3</v>
          </cell>
          <cell r="J53">
            <v>1</v>
          </cell>
          <cell r="K53">
            <v>1</v>
          </cell>
          <cell r="L53">
            <v>99</v>
          </cell>
          <cell r="M53">
            <v>-1</v>
          </cell>
          <cell r="N53">
            <v>0.05</v>
          </cell>
          <cell r="O53">
            <v>4</v>
          </cell>
        </row>
        <row r="59">
          <cell r="A59" t="str">
            <v>Asian</v>
          </cell>
        </row>
        <row r="60">
          <cell r="A60" t="str">
            <v>Exotic</v>
          </cell>
        </row>
        <row r="61">
          <cell r="A61" t="str">
            <v>Heavy</v>
          </cell>
        </row>
        <row r="62">
          <cell r="A62" t="str">
            <v>Light</v>
          </cell>
        </row>
        <row r="63">
          <cell r="A63" t="str">
            <v>List_Validation</v>
          </cell>
        </row>
        <row r="64">
          <cell r="A64" t="str">
            <v>Medium</v>
          </cell>
        </row>
        <row r="65">
          <cell r="A65" t="str">
            <v>Racial</v>
          </cell>
        </row>
        <row r="66">
          <cell r="A66" t="str">
            <v>Shield</v>
          </cell>
        </row>
      </sheetData>
      <sheetData sheetId="10"/>
      <sheetData sheetId="11">
        <row r="5">
          <cell r="A5" t="str">
            <v>Abjurer</v>
          </cell>
          <cell r="B5" t="str">
            <v>Arcane</v>
          </cell>
          <cell r="C5" t="b">
            <v>1</v>
          </cell>
          <cell r="D5">
            <v>9</v>
          </cell>
          <cell r="E5">
            <v>20</v>
          </cell>
          <cell r="F5" t="str">
            <v>Int</v>
          </cell>
          <cell r="G5" t="str">
            <v>Any</v>
          </cell>
          <cell r="H5" t="str">
            <v>+1</v>
          </cell>
          <cell r="I5">
            <v>111</v>
          </cell>
          <cell r="O5" t="str">
            <v>All</v>
          </cell>
          <cell r="AA5" t="str">
            <v>Clairsentience</v>
          </cell>
        </row>
        <row r="6">
          <cell r="A6" t="str">
            <v>Adept</v>
          </cell>
          <cell r="B6" t="str">
            <v>Divine</v>
          </cell>
          <cell r="C6" t="b">
            <v>1</v>
          </cell>
          <cell r="D6">
            <v>5</v>
          </cell>
          <cell r="E6">
            <v>20</v>
          </cell>
          <cell r="F6" t="str">
            <v>Wis</v>
          </cell>
          <cell r="G6" t="str">
            <v>All</v>
          </cell>
          <cell r="I6">
            <v>1</v>
          </cell>
          <cell r="O6" t="str">
            <v>Any</v>
          </cell>
          <cell r="AA6" t="str">
            <v>Metacreativity</v>
          </cell>
        </row>
        <row r="7">
          <cell r="A7" t="str">
            <v>Assassin (GR)</v>
          </cell>
          <cell r="B7" t="str">
            <v>Arcane</v>
          </cell>
          <cell r="C7" t="b">
            <v>0</v>
          </cell>
          <cell r="D7">
            <v>4</v>
          </cell>
          <cell r="E7">
            <v>20</v>
          </cell>
          <cell r="F7" t="str">
            <v>Int</v>
          </cell>
          <cell r="G7" t="str">
            <v>Any</v>
          </cell>
          <cell r="I7">
            <v>71</v>
          </cell>
          <cell r="O7" t="str">
            <v>Known</v>
          </cell>
          <cell r="AA7" t="str">
            <v>Psychokinesis</v>
          </cell>
        </row>
        <row r="8">
          <cell r="A8" t="str">
            <v>Assassin (WotC)</v>
          </cell>
          <cell r="B8" t="str">
            <v>Arcane</v>
          </cell>
          <cell r="C8" t="b">
            <v>0</v>
          </cell>
          <cell r="D8">
            <v>4</v>
          </cell>
          <cell r="E8">
            <v>10</v>
          </cell>
          <cell r="F8" t="str">
            <v>Int</v>
          </cell>
          <cell r="G8" t="str">
            <v>Any</v>
          </cell>
          <cell r="I8">
            <v>21</v>
          </cell>
          <cell r="AA8" t="str">
            <v>Psychometabolism</v>
          </cell>
        </row>
        <row r="9">
          <cell r="A9" t="str">
            <v>Bard (Monte Cook)</v>
          </cell>
          <cell r="B9" t="str">
            <v>Spellsong</v>
          </cell>
          <cell r="C9" t="b">
            <v>0</v>
          </cell>
          <cell r="D9">
            <v>3</v>
          </cell>
          <cell r="E9">
            <v>0</v>
          </cell>
          <cell r="F9" t="str">
            <v>Cha</v>
          </cell>
          <cell r="G9" t="str">
            <v>Known</v>
          </cell>
          <cell r="I9">
            <v>501</v>
          </cell>
          <cell r="AA9" t="str">
            <v>Psychoportation</v>
          </cell>
        </row>
        <row r="10">
          <cell r="A10" t="str">
            <v>Bard (WotC)</v>
          </cell>
          <cell r="B10" t="str">
            <v>Arcane</v>
          </cell>
          <cell r="C10" t="b">
            <v>1</v>
          </cell>
          <cell r="D10">
            <v>6</v>
          </cell>
          <cell r="E10">
            <v>20</v>
          </cell>
          <cell r="F10" t="str">
            <v>Cha</v>
          </cell>
          <cell r="G10" t="str">
            <v>Known</v>
          </cell>
          <cell r="I10">
            <v>31</v>
          </cell>
          <cell r="AA10" t="str">
            <v>Telepathy</v>
          </cell>
        </row>
        <row r="11">
          <cell r="A11" t="str">
            <v>Blackguard</v>
          </cell>
          <cell r="B11" t="str">
            <v>Divine</v>
          </cell>
          <cell r="C11" t="b">
            <v>0</v>
          </cell>
          <cell r="D11">
            <v>4</v>
          </cell>
          <cell r="E11">
            <v>10</v>
          </cell>
          <cell r="F11" t="str">
            <v>Wis</v>
          </cell>
          <cell r="G11" t="str">
            <v>All</v>
          </cell>
          <cell r="I11">
            <v>21</v>
          </cell>
        </row>
        <row r="12">
          <cell r="A12" t="str">
            <v>Bladesinger</v>
          </cell>
          <cell r="B12" t="str">
            <v>Arcane</v>
          </cell>
          <cell r="C12" t="b">
            <v>0</v>
          </cell>
          <cell r="D12">
            <v>4</v>
          </cell>
          <cell r="E12">
            <v>10</v>
          </cell>
          <cell r="F12" t="str">
            <v>Int</v>
          </cell>
          <cell r="G12" t="str">
            <v>Any</v>
          </cell>
          <cell r="I12">
            <v>211</v>
          </cell>
        </row>
        <row r="13">
          <cell r="A13" t="str">
            <v>Beast Handler</v>
          </cell>
          <cell r="B13" t="str">
            <v>Arcane</v>
          </cell>
          <cell r="C13" t="b">
            <v>0</v>
          </cell>
          <cell r="D13">
            <v>4</v>
          </cell>
          <cell r="E13">
            <v>10</v>
          </cell>
          <cell r="F13" t="str">
            <v>Cha</v>
          </cell>
          <cell r="G13" t="str">
            <v>Known</v>
          </cell>
          <cell r="I13">
            <v>291</v>
          </cell>
        </row>
        <row r="14">
          <cell r="A14" t="str">
            <v>Cleric</v>
          </cell>
          <cell r="B14" t="str">
            <v>Divine</v>
          </cell>
          <cell r="C14" t="b">
            <v>1</v>
          </cell>
          <cell r="D14">
            <v>9</v>
          </cell>
          <cell r="E14">
            <v>20</v>
          </cell>
          <cell r="F14" t="str">
            <v>Wis</v>
          </cell>
          <cell r="G14" t="str">
            <v>All</v>
          </cell>
          <cell r="H14" t="str">
            <v>+1</v>
          </cell>
          <cell r="I14">
            <v>51</v>
          </cell>
        </row>
        <row r="15">
          <cell r="A15" t="str">
            <v>Conjurer</v>
          </cell>
          <cell r="B15" t="str">
            <v>Arcane</v>
          </cell>
          <cell r="C15" t="b">
            <v>1</v>
          </cell>
          <cell r="D15">
            <v>9</v>
          </cell>
          <cell r="E15">
            <v>20</v>
          </cell>
          <cell r="F15" t="str">
            <v>Int</v>
          </cell>
          <cell r="G15" t="str">
            <v>Any</v>
          </cell>
          <cell r="H15" t="str">
            <v>+1</v>
          </cell>
          <cell r="I15">
            <v>111</v>
          </cell>
        </row>
        <row r="16">
          <cell r="A16" t="str">
            <v>Consecrated Harrier</v>
          </cell>
          <cell r="B16" t="str">
            <v>Divine</v>
          </cell>
          <cell r="C16" t="b">
            <v>0</v>
          </cell>
          <cell r="D16">
            <v>5</v>
          </cell>
          <cell r="E16">
            <v>10</v>
          </cell>
          <cell r="F16" t="str">
            <v>Wis</v>
          </cell>
          <cell r="G16" t="str">
            <v>All</v>
          </cell>
          <cell r="I16">
            <v>151</v>
          </cell>
        </row>
        <row r="17">
          <cell r="A17" t="str">
            <v>Death Knight</v>
          </cell>
          <cell r="B17" t="str">
            <v>Divine</v>
          </cell>
          <cell r="C17" t="b">
            <v>1</v>
          </cell>
          <cell r="D17">
            <v>4</v>
          </cell>
          <cell r="E17">
            <v>20</v>
          </cell>
          <cell r="F17" t="str">
            <v>Cha</v>
          </cell>
          <cell r="G17" t="str">
            <v>All</v>
          </cell>
          <cell r="I17">
            <v>311</v>
          </cell>
        </row>
        <row r="18">
          <cell r="A18" t="str">
            <v>Diviner</v>
          </cell>
          <cell r="B18" t="str">
            <v>Arcane</v>
          </cell>
          <cell r="C18" t="b">
            <v>1</v>
          </cell>
          <cell r="D18">
            <v>9</v>
          </cell>
          <cell r="E18">
            <v>20</v>
          </cell>
          <cell r="F18" t="str">
            <v>Int</v>
          </cell>
          <cell r="G18" t="str">
            <v>Any</v>
          </cell>
          <cell r="H18" t="str">
            <v>+1</v>
          </cell>
          <cell r="I18">
            <v>111</v>
          </cell>
        </row>
        <row r="19">
          <cell r="A19" t="str">
            <v>Druid</v>
          </cell>
          <cell r="B19" t="str">
            <v>Divine</v>
          </cell>
          <cell r="C19" t="b">
            <v>1</v>
          </cell>
          <cell r="D19">
            <v>9</v>
          </cell>
          <cell r="E19">
            <v>20</v>
          </cell>
          <cell r="F19" t="str">
            <v>Wis</v>
          </cell>
          <cell r="G19" t="str">
            <v>All</v>
          </cell>
          <cell r="I19">
            <v>51</v>
          </cell>
        </row>
        <row r="20">
          <cell r="A20" t="str">
            <v>Eldritch Master</v>
          </cell>
          <cell r="B20" t="str">
            <v>Arcane</v>
          </cell>
          <cell r="C20" t="b">
            <v>0</v>
          </cell>
          <cell r="D20">
            <v>5</v>
          </cell>
          <cell r="E20">
            <v>10</v>
          </cell>
          <cell r="F20" t="str">
            <v>Cha</v>
          </cell>
          <cell r="G20" t="str">
            <v>Any</v>
          </cell>
          <cell r="I20">
            <v>141</v>
          </cell>
        </row>
        <row r="21">
          <cell r="A21" t="str">
            <v>Enchanter</v>
          </cell>
          <cell r="B21" t="str">
            <v>Arcane</v>
          </cell>
          <cell r="C21" t="b">
            <v>1</v>
          </cell>
          <cell r="D21">
            <v>9</v>
          </cell>
          <cell r="E21">
            <v>20</v>
          </cell>
          <cell r="F21" t="str">
            <v>Int</v>
          </cell>
          <cell r="G21" t="str">
            <v>Any</v>
          </cell>
          <cell r="H21" t="str">
            <v>+1</v>
          </cell>
          <cell r="I21">
            <v>111</v>
          </cell>
        </row>
        <row r="22">
          <cell r="A22" t="str">
            <v>Evoker</v>
          </cell>
          <cell r="B22" t="str">
            <v>Arcane</v>
          </cell>
          <cell r="C22" t="b">
            <v>1</v>
          </cell>
          <cell r="D22">
            <v>9</v>
          </cell>
          <cell r="E22">
            <v>20</v>
          </cell>
          <cell r="F22" t="str">
            <v>Int</v>
          </cell>
          <cell r="G22" t="str">
            <v>Any</v>
          </cell>
          <cell r="H22" t="str">
            <v>+1</v>
          </cell>
          <cell r="I22">
            <v>111</v>
          </cell>
        </row>
        <row r="23">
          <cell r="A23" t="str">
            <v>Fiend Slayer</v>
          </cell>
          <cell r="B23" t="str">
            <v>Divine</v>
          </cell>
          <cell r="C23" t="b">
            <v>0</v>
          </cell>
          <cell r="D23">
            <v>4</v>
          </cell>
          <cell r="E23">
            <v>10</v>
          </cell>
          <cell r="F23" t="str">
            <v>Cha</v>
          </cell>
          <cell r="G23" t="str">
            <v>All</v>
          </cell>
          <cell r="I23">
            <v>241</v>
          </cell>
        </row>
        <row r="24">
          <cell r="A24" t="str">
            <v>Flame Steward</v>
          </cell>
          <cell r="B24" t="str">
            <v>Divine</v>
          </cell>
          <cell r="C24" t="b">
            <v>0</v>
          </cell>
          <cell r="D24">
            <v>5</v>
          </cell>
          <cell r="E24">
            <v>10</v>
          </cell>
          <cell r="F24" t="str">
            <v>Wis</v>
          </cell>
          <cell r="G24" t="str">
            <v>All</v>
          </cell>
          <cell r="I24">
            <v>171</v>
          </cell>
        </row>
        <row r="25">
          <cell r="A25" t="str">
            <v>Harper Scout</v>
          </cell>
          <cell r="B25" t="str">
            <v>Arcane</v>
          </cell>
          <cell r="C25" t="b">
            <v>0</v>
          </cell>
          <cell r="D25">
            <v>3</v>
          </cell>
          <cell r="E25">
            <v>5</v>
          </cell>
          <cell r="F25" t="str">
            <v>Cha</v>
          </cell>
          <cell r="G25" t="str">
            <v>Any</v>
          </cell>
          <cell r="I25">
            <v>21</v>
          </cell>
        </row>
        <row r="26">
          <cell r="A26" t="str">
            <v>Herald</v>
          </cell>
          <cell r="B26" t="str">
            <v>Arcane</v>
          </cell>
          <cell r="C26" t="b">
            <v>1</v>
          </cell>
          <cell r="D26">
            <v>4</v>
          </cell>
          <cell r="E26">
            <v>10</v>
          </cell>
          <cell r="F26" t="str">
            <v>Cha</v>
          </cell>
          <cell r="G26" t="str">
            <v>Known</v>
          </cell>
          <cell r="I26">
            <v>131</v>
          </cell>
        </row>
        <row r="27">
          <cell r="A27" t="str">
            <v>Holy Liberator</v>
          </cell>
          <cell r="B27" t="str">
            <v>Divine</v>
          </cell>
          <cell r="C27" t="b">
            <v>0</v>
          </cell>
          <cell r="D27">
            <v>4</v>
          </cell>
          <cell r="E27">
            <v>10</v>
          </cell>
          <cell r="F27" t="str">
            <v>Wis</v>
          </cell>
          <cell r="G27" t="str">
            <v>All</v>
          </cell>
          <cell r="I27">
            <v>21</v>
          </cell>
        </row>
        <row r="28">
          <cell r="A28" t="str">
            <v>Hunter of the Dead (DotF)</v>
          </cell>
          <cell r="B28" t="str">
            <v>Divine</v>
          </cell>
          <cell r="C28" t="b">
            <v>0</v>
          </cell>
          <cell r="D28">
            <v>4</v>
          </cell>
          <cell r="E28">
            <v>10</v>
          </cell>
          <cell r="F28" t="str">
            <v>Wis</v>
          </cell>
          <cell r="G28" t="str">
            <v>All</v>
          </cell>
          <cell r="I28">
            <v>21</v>
          </cell>
        </row>
        <row r="29">
          <cell r="A29" t="str">
            <v>Hunter of the Dead (Dragon Mag)</v>
          </cell>
          <cell r="B29" t="str">
            <v>Divine</v>
          </cell>
          <cell r="C29" t="b">
            <v>0</v>
          </cell>
          <cell r="D29">
            <v>4</v>
          </cell>
          <cell r="E29">
            <v>10</v>
          </cell>
          <cell r="F29" t="str">
            <v>Wis</v>
          </cell>
          <cell r="G29" t="str">
            <v>All</v>
          </cell>
          <cell r="I29">
            <v>21</v>
          </cell>
        </row>
        <row r="30">
          <cell r="A30" t="str">
            <v>Illusionist</v>
          </cell>
          <cell r="B30" t="str">
            <v>Arcane</v>
          </cell>
          <cell r="C30" t="b">
            <v>1</v>
          </cell>
          <cell r="D30">
            <v>9</v>
          </cell>
          <cell r="E30">
            <v>20</v>
          </cell>
          <cell r="F30" t="str">
            <v>Int</v>
          </cell>
          <cell r="G30" t="str">
            <v>Any</v>
          </cell>
          <cell r="H30" t="str">
            <v>+1</v>
          </cell>
          <cell r="I30">
            <v>111</v>
          </cell>
        </row>
        <row r="31">
          <cell r="A31" t="str">
            <v>Knight Chaplain</v>
          </cell>
          <cell r="B31" t="str">
            <v>Arcane</v>
          </cell>
          <cell r="C31" t="b">
            <v>1</v>
          </cell>
          <cell r="D31">
            <v>5</v>
          </cell>
          <cell r="E31">
            <v>10</v>
          </cell>
          <cell r="F31" t="str">
            <v>Int</v>
          </cell>
          <cell r="G31" t="str">
            <v>Any</v>
          </cell>
          <cell r="I31">
            <v>301</v>
          </cell>
        </row>
        <row r="32">
          <cell r="A32" t="str">
            <v>Knight of the Black Forge</v>
          </cell>
          <cell r="B32" t="str">
            <v>Divine</v>
          </cell>
          <cell r="C32" t="b">
            <v>0</v>
          </cell>
          <cell r="D32">
            <v>4</v>
          </cell>
          <cell r="E32">
            <v>10</v>
          </cell>
          <cell r="F32" t="str">
            <v>Wis</v>
          </cell>
          <cell r="G32" t="str">
            <v>All</v>
          </cell>
          <cell r="I32">
            <v>21</v>
          </cell>
        </row>
        <row r="33">
          <cell r="A33" t="str">
            <v>Knight of the Chalice</v>
          </cell>
          <cell r="B33" t="str">
            <v>Divine</v>
          </cell>
          <cell r="C33" t="b">
            <v>0</v>
          </cell>
          <cell r="D33">
            <v>4</v>
          </cell>
          <cell r="E33">
            <v>10</v>
          </cell>
          <cell r="F33" t="str">
            <v>Wis</v>
          </cell>
          <cell r="G33" t="str">
            <v>All</v>
          </cell>
          <cell r="I33">
            <v>21</v>
          </cell>
        </row>
        <row r="34">
          <cell r="A34" t="str">
            <v>Knight of the Middle Circle</v>
          </cell>
          <cell r="B34" t="str">
            <v>Divine</v>
          </cell>
          <cell r="C34" t="b">
            <v>0</v>
          </cell>
          <cell r="D34">
            <v>3</v>
          </cell>
          <cell r="E34">
            <v>10</v>
          </cell>
          <cell r="F34" t="str">
            <v>Wis</v>
          </cell>
          <cell r="G34" t="str">
            <v>All</v>
          </cell>
          <cell r="I34">
            <v>161</v>
          </cell>
        </row>
        <row r="35">
          <cell r="A35" t="str">
            <v>Necromancer (GR)</v>
          </cell>
          <cell r="B35" t="str">
            <v>Arcane</v>
          </cell>
          <cell r="C35" t="b">
            <v>1</v>
          </cell>
          <cell r="D35">
            <v>9</v>
          </cell>
          <cell r="E35">
            <v>20</v>
          </cell>
          <cell r="F35" t="str">
            <v>Int</v>
          </cell>
          <cell r="G35" t="str">
            <v>Any</v>
          </cell>
          <cell r="I35">
            <v>271</v>
          </cell>
        </row>
        <row r="36">
          <cell r="A36" t="str">
            <v>Necromancer (WotC)</v>
          </cell>
          <cell r="B36" t="str">
            <v>Arcane</v>
          </cell>
          <cell r="C36" t="b">
            <v>1</v>
          </cell>
          <cell r="D36">
            <v>9</v>
          </cell>
          <cell r="E36">
            <v>20</v>
          </cell>
          <cell r="F36" t="str">
            <v>Int</v>
          </cell>
          <cell r="G36" t="str">
            <v>Any</v>
          </cell>
          <cell r="H36" t="str">
            <v>+1</v>
          </cell>
          <cell r="I36">
            <v>111</v>
          </cell>
        </row>
        <row r="37">
          <cell r="A37" t="str">
            <v>Paladin</v>
          </cell>
          <cell r="B37" t="str">
            <v>Divine</v>
          </cell>
          <cell r="C37" t="b">
            <v>0</v>
          </cell>
          <cell r="D37">
            <v>4</v>
          </cell>
          <cell r="E37">
            <v>20</v>
          </cell>
          <cell r="F37" t="str">
            <v>Wis</v>
          </cell>
          <cell r="G37" t="str">
            <v>All</v>
          </cell>
          <cell r="I37">
            <v>71</v>
          </cell>
        </row>
        <row r="38">
          <cell r="A38" t="str">
            <v>Psion - Egoist</v>
          </cell>
          <cell r="B38" t="str">
            <v>Psionic</v>
          </cell>
          <cell r="C38" t="b">
            <v>1</v>
          </cell>
          <cell r="D38">
            <v>9</v>
          </cell>
          <cell r="E38">
            <v>20</v>
          </cell>
          <cell r="F38" t="str">
            <v>Str</v>
          </cell>
          <cell r="G38" t="str">
            <v>Known</v>
          </cell>
          <cell r="H38" t="str">
            <v>+d</v>
          </cell>
          <cell r="I38">
            <v>401</v>
          </cell>
        </row>
        <row r="39">
          <cell r="A39" t="str">
            <v>Psion - Nomad</v>
          </cell>
          <cell r="B39" t="str">
            <v>Psionic</v>
          </cell>
          <cell r="C39" t="b">
            <v>1</v>
          </cell>
          <cell r="D39">
            <v>9</v>
          </cell>
          <cell r="E39">
            <v>20</v>
          </cell>
          <cell r="F39" t="str">
            <v>Dex</v>
          </cell>
          <cell r="G39" t="str">
            <v>Known</v>
          </cell>
          <cell r="H39" t="str">
            <v>+d</v>
          </cell>
          <cell r="I39">
            <v>401</v>
          </cell>
        </row>
        <row r="40">
          <cell r="A40" t="str">
            <v>Psion - Savant</v>
          </cell>
          <cell r="B40" t="str">
            <v>Psionic</v>
          </cell>
          <cell r="C40" t="b">
            <v>1</v>
          </cell>
          <cell r="D40">
            <v>9</v>
          </cell>
          <cell r="E40">
            <v>20</v>
          </cell>
          <cell r="F40" t="str">
            <v>Con</v>
          </cell>
          <cell r="G40" t="str">
            <v>Known</v>
          </cell>
          <cell r="H40" t="str">
            <v>+d</v>
          </cell>
          <cell r="I40">
            <v>401</v>
          </cell>
        </row>
        <row r="41">
          <cell r="A41" t="str">
            <v>Psion - Seer</v>
          </cell>
          <cell r="B41" t="str">
            <v>Psionic</v>
          </cell>
          <cell r="C41" t="b">
            <v>1</v>
          </cell>
          <cell r="D41">
            <v>9</v>
          </cell>
          <cell r="E41">
            <v>20</v>
          </cell>
          <cell r="F41" t="str">
            <v>Wis</v>
          </cell>
          <cell r="G41" t="str">
            <v>Known</v>
          </cell>
          <cell r="H41" t="str">
            <v>+d</v>
          </cell>
          <cell r="I41">
            <v>401</v>
          </cell>
        </row>
        <row r="42">
          <cell r="A42" t="str">
            <v>Psion - Shaper</v>
          </cell>
          <cell r="B42" t="str">
            <v>Psionic</v>
          </cell>
          <cell r="C42" t="b">
            <v>1</v>
          </cell>
          <cell r="D42">
            <v>9</v>
          </cell>
          <cell r="E42">
            <v>20</v>
          </cell>
          <cell r="F42" t="str">
            <v>Int</v>
          </cell>
          <cell r="G42" t="str">
            <v>Known</v>
          </cell>
          <cell r="H42" t="str">
            <v>+d</v>
          </cell>
          <cell r="I42">
            <v>401</v>
          </cell>
        </row>
        <row r="43">
          <cell r="A43" t="str">
            <v>Psion - Telepath</v>
          </cell>
          <cell r="B43" t="str">
            <v>Psionic</v>
          </cell>
          <cell r="C43" t="b">
            <v>1</v>
          </cell>
          <cell r="D43">
            <v>9</v>
          </cell>
          <cell r="E43">
            <v>20</v>
          </cell>
          <cell r="F43" t="str">
            <v>Cha</v>
          </cell>
          <cell r="G43" t="str">
            <v>Known</v>
          </cell>
          <cell r="H43" t="str">
            <v>+d</v>
          </cell>
          <cell r="I43">
            <v>401</v>
          </cell>
        </row>
        <row r="44">
          <cell r="A44" t="str">
            <v>Psychic Warrior</v>
          </cell>
          <cell r="B44" t="str">
            <v>Psionic</v>
          </cell>
          <cell r="C44" t="b">
            <v>1</v>
          </cell>
          <cell r="D44">
            <v>6</v>
          </cell>
          <cell r="E44">
            <v>20</v>
          </cell>
          <cell r="F44" t="str">
            <v>No ?</v>
          </cell>
          <cell r="G44" t="str">
            <v>Known</v>
          </cell>
          <cell r="I44">
            <v>421</v>
          </cell>
        </row>
        <row r="45">
          <cell r="A45" t="str">
            <v>Rage Mage</v>
          </cell>
          <cell r="B45" t="str">
            <v>Arcane</v>
          </cell>
          <cell r="C45" t="b">
            <v>0</v>
          </cell>
          <cell r="D45">
            <v>4</v>
          </cell>
          <cell r="E45">
            <v>10</v>
          </cell>
          <cell r="F45" t="str">
            <v>Cha</v>
          </cell>
          <cell r="G45" t="str">
            <v>Any</v>
          </cell>
          <cell r="I45">
            <v>21</v>
          </cell>
        </row>
        <row r="46">
          <cell r="A46" t="str">
            <v>Ranger</v>
          </cell>
          <cell r="B46" t="str">
            <v>Divine</v>
          </cell>
          <cell r="C46" t="b">
            <v>0</v>
          </cell>
          <cell r="D46">
            <v>4</v>
          </cell>
          <cell r="E46">
            <v>10</v>
          </cell>
          <cell r="F46" t="str">
            <v>Wis</v>
          </cell>
          <cell r="G46" t="str">
            <v>All</v>
          </cell>
          <cell r="I46">
            <v>71</v>
          </cell>
        </row>
        <row r="47">
          <cell r="A47" t="str">
            <v>Ranger (Monte Cook)</v>
          </cell>
          <cell r="B47" t="str">
            <v>Divine</v>
          </cell>
          <cell r="C47" t="b">
            <v>0</v>
          </cell>
          <cell r="D47">
            <v>4</v>
          </cell>
          <cell r="E47">
            <v>20</v>
          </cell>
          <cell r="F47" t="str">
            <v>Wis</v>
          </cell>
          <cell r="G47" t="str">
            <v>All</v>
          </cell>
          <cell r="I47">
            <v>191</v>
          </cell>
        </row>
        <row r="48">
          <cell r="A48" t="str">
            <v>Sacred Fist</v>
          </cell>
          <cell r="B48" t="str">
            <v>Arcane</v>
          </cell>
          <cell r="C48" t="b">
            <v>0</v>
          </cell>
          <cell r="D48">
            <v>4</v>
          </cell>
          <cell r="E48">
            <v>10</v>
          </cell>
          <cell r="F48" t="str">
            <v>Wis</v>
          </cell>
          <cell r="G48" t="str">
            <v>Any</v>
          </cell>
          <cell r="I48">
            <v>21</v>
          </cell>
        </row>
        <row r="49">
          <cell r="A49" t="str">
            <v>Sentinel</v>
          </cell>
          <cell r="B49" t="str">
            <v>Divine</v>
          </cell>
          <cell r="C49" t="b">
            <v>0</v>
          </cell>
          <cell r="D49">
            <v>4</v>
          </cell>
          <cell r="E49">
            <v>20</v>
          </cell>
          <cell r="F49" t="str">
            <v>Wis</v>
          </cell>
          <cell r="G49" t="str">
            <v>All</v>
          </cell>
          <cell r="I49">
            <v>71</v>
          </cell>
        </row>
        <row r="50">
          <cell r="A50" t="str">
            <v>Shaman (WotC)</v>
          </cell>
          <cell r="B50" t="str">
            <v>Divine</v>
          </cell>
          <cell r="C50" t="b">
            <v>1</v>
          </cell>
          <cell r="D50">
            <v>9</v>
          </cell>
          <cell r="E50">
            <v>20</v>
          </cell>
          <cell r="F50" t="str">
            <v>Wis</v>
          </cell>
          <cell r="G50" t="str">
            <v>All</v>
          </cell>
          <cell r="H50" t="str">
            <v>+1</v>
          </cell>
          <cell r="I50">
            <v>51</v>
          </cell>
        </row>
        <row r="51">
          <cell r="A51" t="str">
            <v>Shugenja (AEG)</v>
          </cell>
          <cell r="B51" t="str">
            <v>Divine</v>
          </cell>
          <cell r="C51" t="b">
            <v>1</v>
          </cell>
          <cell r="D51">
            <v>9</v>
          </cell>
          <cell r="E51">
            <v>20</v>
          </cell>
          <cell r="F51" t="str">
            <v>Cha</v>
          </cell>
          <cell r="G51" t="str">
            <v>Known</v>
          </cell>
          <cell r="H51" t="str">
            <v>+s</v>
          </cell>
          <cell r="I51">
            <v>251</v>
          </cell>
        </row>
        <row r="52">
          <cell r="A52" t="str">
            <v>Shugenja (Air) (AEG)</v>
          </cell>
          <cell r="B52" t="str">
            <v>Divine</v>
          </cell>
          <cell r="C52" t="b">
            <v>1</v>
          </cell>
          <cell r="D52">
            <v>9</v>
          </cell>
          <cell r="E52">
            <v>20</v>
          </cell>
          <cell r="F52" t="str">
            <v>Cha</v>
          </cell>
          <cell r="G52" t="str">
            <v>Known</v>
          </cell>
          <cell r="H52" t="str">
            <v>+s</v>
          </cell>
          <cell r="I52">
            <v>251</v>
          </cell>
        </row>
        <row r="53">
          <cell r="A53" t="str">
            <v>Shugenja (Earth) (AEG)</v>
          </cell>
          <cell r="B53" t="str">
            <v>Divine</v>
          </cell>
          <cell r="C53" t="b">
            <v>1</v>
          </cell>
          <cell r="D53">
            <v>9</v>
          </cell>
          <cell r="E53">
            <v>20</v>
          </cell>
          <cell r="F53" t="str">
            <v>Con</v>
          </cell>
          <cell r="G53" t="str">
            <v>Known</v>
          </cell>
          <cell r="H53" t="str">
            <v>+s</v>
          </cell>
          <cell r="I53">
            <v>251</v>
          </cell>
        </row>
        <row r="54">
          <cell r="A54" t="str">
            <v>Shugenja (Fire) (AEG)</v>
          </cell>
          <cell r="B54" t="str">
            <v>Divine</v>
          </cell>
          <cell r="C54" t="b">
            <v>1</v>
          </cell>
          <cell r="D54">
            <v>9</v>
          </cell>
          <cell r="E54">
            <v>20</v>
          </cell>
          <cell r="F54" t="str">
            <v>Int</v>
          </cell>
          <cell r="G54" t="str">
            <v>Known</v>
          </cell>
          <cell r="H54" t="str">
            <v>+s</v>
          </cell>
          <cell r="I54">
            <v>251</v>
          </cell>
        </row>
        <row r="55">
          <cell r="A55" t="str">
            <v>Shugenja (Water) (AEG)</v>
          </cell>
          <cell r="B55" t="str">
            <v>Divine</v>
          </cell>
          <cell r="C55" t="b">
            <v>1</v>
          </cell>
          <cell r="D55">
            <v>9</v>
          </cell>
          <cell r="E55">
            <v>20</v>
          </cell>
          <cell r="F55" t="str">
            <v>Wis</v>
          </cell>
          <cell r="G55" t="str">
            <v>Known</v>
          </cell>
          <cell r="H55" t="str">
            <v>+s</v>
          </cell>
          <cell r="I55">
            <v>251</v>
          </cell>
        </row>
        <row r="56">
          <cell r="A56" t="str">
            <v>Shugenja (WotC)</v>
          </cell>
          <cell r="B56" t="str">
            <v>Divine</v>
          </cell>
          <cell r="C56" t="b">
            <v>1</v>
          </cell>
          <cell r="D56">
            <v>9</v>
          </cell>
          <cell r="E56">
            <v>20</v>
          </cell>
          <cell r="F56" t="str">
            <v>Cha</v>
          </cell>
          <cell r="G56" t="str">
            <v>Known</v>
          </cell>
          <cell r="H56" t="str">
            <v>+s</v>
          </cell>
          <cell r="I56">
            <v>251</v>
          </cell>
        </row>
        <row r="57">
          <cell r="A57" t="str">
            <v>Sinker</v>
          </cell>
          <cell r="B57" t="str">
            <v>Arcane</v>
          </cell>
          <cell r="C57" t="b">
            <v>0</v>
          </cell>
          <cell r="D57">
            <v>2</v>
          </cell>
          <cell r="E57">
            <v>10</v>
          </cell>
          <cell r="F57" t="str">
            <v>Int</v>
          </cell>
          <cell r="G57" t="str">
            <v>Any</v>
          </cell>
          <cell r="I57">
            <v>221</v>
          </cell>
        </row>
        <row r="58">
          <cell r="A58" t="str">
            <v>Sohei</v>
          </cell>
          <cell r="B58" t="str">
            <v>Divine</v>
          </cell>
          <cell r="C58" t="b">
            <v>0</v>
          </cell>
          <cell r="D58">
            <v>9</v>
          </cell>
          <cell r="E58">
            <v>20</v>
          </cell>
          <cell r="F58" t="str">
            <v>Wis</v>
          </cell>
          <cell r="G58" t="str">
            <v>All</v>
          </cell>
          <cell r="I58">
            <v>71</v>
          </cell>
        </row>
        <row r="59">
          <cell r="A59" t="str">
            <v>Sorcerer (Monte Cook)</v>
          </cell>
          <cell r="B59" t="str">
            <v>Arcane</v>
          </cell>
          <cell r="C59" t="b">
            <v>1</v>
          </cell>
          <cell r="D59">
            <v>9</v>
          </cell>
          <cell r="E59">
            <v>20</v>
          </cell>
          <cell r="F59" t="str">
            <v>Cha</v>
          </cell>
          <cell r="G59" t="str">
            <v>Known</v>
          </cell>
          <cell r="I59">
            <v>91</v>
          </cell>
        </row>
        <row r="60">
          <cell r="A60" t="str">
            <v>Sorcerer (WotC)</v>
          </cell>
          <cell r="B60" t="str">
            <v>Arcane</v>
          </cell>
          <cell r="C60" t="b">
            <v>1</v>
          </cell>
          <cell r="D60">
            <v>9</v>
          </cell>
          <cell r="E60">
            <v>20</v>
          </cell>
          <cell r="F60" t="str">
            <v>Cha</v>
          </cell>
          <cell r="G60" t="str">
            <v>Known</v>
          </cell>
          <cell r="I60">
            <v>91</v>
          </cell>
        </row>
        <row r="61">
          <cell r="A61" t="str">
            <v>Taker</v>
          </cell>
          <cell r="B61" t="str">
            <v>Arcane</v>
          </cell>
          <cell r="C61" t="b">
            <v>0</v>
          </cell>
          <cell r="D61">
            <v>4</v>
          </cell>
          <cell r="E61">
            <v>10</v>
          </cell>
          <cell r="F61" t="str">
            <v>Int</v>
          </cell>
          <cell r="G61" t="str">
            <v>Any</v>
          </cell>
          <cell r="I61">
            <v>231</v>
          </cell>
        </row>
        <row r="62">
          <cell r="A62" t="str">
            <v>Templar</v>
          </cell>
          <cell r="B62" t="str">
            <v>Divine</v>
          </cell>
          <cell r="C62" t="b">
            <v>0</v>
          </cell>
          <cell r="D62">
            <v>4</v>
          </cell>
          <cell r="E62">
            <v>10</v>
          </cell>
          <cell r="F62" t="str">
            <v>Wis</v>
          </cell>
          <cell r="G62" t="str">
            <v>All</v>
          </cell>
          <cell r="I62">
            <v>21</v>
          </cell>
        </row>
        <row r="63">
          <cell r="A63" t="str">
            <v>Thaumaturge</v>
          </cell>
          <cell r="B63" t="str">
            <v>Divine</v>
          </cell>
          <cell r="C63" t="b">
            <v>0</v>
          </cell>
          <cell r="D63">
            <v>9</v>
          </cell>
          <cell r="E63">
            <v>20</v>
          </cell>
          <cell r="F63" t="str">
            <v>Cha</v>
          </cell>
          <cell r="G63" t="str">
            <v>All</v>
          </cell>
          <cell r="H63" t="str">
            <v>+1</v>
          </cell>
          <cell r="I63">
            <v>51</v>
          </cell>
        </row>
        <row r="64">
          <cell r="A64" t="str">
            <v>Transmuter</v>
          </cell>
          <cell r="B64" t="str">
            <v>Arcane</v>
          </cell>
          <cell r="C64" t="b">
            <v>1</v>
          </cell>
          <cell r="D64">
            <v>9</v>
          </cell>
          <cell r="E64">
            <v>20</v>
          </cell>
          <cell r="F64" t="str">
            <v>Int</v>
          </cell>
          <cell r="G64" t="str">
            <v>Any</v>
          </cell>
          <cell r="H64" t="str">
            <v>+1</v>
          </cell>
          <cell r="I64">
            <v>111</v>
          </cell>
        </row>
        <row r="65">
          <cell r="A65" t="str">
            <v>Truth Seeker (Arcane)</v>
          </cell>
          <cell r="B65" t="str">
            <v>Arcane</v>
          </cell>
          <cell r="C65" t="b">
            <v>1</v>
          </cell>
          <cell r="D65">
            <v>4</v>
          </cell>
          <cell r="E65">
            <v>10</v>
          </cell>
          <cell r="F65" t="str">
            <v>Cha</v>
          </cell>
          <cell r="G65" t="str">
            <v>Known</v>
          </cell>
          <cell r="I65">
            <v>181</v>
          </cell>
        </row>
        <row r="66">
          <cell r="A66" t="str">
            <v>Truth Seeker (Psionic)</v>
          </cell>
          <cell r="B66" t="str">
            <v>Psionic</v>
          </cell>
          <cell r="C66" t="b">
            <v>1</v>
          </cell>
          <cell r="D66">
            <v>4</v>
          </cell>
          <cell r="E66">
            <v>10</v>
          </cell>
          <cell r="F66" t="str">
            <v>No ?</v>
          </cell>
          <cell r="G66" t="str">
            <v>Known</v>
          </cell>
          <cell r="I66">
            <v>441</v>
          </cell>
        </row>
        <row r="67">
          <cell r="A67" t="str">
            <v>Wizard</v>
          </cell>
          <cell r="B67" t="str">
            <v>Arcane</v>
          </cell>
          <cell r="C67" t="b">
            <v>1</v>
          </cell>
          <cell r="D67">
            <v>9</v>
          </cell>
          <cell r="E67">
            <v>20</v>
          </cell>
          <cell r="F67" t="str">
            <v>Int</v>
          </cell>
          <cell r="G67" t="str">
            <v>Any</v>
          </cell>
          <cell r="I67">
            <v>111</v>
          </cell>
        </row>
        <row r="68">
          <cell r="A68" t="str">
            <v>Wu Jen</v>
          </cell>
          <cell r="B68" t="str">
            <v>Arcane</v>
          </cell>
          <cell r="C68" t="b">
            <v>1</v>
          </cell>
          <cell r="D68">
            <v>9</v>
          </cell>
          <cell r="E68">
            <v>20</v>
          </cell>
          <cell r="F68" t="str">
            <v>Int</v>
          </cell>
          <cell r="G68" t="str">
            <v>Any</v>
          </cell>
          <cell r="I68">
            <v>111</v>
          </cell>
        </row>
        <row r="76">
          <cell r="B76">
            <v>1</v>
          </cell>
          <cell r="C76">
            <v>3</v>
          </cell>
          <cell r="D76">
            <v>1</v>
          </cell>
          <cell r="W76">
            <v>0</v>
          </cell>
        </row>
        <row r="77">
          <cell r="B77">
            <v>2</v>
          </cell>
          <cell r="C77">
            <v>3</v>
          </cell>
          <cell r="D77">
            <v>1</v>
          </cell>
          <cell r="W77">
            <v>0</v>
          </cell>
        </row>
        <row r="78">
          <cell r="B78">
            <v>3</v>
          </cell>
          <cell r="C78">
            <v>3</v>
          </cell>
          <cell r="D78">
            <v>2</v>
          </cell>
          <cell r="W78">
            <v>0</v>
          </cell>
        </row>
        <row r="79">
          <cell r="B79">
            <v>4</v>
          </cell>
          <cell r="C79">
            <v>3</v>
          </cell>
          <cell r="D79">
            <v>2</v>
          </cell>
          <cell r="E79">
            <v>0</v>
          </cell>
          <cell r="W79">
            <v>0</v>
          </cell>
        </row>
        <row r="80">
          <cell r="B80">
            <v>5</v>
          </cell>
          <cell r="C80">
            <v>3</v>
          </cell>
          <cell r="D80">
            <v>2</v>
          </cell>
          <cell r="E80">
            <v>1</v>
          </cell>
          <cell r="W80">
            <v>0</v>
          </cell>
        </row>
        <row r="81">
          <cell r="B81">
            <v>6</v>
          </cell>
          <cell r="C81">
            <v>3</v>
          </cell>
          <cell r="D81">
            <v>2</v>
          </cell>
          <cell r="E81">
            <v>1</v>
          </cell>
          <cell r="W81">
            <v>0</v>
          </cell>
        </row>
        <row r="82">
          <cell r="B82">
            <v>7</v>
          </cell>
          <cell r="C82">
            <v>3</v>
          </cell>
          <cell r="D82">
            <v>3</v>
          </cell>
          <cell r="E82">
            <v>2</v>
          </cell>
          <cell r="W82">
            <v>0</v>
          </cell>
        </row>
        <row r="83">
          <cell r="B83">
            <v>8</v>
          </cell>
          <cell r="C83">
            <v>3</v>
          </cell>
          <cell r="D83">
            <v>3</v>
          </cell>
          <cell r="E83">
            <v>2</v>
          </cell>
          <cell r="F83">
            <v>0</v>
          </cell>
          <cell r="W83">
            <v>0</v>
          </cell>
        </row>
        <row r="84">
          <cell r="B84">
            <v>9</v>
          </cell>
          <cell r="C84">
            <v>3</v>
          </cell>
          <cell r="D84">
            <v>3</v>
          </cell>
          <cell r="E84">
            <v>2</v>
          </cell>
          <cell r="F84">
            <v>1</v>
          </cell>
          <cell r="W84">
            <v>0</v>
          </cell>
        </row>
        <row r="85">
          <cell r="B85">
            <v>10</v>
          </cell>
          <cell r="C85">
            <v>3</v>
          </cell>
          <cell r="D85">
            <v>3</v>
          </cell>
          <cell r="E85">
            <v>2</v>
          </cell>
          <cell r="F85">
            <v>1</v>
          </cell>
          <cell r="W85">
            <v>0</v>
          </cell>
        </row>
        <row r="86">
          <cell r="B86">
            <v>11</v>
          </cell>
          <cell r="C86">
            <v>3</v>
          </cell>
          <cell r="D86">
            <v>3</v>
          </cell>
          <cell r="E86">
            <v>3</v>
          </cell>
          <cell r="F86">
            <v>2</v>
          </cell>
          <cell r="W86">
            <v>0</v>
          </cell>
        </row>
        <row r="87">
          <cell r="B87">
            <v>12</v>
          </cell>
          <cell r="C87">
            <v>3</v>
          </cell>
          <cell r="D87">
            <v>3</v>
          </cell>
          <cell r="E87">
            <v>3</v>
          </cell>
          <cell r="F87">
            <v>2</v>
          </cell>
          <cell r="G87">
            <v>0</v>
          </cell>
          <cell r="W87">
            <v>0</v>
          </cell>
        </row>
        <row r="88">
          <cell r="B88">
            <v>13</v>
          </cell>
          <cell r="C88">
            <v>3</v>
          </cell>
          <cell r="D88">
            <v>3</v>
          </cell>
          <cell r="E88">
            <v>3</v>
          </cell>
          <cell r="F88">
            <v>2</v>
          </cell>
          <cell r="G88">
            <v>1</v>
          </cell>
          <cell r="W88">
            <v>0</v>
          </cell>
        </row>
        <row r="89">
          <cell r="B89">
            <v>14</v>
          </cell>
          <cell r="C89">
            <v>3</v>
          </cell>
          <cell r="D89">
            <v>3</v>
          </cell>
          <cell r="E89">
            <v>3</v>
          </cell>
          <cell r="F89">
            <v>2</v>
          </cell>
          <cell r="G89">
            <v>1</v>
          </cell>
          <cell r="W89">
            <v>0</v>
          </cell>
        </row>
        <row r="90">
          <cell r="B90">
            <v>15</v>
          </cell>
          <cell r="C90">
            <v>3</v>
          </cell>
          <cell r="D90">
            <v>3</v>
          </cell>
          <cell r="E90">
            <v>3</v>
          </cell>
          <cell r="F90">
            <v>3</v>
          </cell>
          <cell r="G90">
            <v>2</v>
          </cell>
          <cell r="W90">
            <v>0</v>
          </cell>
        </row>
        <row r="91">
          <cell r="B91">
            <v>16</v>
          </cell>
          <cell r="C91">
            <v>3</v>
          </cell>
          <cell r="D91">
            <v>3</v>
          </cell>
          <cell r="E91">
            <v>3</v>
          </cell>
          <cell r="F91">
            <v>3</v>
          </cell>
          <cell r="G91">
            <v>2</v>
          </cell>
          <cell r="H91">
            <v>0</v>
          </cell>
          <cell r="W91">
            <v>0</v>
          </cell>
        </row>
        <row r="92">
          <cell r="B92">
            <v>17</v>
          </cell>
          <cell r="C92">
            <v>3</v>
          </cell>
          <cell r="D92">
            <v>3</v>
          </cell>
          <cell r="E92">
            <v>3</v>
          </cell>
          <cell r="F92">
            <v>3</v>
          </cell>
          <cell r="G92">
            <v>2</v>
          </cell>
          <cell r="H92">
            <v>1</v>
          </cell>
          <cell r="W92">
            <v>0</v>
          </cell>
        </row>
        <row r="93">
          <cell r="B93">
            <v>18</v>
          </cell>
          <cell r="C93">
            <v>3</v>
          </cell>
          <cell r="D93">
            <v>3</v>
          </cell>
          <cell r="E93">
            <v>3</v>
          </cell>
          <cell r="F93">
            <v>3</v>
          </cell>
          <cell r="G93">
            <v>2</v>
          </cell>
          <cell r="H93">
            <v>1</v>
          </cell>
          <cell r="W93">
            <v>0</v>
          </cell>
        </row>
        <row r="94">
          <cell r="B94">
            <v>19</v>
          </cell>
          <cell r="C94">
            <v>3</v>
          </cell>
          <cell r="D94">
            <v>3</v>
          </cell>
          <cell r="E94">
            <v>3</v>
          </cell>
          <cell r="F94">
            <v>3</v>
          </cell>
          <cell r="G94">
            <v>3</v>
          </cell>
          <cell r="H94">
            <v>2</v>
          </cell>
          <cell r="W94">
            <v>0</v>
          </cell>
        </row>
        <row r="95">
          <cell r="B95">
            <v>20</v>
          </cell>
          <cell r="C95">
            <v>3</v>
          </cell>
          <cell r="D95">
            <v>3</v>
          </cell>
          <cell r="E95">
            <v>3</v>
          </cell>
          <cell r="F95">
            <v>3</v>
          </cell>
          <cell r="G95">
            <v>3</v>
          </cell>
          <cell r="H95">
            <v>2</v>
          </cell>
          <cell r="W95">
            <v>0</v>
          </cell>
        </row>
        <row r="96">
          <cell r="B96">
            <v>21</v>
          </cell>
          <cell r="D96">
            <v>0</v>
          </cell>
          <cell r="W96">
            <v>0</v>
          </cell>
        </row>
        <row r="97">
          <cell r="B97">
            <v>22</v>
          </cell>
          <cell r="D97">
            <v>1</v>
          </cell>
          <cell r="W97">
            <v>0</v>
          </cell>
        </row>
        <row r="98">
          <cell r="B98">
            <v>23</v>
          </cell>
          <cell r="D98">
            <v>1</v>
          </cell>
          <cell r="E98">
            <v>0</v>
          </cell>
          <cell r="W98">
            <v>0</v>
          </cell>
        </row>
        <row r="99">
          <cell r="B99">
            <v>24</v>
          </cell>
          <cell r="D99">
            <v>1</v>
          </cell>
          <cell r="E99">
            <v>1</v>
          </cell>
          <cell r="W99">
            <v>0</v>
          </cell>
        </row>
        <row r="100">
          <cell r="B100">
            <v>25</v>
          </cell>
          <cell r="D100">
            <v>1</v>
          </cell>
          <cell r="E100">
            <v>1</v>
          </cell>
          <cell r="F100">
            <v>0</v>
          </cell>
          <cell r="W100">
            <v>0</v>
          </cell>
        </row>
        <row r="101">
          <cell r="B101">
            <v>26</v>
          </cell>
          <cell r="D101">
            <v>1</v>
          </cell>
          <cell r="E101">
            <v>1</v>
          </cell>
          <cell r="F101">
            <v>1</v>
          </cell>
          <cell r="W101">
            <v>0</v>
          </cell>
        </row>
        <row r="102">
          <cell r="B102">
            <v>27</v>
          </cell>
          <cell r="D102">
            <v>2</v>
          </cell>
          <cell r="E102">
            <v>1</v>
          </cell>
          <cell r="F102">
            <v>1</v>
          </cell>
          <cell r="G102">
            <v>0</v>
          </cell>
          <cell r="W102">
            <v>0</v>
          </cell>
        </row>
        <row r="103">
          <cell r="B103">
            <v>28</v>
          </cell>
          <cell r="D103">
            <v>2</v>
          </cell>
          <cell r="E103">
            <v>1</v>
          </cell>
          <cell r="F103">
            <v>1</v>
          </cell>
          <cell r="G103">
            <v>1</v>
          </cell>
          <cell r="W103">
            <v>0</v>
          </cell>
        </row>
        <row r="104">
          <cell r="B104">
            <v>29</v>
          </cell>
          <cell r="D104">
            <v>2</v>
          </cell>
          <cell r="E104">
            <v>2</v>
          </cell>
          <cell r="F104">
            <v>1</v>
          </cell>
          <cell r="G104">
            <v>1</v>
          </cell>
          <cell r="W104">
            <v>0</v>
          </cell>
        </row>
        <row r="105">
          <cell r="B105">
            <v>30</v>
          </cell>
          <cell r="D105">
            <v>2</v>
          </cell>
          <cell r="E105">
            <v>2</v>
          </cell>
          <cell r="F105">
            <v>2</v>
          </cell>
          <cell r="G105">
            <v>1</v>
          </cell>
          <cell r="W105">
            <v>0</v>
          </cell>
        </row>
        <row r="106">
          <cell r="B106">
            <v>31</v>
          </cell>
          <cell r="C106">
            <v>2</v>
          </cell>
          <cell r="M106">
            <v>4</v>
          </cell>
          <cell r="W106">
            <v>0</v>
          </cell>
        </row>
        <row r="107">
          <cell r="B107">
            <v>32</v>
          </cell>
          <cell r="C107">
            <v>3</v>
          </cell>
          <cell r="D107">
            <v>0</v>
          </cell>
          <cell r="M107">
            <v>5</v>
          </cell>
          <cell r="N107">
            <v>2</v>
          </cell>
          <cell r="W107">
            <v>0</v>
          </cell>
        </row>
        <row r="108">
          <cell r="B108">
            <v>33</v>
          </cell>
          <cell r="C108">
            <v>3</v>
          </cell>
          <cell r="D108">
            <v>1</v>
          </cell>
          <cell r="M108">
            <v>6</v>
          </cell>
          <cell r="N108">
            <v>3</v>
          </cell>
          <cell r="W108">
            <v>0</v>
          </cell>
        </row>
        <row r="109">
          <cell r="B109">
            <v>34</v>
          </cell>
          <cell r="C109">
            <v>3</v>
          </cell>
          <cell r="D109">
            <v>2</v>
          </cell>
          <cell r="E109">
            <v>0</v>
          </cell>
          <cell r="M109">
            <v>6</v>
          </cell>
          <cell r="N109">
            <v>3</v>
          </cell>
          <cell r="O109">
            <v>2</v>
          </cell>
          <cell r="W109">
            <v>0</v>
          </cell>
        </row>
        <row r="110">
          <cell r="B110">
            <v>35</v>
          </cell>
          <cell r="C110">
            <v>3</v>
          </cell>
          <cell r="D110">
            <v>3</v>
          </cell>
          <cell r="E110">
            <v>1</v>
          </cell>
          <cell r="M110">
            <v>6</v>
          </cell>
          <cell r="N110">
            <v>4</v>
          </cell>
          <cell r="O110">
            <v>3</v>
          </cell>
          <cell r="W110">
            <v>0</v>
          </cell>
        </row>
        <row r="111">
          <cell r="B111">
            <v>36</v>
          </cell>
          <cell r="C111">
            <v>3</v>
          </cell>
          <cell r="D111">
            <v>3</v>
          </cell>
          <cell r="E111">
            <v>2</v>
          </cell>
          <cell r="M111">
            <v>6</v>
          </cell>
          <cell r="N111">
            <v>4</v>
          </cell>
          <cell r="O111">
            <v>3</v>
          </cell>
          <cell r="W111">
            <v>0</v>
          </cell>
        </row>
        <row r="112">
          <cell r="B112">
            <v>37</v>
          </cell>
          <cell r="C112">
            <v>3</v>
          </cell>
          <cell r="D112">
            <v>3</v>
          </cell>
          <cell r="E112">
            <v>2</v>
          </cell>
          <cell r="F112">
            <v>0</v>
          </cell>
          <cell r="M112">
            <v>6</v>
          </cell>
          <cell r="N112">
            <v>4</v>
          </cell>
          <cell r="O112">
            <v>4</v>
          </cell>
          <cell r="P112">
            <v>2</v>
          </cell>
          <cell r="W112">
            <v>0</v>
          </cell>
        </row>
        <row r="113">
          <cell r="B113">
            <v>38</v>
          </cell>
          <cell r="C113">
            <v>3</v>
          </cell>
          <cell r="D113">
            <v>3</v>
          </cell>
          <cell r="E113">
            <v>3</v>
          </cell>
          <cell r="F113">
            <v>1</v>
          </cell>
          <cell r="M113">
            <v>6</v>
          </cell>
          <cell r="N113">
            <v>4</v>
          </cell>
          <cell r="O113">
            <v>4</v>
          </cell>
          <cell r="P113">
            <v>3</v>
          </cell>
          <cell r="W113">
            <v>0</v>
          </cell>
        </row>
        <row r="114">
          <cell r="B114">
            <v>39</v>
          </cell>
          <cell r="C114">
            <v>3</v>
          </cell>
          <cell r="D114">
            <v>3</v>
          </cell>
          <cell r="E114">
            <v>3</v>
          </cell>
          <cell r="F114">
            <v>2</v>
          </cell>
          <cell r="M114">
            <v>6</v>
          </cell>
          <cell r="N114">
            <v>4</v>
          </cell>
          <cell r="O114">
            <v>4</v>
          </cell>
          <cell r="P114">
            <v>3</v>
          </cell>
          <cell r="W114">
            <v>0</v>
          </cell>
        </row>
        <row r="115">
          <cell r="B115">
            <v>40</v>
          </cell>
          <cell r="C115">
            <v>3</v>
          </cell>
          <cell r="D115">
            <v>3</v>
          </cell>
          <cell r="E115">
            <v>3</v>
          </cell>
          <cell r="F115">
            <v>2</v>
          </cell>
          <cell r="G115">
            <v>0</v>
          </cell>
          <cell r="M115">
            <v>6</v>
          </cell>
          <cell r="N115">
            <v>4</v>
          </cell>
          <cell r="O115">
            <v>4</v>
          </cell>
          <cell r="P115">
            <v>4</v>
          </cell>
          <cell r="Q115">
            <v>2</v>
          </cell>
          <cell r="W115">
            <v>0</v>
          </cell>
        </row>
        <row r="116">
          <cell r="B116">
            <v>41</v>
          </cell>
          <cell r="C116">
            <v>3</v>
          </cell>
          <cell r="D116">
            <v>3</v>
          </cell>
          <cell r="E116">
            <v>3</v>
          </cell>
          <cell r="F116">
            <v>3</v>
          </cell>
          <cell r="G116">
            <v>1</v>
          </cell>
          <cell r="M116">
            <v>6</v>
          </cell>
          <cell r="N116">
            <v>4</v>
          </cell>
          <cell r="O116">
            <v>4</v>
          </cell>
          <cell r="P116">
            <v>4</v>
          </cell>
          <cell r="Q116">
            <v>3</v>
          </cell>
          <cell r="W116">
            <v>0</v>
          </cell>
        </row>
        <row r="117">
          <cell r="B117">
            <v>42</v>
          </cell>
          <cell r="C117">
            <v>3</v>
          </cell>
          <cell r="D117">
            <v>3</v>
          </cell>
          <cell r="E117">
            <v>3</v>
          </cell>
          <cell r="F117">
            <v>3</v>
          </cell>
          <cell r="G117">
            <v>2</v>
          </cell>
          <cell r="M117">
            <v>6</v>
          </cell>
          <cell r="N117">
            <v>4</v>
          </cell>
          <cell r="O117">
            <v>4</v>
          </cell>
          <cell r="P117">
            <v>4</v>
          </cell>
          <cell r="Q117">
            <v>3</v>
          </cell>
          <cell r="W117">
            <v>0</v>
          </cell>
        </row>
        <row r="118">
          <cell r="B118">
            <v>43</v>
          </cell>
          <cell r="C118">
            <v>3</v>
          </cell>
          <cell r="D118">
            <v>3</v>
          </cell>
          <cell r="E118">
            <v>3</v>
          </cell>
          <cell r="F118">
            <v>3</v>
          </cell>
          <cell r="G118">
            <v>2</v>
          </cell>
          <cell r="H118">
            <v>0</v>
          </cell>
          <cell r="M118">
            <v>6</v>
          </cell>
          <cell r="N118">
            <v>4</v>
          </cell>
          <cell r="O118">
            <v>4</v>
          </cell>
          <cell r="P118">
            <v>4</v>
          </cell>
          <cell r="Q118">
            <v>4</v>
          </cell>
          <cell r="R118">
            <v>2</v>
          </cell>
          <cell r="W118">
            <v>0</v>
          </cell>
        </row>
        <row r="119">
          <cell r="B119">
            <v>44</v>
          </cell>
          <cell r="C119">
            <v>4</v>
          </cell>
          <cell r="D119">
            <v>3</v>
          </cell>
          <cell r="E119">
            <v>3</v>
          </cell>
          <cell r="F119">
            <v>3</v>
          </cell>
          <cell r="G119">
            <v>3</v>
          </cell>
          <cell r="H119">
            <v>1</v>
          </cell>
          <cell r="M119">
            <v>6</v>
          </cell>
          <cell r="N119">
            <v>4</v>
          </cell>
          <cell r="O119">
            <v>4</v>
          </cell>
          <cell r="P119">
            <v>4</v>
          </cell>
          <cell r="Q119">
            <v>4</v>
          </cell>
          <cell r="R119">
            <v>3</v>
          </cell>
          <cell r="W119">
            <v>0</v>
          </cell>
        </row>
        <row r="120">
          <cell r="B120">
            <v>45</v>
          </cell>
          <cell r="C120">
            <v>4</v>
          </cell>
          <cell r="D120">
            <v>4</v>
          </cell>
          <cell r="E120">
            <v>3</v>
          </cell>
          <cell r="F120">
            <v>3</v>
          </cell>
          <cell r="G120">
            <v>3</v>
          </cell>
          <cell r="H120">
            <v>2</v>
          </cell>
          <cell r="M120">
            <v>6</v>
          </cell>
          <cell r="N120">
            <v>4</v>
          </cell>
          <cell r="O120">
            <v>4</v>
          </cell>
          <cell r="P120">
            <v>4</v>
          </cell>
          <cell r="Q120">
            <v>4</v>
          </cell>
          <cell r="R120">
            <v>3</v>
          </cell>
          <cell r="W120">
            <v>0</v>
          </cell>
        </row>
        <row r="121">
          <cell r="B121">
            <v>46</v>
          </cell>
          <cell r="C121">
            <v>4</v>
          </cell>
          <cell r="D121">
            <v>4</v>
          </cell>
          <cell r="E121">
            <v>4</v>
          </cell>
          <cell r="F121">
            <v>3</v>
          </cell>
          <cell r="G121">
            <v>3</v>
          </cell>
          <cell r="H121">
            <v>2</v>
          </cell>
          <cell r="I121">
            <v>0</v>
          </cell>
          <cell r="M121">
            <v>6</v>
          </cell>
          <cell r="N121">
            <v>5</v>
          </cell>
          <cell r="O121">
            <v>4</v>
          </cell>
          <cell r="P121">
            <v>4</v>
          </cell>
          <cell r="Q121">
            <v>4</v>
          </cell>
          <cell r="R121">
            <v>4</v>
          </cell>
          <cell r="S121">
            <v>2</v>
          </cell>
          <cell r="W121">
            <v>0</v>
          </cell>
        </row>
        <row r="122">
          <cell r="B122">
            <v>47</v>
          </cell>
          <cell r="C122">
            <v>4</v>
          </cell>
          <cell r="D122">
            <v>4</v>
          </cell>
          <cell r="E122">
            <v>4</v>
          </cell>
          <cell r="F122">
            <v>4</v>
          </cell>
          <cell r="G122">
            <v>3</v>
          </cell>
          <cell r="H122">
            <v>3</v>
          </cell>
          <cell r="I122">
            <v>1</v>
          </cell>
          <cell r="M122">
            <v>6</v>
          </cell>
          <cell r="N122">
            <v>5</v>
          </cell>
          <cell r="O122">
            <v>5</v>
          </cell>
          <cell r="P122">
            <v>4</v>
          </cell>
          <cell r="Q122">
            <v>4</v>
          </cell>
          <cell r="R122">
            <v>4</v>
          </cell>
          <cell r="S122">
            <v>3</v>
          </cell>
          <cell r="W122">
            <v>0</v>
          </cell>
        </row>
        <row r="123">
          <cell r="B123">
            <v>48</v>
          </cell>
          <cell r="C123">
            <v>4</v>
          </cell>
          <cell r="D123">
            <v>4</v>
          </cell>
          <cell r="E123">
            <v>4</v>
          </cell>
          <cell r="F123">
            <v>4</v>
          </cell>
          <cell r="G123">
            <v>4</v>
          </cell>
          <cell r="H123">
            <v>3</v>
          </cell>
          <cell r="I123">
            <v>2</v>
          </cell>
          <cell r="M123">
            <v>6</v>
          </cell>
          <cell r="N123">
            <v>5</v>
          </cell>
          <cell r="O123">
            <v>5</v>
          </cell>
          <cell r="P123">
            <v>5</v>
          </cell>
          <cell r="Q123">
            <v>4</v>
          </cell>
          <cell r="R123">
            <v>4</v>
          </cell>
          <cell r="S123">
            <v>3</v>
          </cell>
          <cell r="W123">
            <v>0</v>
          </cell>
        </row>
        <row r="124">
          <cell r="B124">
            <v>49</v>
          </cell>
          <cell r="C124">
            <v>4</v>
          </cell>
          <cell r="D124">
            <v>4</v>
          </cell>
          <cell r="E124">
            <v>4</v>
          </cell>
          <cell r="F124">
            <v>4</v>
          </cell>
          <cell r="G124">
            <v>4</v>
          </cell>
          <cell r="H124">
            <v>4</v>
          </cell>
          <cell r="I124">
            <v>3</v>
          </cell>
          <cell r="M124">
            <v>6</v>
          </cell>
          <cell r="N124">
            <v>5</v>
          </cell>
          <cell r="O124">
            <v>5</v>
          </cell>
          <cell r="P124">
            <v>5</v>
          </cell>
          <cell r="Q124">
            <v>5</v>
          </cell>
          <cell r="R124">
            <v>4</v>
          </cell>
          <cell r="S124">
            <v>4</v>
          </cell>
          <cell r="W124">
            <v>0</v>
          </cell>
        </row>
        <row r="125">
          <cell r="B125">
            <v>50</v>
          </cell>
          <cell r="C125">
            <v>4</v>
          </cell>
          <cell r="D125">
            <v>4</v>
          </cell>
          <cell r="E125">
            <v>4</v>
          </cell>
          <cell r="F125">
            <v>4</v>
          </cell>
          <cell r="G125">
            <v>4</v>
          </cell>
          <cell r="H125">
            <v>4</v>
          </cell>
          <cell r="I125">
            <v>4</v>
          </cell>
          <cell r="M125">
            <v>6</v>
          </cell>
          <cell r="N125">
            <v>5</v>
          </cell>
          <cell r="O125">
            <v>5</v>
          </cell>
          <cell r="P125">
            <v>5</v>
          </cell>
          <cell r="Q125">
            <v>5</v>
          </cell>
          <cell r="R125">
            <v>5</v>
          </cell>
          <cell r="S125">
            <v>4</v>
          </cell>
          <cell r="W125">
            <v>0</v>
          </cell>
        </row>
        <row r="126">
          <cell r="B126">
            <v>51</v>
          </cell>
          <cell r="C126">
            <v>3</v>
          </cell>
          <cell r="D126">
            <v>1</v>
          </cell>
          <cell r="W126">
            <v>0</v>
          </cell>
        </row>
        <row r="127">
          <cell r="B127">
            <v>52</v>
          </cell>
          <cell r="C127">
            <v>4</v>
          </cell>
          <cell r="D127">
            <v>2</v>
          </cell>
          <cell r="W127">
            <v>0</v>
          </cell>
        </row>
        <row r="128">
          <cell r="B128">
            <v>53</v>
          </cell>
          <cell r="C128">
            <v>4</v>
          </cell>
          <cell r="D128">
            <v>2</v>
          </cell>
          <cell r="E128">
            <v>1</v>
          </cell>
          <cell r="W128">
            <v>0</v>
          </cell>
        </row>
        <row r="129">
          <cell r="B129">
            <v>54</v>
          </cell>
          <cell r="C129">
            <v>5</v>
          </cell>
          <cell r="D129">
            <v>3</v>
          </cell>
          <cell r="E129">
            <v>2</v>
          </cell>
          <cell r="W129">
            <v>0</v>
          </cell>
        </row>
        <row r="130">
          <cell r="B130">
            <v>55</v>
          </cell>
          <cell r="C130">
            <v>5</v>
          </cell>
          <cell r="D130">
            <v>3</v>
          </cell>
          <cell r="E130">
            <v>2</v>
          </cell>
          <cell r="F130">
            <v>1</v>
          </cell>
          <cell r="W130">
            <v>0</v>
          </cell>
        </row>
        <row r="131">
          <cell r="B131">
            <v>56</v>
          </cell>
          <cell r="C131">
            <v>5</v>
          </cell>
          <cell r="D131">
            <v>3</v>
          </cell>
          <cell r="E131">
            <v>3</v>
          </cell>
          <cell r="F131">
            <v>2</v>
          </cell>
          <cell r="W131">
            <v>0</v>
          </cell>
        </row>
        <row r="132">
          <cell r="B132">
            <v>57</v>
          </cell>
          <cell r="C132">
            <v>6</v>
          </cell>
          <cell r="D132">
            <v>4</v>
          </cell>
          <cell r="E132">
            <v>3</v>
          </cell>
          <cell r="F132">
            <v>2</v>
          </cell>
          <cell r="G132">
            <v>1</v>
          </cell>
          <cell r="W132">
            <v>0</v>
          </cell>
        </row>
        <row r="133">
          <cell r="B133">
            <v>58</v>
          </cell>
          <cell r="C133">
            <v>6</v>
          </cell>
          <cell r="D133">
            <v>4</v>
          </cell>
          <cell r="E133">
            <v>3</v>
          </cell>
          <cell r="F133">
            <v>3</v>
          </cell>
          <cell r="G133">
            <v>2</v>
          </cell>
          <cell r="W133">
            <v>0</v>
          </cell>
        </row>
        <row r="134">
          <cell r="B134">
            <v>59</v>
          </cell>
          <cell r="C134">
            <v>6</v>
          </cell>
          <cell r="D134">
            <v>4</v>
          </cell>
          <cell r="E134">
            <v>4</v>
          </cell>
          <cell r="F134">
            <v>3</v>
          </cell>
          <cell r="G134">
            <v>2</v>
          </cell>
          <cell r="H134">
            <v>1</v>
          </cell>
          <cell r="W134">
            <v>0</v>
          </cell>
        </row>
        <row r="135">
          <cell r="B135">
            <v>60</v>
          </cell>
          <cell r="C135">
            <v>6</v>
          </cell>
          <cell r="D135">
            <v>4</v>
          </cell>
          <cell r="E135">
            <v>4</v>
          </cell>
          <cell r="F135">
            <v>3</v>
          </cell>
          <cell r="G135">
            <v>3</v>
          </cell>
          <cell r="H135">
            <v>2</v>
          </cell>
          <cell r="W135">
            <v>0</v>
          </cell>
        </row>
        <row r="136">
          <cell r="B136">
            <v>61</v>
          </cell>
          <cell r="C136">
            <v>6</v>
          </cell>
          <cell r="D136">
            <v>5</v>
          </cell>
          <cell r="E136">
            <v>4</v>
          </cell>
          <cell r="F136">
            <v>4</v>
          </cell>
          <cell r="G136">
            <v>3</v>
          </cell>
          <cell r="H136">
            <v>2</v>
          </cell>
          <cell r="I136">
            <v>1</v>
          </cell>
          <cell r="W136">
            <v>0</v>
          </cell>
        </row>
        <row r="137">
          <cell r="B137">
            <v>62</v>
          </cell>
          <cell r="C137">
            <v>6</v>
          </cell>
          <cell r="D137">
            <v>5</v>
          </cell>
          <cell r="E137">
            <v>4</v>
          </cell>
          <cell r="F137">
            <v>4</v>
          </cell>
          <cell r="G137">
            <v>3</v>
          </cell>
          <cell r="H137">
            <v>3</v>
          </cell>
          <cell r="I137">
            <v>2</v>
          </cell>
          <cell r="W137">
            <v>0</v>
          </cell>
        </row>
        <row r="138">
          <cell r="B138">
            <v>63</v>
          </cell>
          <cell r="C138">
            <v>6</v>
          </cell>
          <cell r="D138">
            <v>5</v>
          </cell>
          <cell r="E138">
            <v>5</v>
          </cell>
          <cell r="F138">
            <v>4</v>
          </cell>
          <cell r="G138">
            <v>4</v>
          </cell>
          <cell r="H138">
            <v>3</v>
          </cell>
          <cell r="I138">
            <v>2</v>
          </cell>
          <cell r="J138">
            <v>1</v>
          </cell>
          <cell r="W138">
            <v>0</v>
          </cell>
        </row>
        <row r="139">
          <cell r="B139">
            <v>64</v>
          </cell>
          <cell r="C139">
            <v>6</v>
          </cell>
          <cell r="D139">
            <v>5</v>
          </cell>
          <cell r="E139">
            <v>5</v>
          </cell>
          <cell r="F139">
            <v>4</v>
          </cell>
          <cell r="G139">
            <v>4</v>
          </cell>
          <cell r="H139">
            <v>3</v>
          </cell>
          <cell r="I139">
            <v>3</v>
          </cell>
          <cell r="J139">
            <v>2</v>
          </cell>
          <cell r="W139">
            <v>0</v>
          </cell>
        </row>
        <row r="140">
          <cell r="B140">
            <v>65</v>
          </cell>
          <cell r="C140">
            <v>6</v>
          </cell>
          <cell r="D140">
            <v>5</v>
          </cell>
          <cell r="E140">
            <v>5</v>
          </cell>
          <cell r="F140">
            <v>5</v>
          </cell>
          <cell r="G140">
            <v>4</v>
          </cell>
          <cell r="H140">
            <v>4</v>
          </cell>
          <cell r="I140">
            <v>3</v>
          </cell>
          <cell r="J140">
            <v>2</v>
          </cell>
          <cell r="K140">
            <v>1</v>
          </cell>
          <cell r="W140">
            <v>0</v>
          </cell>
        </row>
        <row r="141">
          <cell r="B141">
            <v>66</v>
          </cell>
          <cell r="C141">
            <v>6</v>
          </cell>
          <cell r="D141">
            <v>5</v>
          </cell>
          <cell r="E141">
            <v>5</v>
          </cell>
          <cell r="F141">
            <v>5</v>
          </cell>
          <cell r="G141">
            <v>4</v>
          </cell>
          <cell r="H141">
            <v>4</v>
          </cell>
          <cell r="I141">
            <v>3</v>
          </cell>
          <cell r="J141">
            <v>3</v>
          </cell>
          <cell r="K141">
            <v>2</v>
          </cell>
          <cell r="W141">
            <v>0</v>
          </cell>
        </row>
        <row r="142">
          <cell r="B142">
            <v>67</v>
          </cell>
          <cell r="C142">
            <v>6</v>
          </cell>
          <cell r="D142">
            <v>5</v>
          </cell>
          <cell r="E142">
            <v>5</v>
          </cell>
          <cell r="F142">
            <v>5</v>
          </cell>
          <cell r="G142">
            <v>5</v>
          </cell>
          <cell r="H142">
            <v>4</v>
          </cell>
          <cell r="I142">
            <v>4</v>
          </cell>
          <cell r="J142">
            <v>3</v>
          </cell>
          <cell r="K142">
            <v>2</v>
          </cell>
          <cell r="L142">
            <v>1</v>
          </cell>
          <cell r="W142">
            <v>0</v>
          </cell>
        </row>
        <row r="143">
          <cell r="B143">
            <v>68</v>
          </cell>
          <cell r="C143">
            <v>6</v>
          </cell>
          <cell r="D143">
            <v>5</v>
          </cell>
          <cell r="E143">
            <v>5</v>
          </cell>
          <cell r="F143">
            <v>5</v>
          </cell>
          <cell r="G143">
            <v>5</v>
          </cell>
          <cell r="H143">
            <v>4</v>
          </cell>
          <cell r="I143">
            <v>4</v>
          </cell>
          <cell r="J143">
            <v>3</v>
          </cell>
          <cell r="K143">
            <v>3</v>
          </cell>
          <cell r="L143">
            <v>2</v>
          </cell>
          <cell r="W143">
            <v>0</v>
          </cell>
        </row>
        <row r="144">
          <cell r="B144">
            <v>69</v>
          </cell>
          <cell r="C144">
            <v>6</v>
          </cell>
          <cell r="D144">
            <v>5</v>
          </cell>
          <cell r="E144">
            <v>5</v>
          </cell>
          <cell r="F144">
            <v>5</v>
          </cell>
          <cell r="G144">
            <v>5</v>
          </cell>
          <cell r="H144">
            <v>5</v>
          </cell>
          <cell r="I144">
            <v>4</v>
          </cell>
          <cell r="J144">
            <v>4</v>
          </cell>
          <cell r="K144">
            <v>3</v>
          </cell>
          <cell r="L144">
            <v>3</v>
          </cell>
          <cell r="W144">
            <v>0</v>
          </cell>
        </row>
        <row r="145">
          <cell r="B145">
            <v>70</v>
          </cell>
          <cell r="C145">
            <v>6</v>
          </cell>
          <cell r="D145">
            <v>5</v>
          </cell>
          <cell r="E145">
            <v>5</v>
          </cell>
          <cell r="F145">
            <v>5</v>
          </cell>
          <cell r="G145">
            <v>5</v>
          </cell>
          <cell r="H145">
            <v>5</v>
          </cell>
          <cell r="I145">
            <v>4</v>
          </cell>
          <cell r="J145">
            <v>4</v>
          </cell>
          <cell r="K145">
            <v>4</v>
          </cell>
          <cell r="L145">
            <v>4</v>
          </cell>
          <cell r="W145">
            <v>0</v>
          </cell>
        </row>
        <row r="146">
          <cell r="B146">
            <v>71</v>
          </cell>
          <cell r="W146">
            <v>0</v>
          </cell>
        </row>
        <row r="147">
          <cell r="B147">
            <v>72</v>
          </cell>
          <cell r="W147">
            <v>0</v>
          </cell>
        </row>
        <row r="148">
          <cell r="B148">
            <v>73</v>
          </cell>
          <cell r="W148">
            <v>0</v>
          </cell>
        </row>
        <row r="149">
          <cell r="B149">
            <v>74</v>
          </cell>
          <cell r="D149">
            <v>0</v>
          </cell>
          <cell r="W149">
            <v>0</v>
          </cell>
        </row>
        <row r="150">
          <cell r="B150">
            <v>75</v>
          </cell>
          <cell r="D150">
            <v>0</v>
          </cell>
          <cell r="W150">
            <v>0</v>
          </cell>
        </row>
        <row r="151">
          <cell r="B151">
            <v>76</v>
          </cell>
          <cell r="D151">
            <v>1</v>
          </cell>
          <cell r="W151">
            <v>0</v>
          </cell>
        </row>
        <row r="152">
          <cell r="B152">
            <v>77</v>
          </cell>
          <cell r="D152">
            <v>1</v>
          </cell>
          <cell r="W152">
            <v>0</v>
          </cell>
        </row>
        <row r="153">
          <cell r="B153">
            <v>78</v>
          </cell>
          <cell r="D153">
            <v>1</v>
          </cell>
          <cell r="E153">
            <v>0</v>
          </cell>
          <cell r="W153">
            <v>0</v>
          </cell>
        </row>
        <row r="154">
          <cell r="B154">
            <v>79</v>
          </cell>
          <cell r="D154">
            <v>1</v>
          </cell>
          <cell r="E154">
            <v>0</v>
          </cell>
          <cell r="W154">
            <v>0</v>
          </cell>
        </row>
        <row r="155">
          <cell r="B155">
            <v>80</v>
          </cell>
          <cell r="D155">
            <v>1</v>
          </cell>
          <cell r="E155">
            <v>1</v>
          </cell>
          <cell r="W155">
            <v>0</v>
          </cell>
        </row>
        <row r="156">
          <cell r="B156">
            <v>81</v>
          </cell>
          <cell r="D156">
            <v>1</v>
          </cell>
          <cell r="E156">
            <v>1</v>
          </cell>
          <cell r="F156">
            <v>0</v>
          </cell>
          <cell r="W156">
            <v>0</v>
          </cell>
        </row>
        <row r="157">
          <cell r="B157">
            <v>82</v>
          </cell>
          <cell r="D157">
            <v>1</v>
          </cell>
          <cell r="E157">
            <v>1</v>
          </cell>
          <cell r="F157">
            <v>1</v>
          </cell>
          <cell r="W157">
            <v>0</v>
          </cell>
        </row>
        <row r="158">
          <cell r="B158">
            <v>83</v>
          </cell>
          <cell r="D158">
            <v>1</v>
          </cell>
          <cell r="E158">
            <v>1</v>
          </cell>
          <cell r="F158">
            <v>1</v>
          </cell>
          <cell r="W158">
            <v>0</v>
          </cell>
        </row>
        <row r="159">
          <cell r="B159">
            <v>84</v>
          </cell>
          <cell r="D159">
            <v>2</v>
          </cell>
          <cell r="E159">
            <v>1</v>
          </cell>
          <cell r="F159">
            <v>1</v>
          </cell>
          <cell r="G159">
            <v>0</v>
          </cell>
          <cell r="W159">
            <v>0</v>
          </cell>
        </row>
        <row r="160">
          <cell r="B160">
            <v>85</v>
          </cell>
          <cell r="D160">
            <v>2</v>
          </cell>
          <cell r="E160">
            <v>1</v>
          </cell>
          <cell r="F160">
            <v>1</v>
          </cell>
          <cell r="G160">
            <v>1</v>
          </cell>
          <cell r="W160">
            <v>0</v>
          </cell>
        </row>
        <row r="161">
          <cell r="B161">
            <v>86</v>
          </cell>
          <cell r="D161">
            <v>2</v>
          </cell>
          <cell r="E161">
            <v>2</v>
          </cell>
          <cell r="F161">
            <v>1</v>
          </cell>
          <cell r="G161">
            <v>1</v>
          </cell>
          <cell r="W161">
            <v>0</v>
          </cell>
        </row>
        <row r="162">
          <cell r="B162">
            <v>87</v>
          </cell>
          <cell r="D162">
            <v>2</v>
          </cell>
          <cell r="E162">
            <v>2</v>
          </cell>
          <cell r="F162">
            <v>2</v>
          </cell>
          <cell r="G162">
            <v>1</v>
          </cell>
          <cell r="W162">
            <v>0</v>
          </cell>
        </row>
        <row r="163">
          <cell r="B163">
            <v>88</v>
          </cell>
          <cell r="D163">
            <v>3</v>
          </cell>
          <cell r="E163">
            <v>2</v>
          </cell>
          <cell r="F163">
            <v>2</v>
          </cell>
          <cell r="G163">
            <v>1</v>
          </cell>
          <cell r="W163">
            <v>0</v>
          </cell>
        </row>
        <row r="164">
          <cell r="B164">
            <v>89</v>
          </cell>
          <cell r="D164">
            <v>3</v>
          </cell>
          <cell r="E164">
            <v>3</v>
          </cell>
          <cell r="F164">
            <v>3</v>
          </cell>
          <cell r="G164">
            <v>2</v>
          </cell>
          <cell r="W164">
            <v>0</v>
          </cell>
        </row>
        <row r="165">
          <cell r="B165">
            <v>90</v>
          </cell>
          <cell r="D165">
            <v>3</v>
          </cell>
          <cell r="E165">
            <v>3</v>
          </cell>
          <cell r="F165">
            <v>3</v>
          </cell>
          <cell r="G165">
            <v>3</v>
          </cell>
          <cell r="W165">
            <v>0</v>
          </cell>
        </row>
        <row r="166">
          <cell r="B166">
            <v>91</v>
          </cell>
          <cell r="C166">
            <v>5</v>
          </cell>
          <cell r="D166">
            <v>3</v>
          </cell>
          <cell r="M166">
            <v>4</v>
          </cell>
          <cell r="N166">
            <v>2</v>
          </cell>
          <cell r="W166">
            <v>0</v>
          </cell>
        </row>
        <row r="167">
          <cell r="B167">
            <v>92</v>
          </cell>
          <cell r="C167">
            <v>6</v>
          </cell>
          <cell r="D167">
            <v>4</v>
          </cell>
          <cell r="M167">
            <v>5</v>
          </cell>
          <cell r="N167">
            <v>2</v>
          </cell>
          <cell r="W167">
            <v>0</v>
          </cell>
        </row>
        <row r="168">
          <cell r="B168">
            <v>93</v>
          </cell>
          <cell r="C168">
            <v>6</v>
          </cell>
          <cell r="D168">
            <v>5</v>
          </cell>
          <cell r="M168">
            <v>5</v>
          </cell>
          <cell r="N168">
            <v>3</v>
          </cell>
          <cell r="W168">
            <v>0</v>
          </cell>
        </row>
        <row r="169">
          <cell r="B169">
            <v>94</v>
          </cell>
          <cell r="C169">
            <v>6</v>
          </cell>
          <cell r="D169">
            <v>6</v>
          </cell>
          <cell r="E169">
            <v>3</v>
          </cell>
          <cell r="M169">
            <v>6</v>
          </cell>
          <cell r="N169">
            <v>3</v>
          </cell>
          <cell r="O169">
            <v>1</v>
          </cell>
          <cell r="W169">
            <v>0</v>
          </cell>
        </row>
        <row r="170">
          <cell r="B170">
            <v>95</v>
          </cell>
          <cell r="C170">
            <v>6</v>
          </cell>
          <cell r="D170">
            <v>6</v>
          </cell>
          <cell r="E170">
            <v>4</v>
          </cell>
          <cell r="M170">
            <v>6</v>
          </cell>
          <cell r="N170">
            <v>4</v>
          </cell>
          <cell r="O170">
            <v>2</v>
          </cell>
          <cell r="W170">
            <v>0</v>
          </cell>
        </row>
        <row r="171">
          <cell r="B171">
            <v>96</v>
          </cell>
          <cell r="C171">
            <v>6</v>
          </cell>
          <cell r="D171">
            <v>6</v>
          </cell>
          <cell r="E171">
            <v>5</v>
          </cell>
          <cell r="F171">
            <v>3</v>
          </cell>
          <cell r="M171">
            <v>7</v>
          </cell>
          <cell r="N171">
            <v>4</v>
          </cell>
          <cell r="O171">
            <v>2</v>
          </cell>
          <cell r="P171">
            <v>1</v>
          </cell>
          <cell r="W171">
            <v>0</v>
          </cell>
        </row>
        <row r="172">
          <cell r="B172">
            <v>97</v>
          </cell>
          <cell r="C172">
            <v>6</v>
          </cell>
          <cell r="D172">
            <v>6</v>
          </cell>
          <cell r="E172">
            <v>6</v>
          </cell>
          <cell r="F172">
            <v>4</v>
          </cell>
          <cell r="M172">
            <v>7</v>
          </cell>
          <cell r="N172">
            <v>5</v>
          </cell>
          <cell r="O172">
            <v>3</v>
          </cell>
          <cell r="P172">
            <v>2</v>
          </cell>
          <cell r="W172">
            <v>0</v>
          </cell>
        </row>
        <row r="173">
          <cell r="B173">
            <v>98</v>
          </cell>
          <cell r="C173">
            <v>6</v>
          </cell>
          <cell r="D173">
            <v>6</v>
          </cell>
          <cell r="E173">
            <v>6</v>
          </cell>
          <cell r="F173">
            <v>5</v>
          </cell>
          <cell r="G173">
            <v>3</v>
          </cell>
          <cell r="M173">
            <v>8</v>
          </cell>
          <cell r="N173">
            <v>5</v>
          </cell>
          <cell r="O173">
            <v>3</v>
          </cell>
          <cell r="P173">
            <v>2</v>
          </cell>
          <cell r="Q173">
            <v>1</v>
          </cell>
          <cell r="W173">
            <v>0</v>
          </cell>
        </row>
        <row r="174">
          <cell r="B174">
            <v>99</v>
          </cell>
          <cell r="C174">
            <v>6</v>
          </cell>
          <cell r="D174">
            <v>6</v>
          </cell>
          <cell r="E174">
            <v>6</v>
          </cell>
          <cell r="F174">
            <v>6</v>
          </cell>
          <cell r="G174">
            <v>4</v>
          </cell>
          <cell r="M174">
            <v>8</v>
          </cell>
          <cell r="N174">
            <v>5</v>
          </cell>
          <cell r="O174">
            <v>4</v>
          </cell>
          <cell r="P174">
            <v>3</v>
          </cell>
          <cell r="Q174">
            <v>2</v>
          </cell>
          <cell r="W174">
            <v>0</v>
          </cell>
        </row>
        <row r="175">
          <cell r="B175">
            <v>100</v>
          </cell>
          <cell r="C175">
            <v>6</v>
          </cell>
          <cell r="D175">
            <v>6</v>
          </cell>
          <cell r="E175">
            <v>6</v>
          </cell>
          <cell r="F175">
            <v>6</v>
          </cell>
          <cell r="G175">
            <v>5</v>
          </cell>
          <cell r="H175">
            <v>3</v>
          </cell>
          <cell r="M175">
            <v>9</v>
          </cell>
          <cell r="N175">
            <v>5</v>
          </cell>
          <cell r="O175">
            <v>4</v>
          </cell>
          <cell r="P175">
            <v>3</v>
          </cell>
          <cell r="Q175">
            <v>2</v>
          </cell>
          <cell r="R175">
            <v>1</v>
          </cell>
          <cell r="W175">
            <v>0</v>
          </cell>
        </row>
        <row r="176">
          <cell r="B176">
            <v>101</v>
          </cell>
          <cell r="C176">
            <v>6</v>
          </cell>
          <cell r="D176">
            <v>6</v>
          </cell>
          <cell r="E176">
            <v>6</v>
          </cell>
          <cell r="F176">
            <v>6</v>
          </cell>
          <cell r="G176">
            <v>6</v>
          </cell>
          <cell r="H176">
            <v>4</v>
          </cell>
          <cell r="M176">
            <v>9</v>
          </cell>
          <cell r="N176">
            <v>5</v>
          </cell>
          <cell r="O176">
            <v>5</v>
          </cell>
          <cell r="P176">
            <v>4</v>
          </cell>
          <cell r="Q176">
            <v>3</v>
          </cell>
          <cell r="R176">
            <v>2</v>
          </cell>
          <cell r="W176">
            <v>0</v>
          </cell>
        </row>
        <row r="177">
          <cell r="B177">
            <v>102</v>
          </cell>
          <cell r="C177">
            <v>6</v>
          </cell>
          <cell r="D177">
            <v>6</v>
          </cell>
          <cell r="E177">
            <v>6</v>
          </cell>
          <cell r="F177">
            <v>6</v>
          </cell>
          <cell r="G177">
            <v>6</v>
          </cell>
          <cell r="H177">
            <v>5</v>
          </cell>
          <cell r="I177">
            <v>3</v>
          </cell>
          <cell r="M177">
            <v>9</v>
          </cell>
          <cell r="N177">
            <v>5</v>
          </cell>
          <cell r="O177">
            <v>5</v>
          </cell>
          <cell r="P177">
            <v>4</v>
          </cell>
          <cell r="Q177">
            <v>3</v>
          </cell>
          <cell r="R177">
            <v>2</v>
          </cell>
          <cell r="S177">
            <v>1</v>
          </cell>
          <cell r="W177">
            <v>0</v>
          </cell>
        </row>
        <row r="178">
          <cell r="B178">
            <v>103</v>
          </cell>
          <cell r="C178">
            <v>6</v>
          </cell>
          <cell r="D178">
            <v>6</v>
          </cell>
          <cell r="E178">
            <v>6</v>
          </cell>
          <cell r="F178">
            <v>6</v>
          </cell>
          <cell r="G178">
            <v>6</v>
          </cell>
          <cell r="H178">
            <v>6</v>
          </cell>
          <cell r="I178">
            <v>4</v>
          </cell>
          <cell r="M178">
            <v>9</v>
          </cell>
          <cell r="N178">
            <v>5</v>
          </cell>
          <cell r="O178">
            <v>5</v>
          </cell>
          <cell r="P178">
            <v>4</v>
          </cell>
          <cell r="Q178">
            <v>4</v>
          </cell>
          <cell r="R178">
            <v>3</v>
          </cell>
          <cell r="S178">
            <v>2</v>
          </cell>
          <cell r="W178">
            <v>0</v>
          </cell>
        </row>
        <row r="179">
          <cell r="B179">
            <v>104</v>
          </cell>
          <cell r="C179">
            <v>6</v>
          </cell>
          <cell r="D179">
            <v>6</v>
          </cell>
          <cell r="E179">
            <v>6</v>
          </cell>
          <cell r="F179">
            <v>6</v>
          </cell>
          <cell r="G179">
            <v>6</v>
          </cell>
          <cell r="H179">
            <v>6</v>
          </cell>
          <cell r="I179">
            <v>5</v>
          </cell>
          <cell r="J179">
            <v>3</v>
          </cell>
          <cell r="M179">
            <v>9</v>
          </cell>
          <cell r="N179">
            <v>5</v>
          </cell>
          <cell r="O179">
            <v>5</v>
          </cell>
          <cell r="P179">
            <v>4</v>
          </cell>
          <cell r="Q179">
            <v>4</v>
          </cell>
          <cell r="R179">
            <v>3</v>
          </cell>
          <cell r="S179">
            <v>2</v>
          </cell>
          <cell r="T179">
            <v>1</v>
          </cell>
          <cell r="W179">
            <v>0</v>
          </cell>
        </row>
        <row r="180">
          <cell r="B180">
            <v>105</v>
          </cell>
          <cell r="C180">
            <v>6</v>
          </cell>
          <cell r="D180">
            <v>6</v>
          </cell>
          <cell r="E180">
            <v>6</v>
          </cell>
          <cell r="F180">
            <v>6</v>
          </cell>
          <cell r="G180">
            <v>6</v>
          </cell>
          <cell r="H180">
            <v>6</v>
          </cell>
          <cell r="I180">
            <v>6</v>
          </cell>
          <cell r="J180">
            <v>4</v>
          </cell>
          <cell r="M180">
            <v>9</v>
          </cell>
          <cell r="N180">
            <v>5</v>
          </cell>
          <cell r="O180">
            <v>5</v>
          </cell>
          <cell r="P180">
            <v>4</v>
          </cell>
          <cell r="Q180">
            <v>4</v>
          </cell>
          <cell r="R180">
            <v>4</v>
          </cell>
          <cell r="S180">
            <v>3</v>
          </cell>
          <cell r="T180">
            <v>2</v>
          </cell>
          <cell r="W180">
            <v>0</v>
          </cell>
        </row>
        <row r="181">
          <cell r="B181">
            <v>106</v>
          </cell>
          <cell r="C181">
            <v>6</v>
          </cell>
          <cell r="D181">
            <v>6</v>
          </cell>
          <cell r="E181">
            <v>6</v>
          </cell>
          <cell r="F181">
            <v>6</v>
          </cell>
          <cell r="G181">
            <v>6</v>
          </cell>
          <cell r="H181">
            <v>6</v>
          </cell>
          <cell r="I181">
            <v>6</v>
          </cell>
          <cell r="J181">
            <v>5</v>
          </cell>
          <cell r="K181">
            <v>3</v>
          </cell>
          <cell r="M181">
            <v>9</v>
          </cell>
          <cell r="N181">
            <v>5</v>
          </cell>
          <cell r="O181">
            <v>5</v>
          </cell>
          <cell r="P181">
            <v>4</v>
          </cell>
          <cell r="Q181">
            <v>4</v>
          </cell>
          <cell r="R181">
            <v>4</v>
          </cell>
          <cell r="S181">
            <v>3</v>
          </cell>
          <cell r="T181">
            <v>2</v>
          </cell>
          <cell r="U181">
            <v>1</v>
          </cell>
          <cell r="W181">
            <v>0</v>
          </cell>
        </row>
        <row r="182">
          <cell r="B182">
            <v>107</v>
          </cell>
          <cell r="C182">
            <v>6</v>
          </cell>
          <cell r="D182">
            <v>6</v>
          </cell>
          <cell r="E182">
            <v>6</v>
          </cell>
          <cell r="F182">
            <v>6</v>
          </cell>
          <cell r="G182">
            <v>6</v>
          </cell>
          <cell r="H182">
            <v>6</v>
          </cell>
          <cell r="I182">
            <v>6</v>
          </cell>
          <cell r="J182">
            <v>6</v>
          </cell>
          <cell r="K182">
            <v>4</v>
          </cell>
          <cell r="M182">
            <v>9</v>
          </cell>
          <cell r="N182">
            <v>5</v>
          </cell>
          <cell r="O182">
            <v>5</v>
          </cell>
          <cell r="P182">
            <v>4</v>
          </cell>
          <cell r="Q182">
            <v>4</v>
          </cell>
          <cell r="R182">
            <v>4</v>
          </cell>
          <cell r="S182">
            <v>3</v>
          </cell>
          <cell r="T182">
            <v>3</v>
          </cell>
          <cell r="U182">
            <v>2</v>
          </cell>
          <cell r="W182">
            <v>0</v>
          </cell>
        </row>
        <row r="183">
          <cell r="B183">
            <v>108</v>
          </cell>
          <cell r="C183">
            <v>6</v>
          </cell>
          <cell r="D183">
            <v>6</v>
          </cell>
          <cell r="E183">
            <v>6</v>
          </cell>
          <cell r="F183">
            <v>6</v>
          </cell>
          <cell r="G183">
            <v>6</v>
          </cell>
          <cell r="H183">
            <v>6</v>
          </cell>
          <cell r="I183">
            <v>6</v>
          </cell>
          <cell r="J183">
            <v>6</v>
          </cell>
          <cell r="K183">
            <v>5</v>
          </cell>
          <cell r="L183">
            <v>3</v>
          </cell>
          <cell r="M183">
            <v>9</v>
          </cell>
          <cell r="N183">
            <v>5</v>
          </cell>
          <cell r="O183">
            <v>5</v>
          </cell>
          <cell r="P183">
            <v>4</v>
          </cell>
          <cell r="Q183">
            <v>4</v>
          </cell>
          <cell r="R183">
            <v>4</v>
          </cell>
          <cell r="S183">
            <v>3</v>
          </cell>
          <cell r="T183">
            <v>3</v>
          </cell>
          <cell r="U183">
            <v>2</v>
          </cell>
          <cell r="V183">
            <v>1</v>
          </cell>
          <cell r="W183">
            <v>0</v>
          </cell>
        </row>
        <row r="184">
          <cell r="B184">
            <v>109</v>
          </cell>
          <cell r="C184">
            <v>6</v>
          </cell>
          <cell r="D184">
            <v>6</v>
          </cell>
          <cell r="E184">
            <v>6</v>
          </cell>
          <cell r="F184">
            <v>6</v>
          </cell>
          <cell r="G184">
            <v>6</v>
          </cell>
          <cell r="H184">
            <v>6</v>
          </cell>
          <cell r="I184">
            <v>6</v>
          </cell>
          <cell r="J184">
            <v>6</v>
          </cell>
          <cell r="K184">
            <v>6</v>
          </cell>
          <cell r="L184">
            <v>4</v>
          </cell>
          <cell r="M184">
            <v>9</v>
          </cell>
          <cell r="N184">
            <v>5</v>
          </cell>
          <cell r="O184">
            <v>5</v>
          </cell>
          <cell r="P184">
            <v>4</v>
          </cell>
          <cell r="Q184">
            <v>4</v>
          </cell>
          <cell r="R184">
            <v>4</v>
          </cell>
          <cell r="S184">
            <v>3</v>
          </cell>
          <cell r="T184">
            <v>3</v>
          </cell>
          <cell r="U184">
            <v>3</v>
          </cell>
          <cell r="V184">
            <v>2</v>
          </cell>
          <cell r="W184">
            <v>0</v>
          </cell>
        </row>
        <row r="185">
          <cell r="B185">
            <v>110</v>
          </cell>
          <cell r="C185">
            <v>6</v>
          </cell>
          <cell r="D185">
            <v>6</v>
          </cell>
          <cell r="E185">
            <v>6</v>
          </cell>
          <cell r="F185">
            <v>6</v>
          </cell>
          <cell r="G185">
            <v>6</v>
          </cell>
          <cell r="H185">
            <v>6</v>
          </cell>
          <cell r="I185">
            <v>6</v>
          </cell>
          <cell r="J185">
            <v>6</v>
          </cell>
          <cell r="K185">
            <v>6</v>
          </cell>
          <cell r="L185">
            <v>6</v>
          </cell>
          <cell r="M185">
            <v>9</v>
          </cell>
          <cell r="N185">
            <v>5</v>
          </cell>
          <cell r="O185">
            <v>5</v>
          </cell>
          <cell r="P185">
            <v>4</v>
          </cell>
          <cell r="Q185">
            <v>4</v>
          </cell>
          <cell r="R185">
            <v>4</v>
          </cell>
          <cell r="S185">
            <v>3</v>
          </cell>
          <cell r="T185">
            <v>3</v>
          </cell>
          <cell r="U185">
            <v>3</v>
          </cell>
          <cell r="V185">
            <v>3</v>
          </cell>
          <cell r="W185">
            <v>0</v>
          </cell>
        </row>
        <row r="186">
          <cell r="B186">
            <v>111</v>
          </cell>
          <cell r="C186">
            <v>3</v>
          </cell>
          <cell r="D186">
            <v>1</v>
          </cell>
          <cell r="W186">
            <v>0</v>
          </cell>
        </row>
        <row r="187">
          <cell r="B187">
            <v>112</v>
          </cell>
          <cell r="C187">
            <v>4</v>
          </cell>
          <cell r="D187">
            <v>2</v>
          </cell>
          <cell r="W187">
            <v>0</v>
          </cell>
        </row>
        <row r="188">
          <cell r="B188">
            <v>113</v>
          </cell>
          <cell r="C188">
            <v>4</v>
          </cell>
          <cell r="D188">
            <v>2</v>
          </cell>
          <cell r="E188">
            <v>1</v>
          </cell>
          <cell r="W188">
            <v>0</v>
          </cell>
        </row>
        <row r="189">
          <cell r="B189">
            <v>114</v>
          </cell>
          <cell r="C189">
            <v>4</v>
          </cell>
          <cell r="D189">
            <v>3</v>
          </cell>
          <cell r="E189">
            <v>2</v>
          </cell>
          <cell r="W189">
            <v>0</v>
          </cell>
        </row>
        <row r="190">
          <cell r="B190">
            <v>115</v>
          </cell>
          <cell r="C190">
            <v>4</v>
          </cell>
          <cell r="D190">
            <v>3</v>
          </cell>
          <cell r="E190">
            <v>2</v>
          </cell>
          <cell r="F190">
            <v>1</v>
          </cell>
          <cell r="W190">
            <v>0</v>
          </cell>
        </row>
        <row r="191">
          <cell r="B191">
            <v>116</v>
          </cell>
          <cell r="C191">
            <v>4</v>
          </cell>
          <cell r="D191">
            <v>3</v>
          </cell>
          <cell r="E191">
            <v>3</v>
          </cell>
          <cell r="F191">
            <v>2</v>
          </cell>
          <cell r="W191">
            <v>0</v>
          </cell>
        </row>
        <row r="192">
          <cell r="B192">
            <v>117</v>
          </cell>
          <cell r="C192">
            <v>4</v>
          </cell>
          <cell r="D192">
            <v>4</v>
          </cell>
          <cell r="E192">
            <v>3</v>
          </cell>
          <cell r="F192">
            <v>2</v>
          </cell>
          <cell r="G192">
            <v>1</v>
          </cell>
          <cell r="W192">
            <v>0</v>
          </cell>
        </row>
        <row r="193">
          <cell r="B193">
            <v>118</v>
          </cell>
          <cell r="C193">
            <v>4</v>
          </cell>
          <cell r="D193">
            <v>4</v>
          </cell>
          <cell r="E193">
            <v>3</v>
          </cell>
          <cell r="F193">
            <v>3</v>
          </cell>
          <cell r="G193">
            <v>2</v>
          </cell>
          <cell r="W193">
            <v>0</v>
          </cell>
        </row>
        <row r="194">
          <cell r="B194">
            <v>119</v>
          </cell>
          <cell r="C194">
            <v>4</v>
          </cell>
          <cell r="D194">
            <v>4</v>
          </cell>
          <cell r="E194">
            <v>4</v>
          </cell>
          <cell r="F194">
            <v>3</v>
          </cell>
          <cell r="G194">
            <v>2</v>
          </cell>
          <cell r="H194">
            <v>1</v>
          </cell>
          <cell r="W194">
            <v>0</v>
          </cell>
        </row>
        <row r="195">
          <cell r="B195">
            <v>120</v>
          </cell>
          <cell r="C195">
            <v>4</v>
          </cell>
          <cell r="D195">
            <v>4</v>
          </cell>
          <cell r="E195">
            <v>4</v>
          </cell>
          <cell r="F195">
            <v>3</v>
          </cell>
          <cell r="G195">
            <v>3</v>
          </cell>
          <cell r="H195">
            <v>2</v>
          </cell>
          <cell r="W195">
            <v>0</v>
          </cell>
        </row>
        <row r="196">
          <cell r="B196">
            <v>121</v>
          </cell>
          <cell r="C196">
            <v>4</v>
          </cell>
          <cell r="D196">
            <v>4</v>
          </cell>
          <cell r="E196">
            <v>4</v>
          </cell>
          <cell r="F196">
            <v>4</v>
          </cell>
          <cell r="G196">
            <v>3</v>
          </cell>
          <cell r="H196">
            <v>2</v>
          </cell>
          <cell r="I196">
            <v>1</v>
          </cell>
          <cell r="W196">
            <v>0</v>
          </cell>
        </row>
        <row r="197">
          <cell r="B197">
            <v>122</v>
          </cell>
          <cell r="C197">
            <v>4</v>
          </cell>
          <cell r="D197">
            <v>4</v>
          </cell>
          <cell r="E197">
            <v>4</v>
          </cell>
          <cell r="F197">
            <v>4</v>
          </cell>
          <cell r="G197">
            <v>3</v>
          </cell>
          <cell r="H197">
            <v>3</v>
          </cell>
          <cell r="I197">
            <v>2</v>
          </cell>
          <cell r="W197">
            <v>0</v>
          </cell>
        </row>
        <row r="198">
          <cell r="B198">
            <v>123</v>
          </cell>
          <cell r="C198">
            <v>4</v>
          </cell>
          <cell r="D198">
            <v>4</v>
          </cell>
          <cell r="E198">
            <v>4</v>
          </cell>
          <cell r="F198">
            <v>4</v>
          </cell>
          <cell r="G198">
            <v>4</v>
          </cell>
          <cell r="H198">
            <v>3</v>
          </cell>
          <cell r="I198">
            <v>2</v>
          </cell>
          <cell r="J198">
            <v>1</v>
          </cell>
          <cell r="W198">
            <v>0</v>
          </cell>
        </row>
        <row r="199">
          <cell r="B199">
            <v>124</v>
          </cell>
          <cell r="C199">
            <v>4</v>
          </cell>
          <cell r="D199">
            <v>4</v>
          </cell>
          <cell r="E199">
            <v>4</v>
          </cell>
          <cell r="F199">
            <v>4</v>
          </cell>
          <cell r="G199">
            <v>4</v>
          </cell>
          <cell r="H199">
            <v>3</v>
          </cell>
          <cell r="I199">
            <v>3</v>
          </cell>
          <cell r="J199">
            <v>2</v>
          </cell>
          <cell r="W199">
            <v>0</v>
          </cell>
        </row>
        <row r="200">
          <cell r="B200">
            <v>125</v>
          </cell>
          <cell r="C200">
            <v>4</v>
          </cell>
          <cell r="D200">
            <v>4</v>
          </cell>
          <cell r="E200">
            <v>4</v>
          </cell>
          <cell r="F200">
            <v>4</v>
          </cell>
          <cell r="G200">
            <v>4</v>
          </cell>
          <cell r="H200">
            <v>4</v>
          </cell>
          <cell r="I200">
            <v>3</v>
          </cell>
          <cell r="J200">
            <v>2</v>
          </cell>
          <cell r="K200">
            <v>1</v>
          </cell>
          <cell r="W200">
            <v>0</v>
          </cell>
        </row>
        <row r="201">
          <cell r="B201">
            <v>126</v>
          </cell>
          <cell r="C201">
            <v>4</v>
          </cell>
          <cell r="D201">
            <v>4</v>
          </cell>
          <cell r="E201">
            <v>4</v>
          </cell>
          <cell r="F201">
            <v>4</v>
          </cell>
          <cell r="G201">
            <v>4</v>
          </cell>
          <cell r="H201">
            <v>4</v>
          </cell>
          <cell r="I201">
            <v>3</v>
          </cell>
          <cell r="J201">
            <v>3</v>
          </cell>
          <cell r="K201">
            <v>2</v>
          </cell>
          <cell r="W201">
            <v>0</v>
          </cell>
        </row>
        <row r="202">
          <cell r="B202">
            <v>127</v>
          </cell>
          <cell r="C202">
            <v>4</v>
          </cell>
          <cell r="D202">
            <v>4</v>
          </cell>
          <cell r="E202">
            <v>4</v>
          </cell>
          <cell r="F202">
            <v>4</v>
          </cell>
          <cell r="G202">
            <v>4</v>
          </cell>
          <cell r="H202">
            <v>4</v>
          </cell>
          <cell r="I202">
            <v>4</v>
          </cell>
          <cell r="J202">
            <v>3</v>
          </cell>
          <cell r="K202">
            <v>2</v>
          </cell>
          <cell r="L202">
            <v>1</v>
          </cell>
          <cell r="W202">
            <v>0</v>
          </cell>
        </row>
        <row r="203">
          <cell r="B203">
            <v>128</v>
          </cell>
          <cell r="C203">
            <v>4</v>
          </cell>
          <cell r="D203">
            <v>4</v>
          </cell>
          <cell r="E203">
            <v>4</v>
          </cell>
          <cell r="F203">
            <v>4</v>
          </cell>
          <cell r="G203">
            <v>4</v>
          </cell>
          <cell r="H203">
            <v>4</v>
          </cell>
          <cell r="I203">
            <v>4</v>
          </cell>
          <cell r="J203">
            <v>3</v>
          </cell>
          <cell r="K203">
            <v>3</v>
          </cell>
          <cell r="L203">
            <v>2</v>
          </cell>
          <cell r="W203">
            <v>0</v>
          </cell>
        </row>
        <row r="204">
          <cell r="B204">
            <v>129</v>
          </cell>
          <cell r="C204">
            <v>4</v>
          </cell>
          <cell r="D204">
            <v>4</v>
          </cell>
          <cell r="E204">
            <v>4</v>
          </cell>
          <cell r="F204">
            <v>4</v>
          </cell>
          <cell r="G204">
            <v>4</v>
          </cell>
          <cell r="H204">
            <v>4</v>
          </cell>
          <cell r="I204">
            <v>4</v>
          </cell>
          <cell r="J204">
            <v>4</v>
          </cell>
          <cell r="K204">
            <v>3</v>
          </cell>
          <cell r="L204">
            <v>3</v>
          </cell>
          <cell r="W204">
            <v>0</v>
          </cell>
        </row>
        <row r="205">
          <cell r="B205">
            <v>130</v>
          </cell>
          <cell r="C205">
            <v>4</v>
          </cell>
          <cell r="D205">
            <v>4</v>
          </cell>
          <cell r="E205">
            <v>4</v>
          </cell>
          <cell r="F205">
            <v>4</v>
          </cell>
          <cell r="G205">
            <v>4</v>
          </cell>
          <cell r="H205">
            <v>4</v>
          </cell>
          <cell r="I205">
            <v>4</v>
          </cell>
          <cell r="J205">
            <v>4</v>
          </cell>
          <cell r="K205">
            <v>4</v>
          </cell>
          <cell r="L205">
            <v>4</v>
          </cell>
          <cell r="W205">
            <v>0</v>
          </cell>
        </row>
        <row r="206">
          <cell r="B206">
            <v>131</v>
          </cell>
          <cell r="C206">
            <v>2</v>
          </cell>
          <cell r="D206">
            <v>0</v>
          </cell>
          <cell r="M206">
            <v>3</v>
          </cell>
          <cell r="N206">
            <v>1</v>
          </cell>
          <cell r="W206">
            <v>0</v>
          </cell>
        </row>
        <row r="207">
          <cell r="B207">
            <v>132</v>
          </cell>
          <cell r="C207">
            <v>3</v>
          </cell>
          <cell r="D207">
            <v>1</v>
          </cell>
          <cell r="M207">
            <v>4</v>
          </cell>
          <cell r="N207">
            <v>2</v>
          </cell>
          <cell r="W207">
            <v>0</v>
          </cell>
        </row>
        <row r="208">
          <cell r="B208">
            <v>133</v>
          </cell>
          <cell r="C208">
            <v>3</v>
          </cell>
          <cell r="D208">
            <v>1</v>
          </cell>
          <cell r="E208">
            <v>0</v>
          </cell>
          <cell r="M208">
            <v>4</v>
          </cell>
          <cell r="N208">
            <v>2</v>
          </cell>
          <cell r="O208">
            <v>1</v>
          </cell>
          <cell r="W208">
            <v>0</v>
          </cell>
        </row>
        <row r="209">
          <cell r="B209">
            <v>134</v>
          </cell>
          <cell r="C209">
            <v>3</v>
          </cell>
          <cell r="D209">
            <v>2</v>
          </cell>
          <cell r="E209">
            <v>1</v>
          </cell>
          <cell r="M209">
            <v>4</v>
          </cell>
          <cell r="N209">
            <v>3</v>
          </cell>
          <cell r="O209">
            <v>2</v>
          </cell>
          <cell r="W209">
            <v>0</v>
          </cell>
        </row>
        <row r="210">
          <cell r="B210">
            <v>135</v>
          </cell>
          <cell r="C210">
            <v>4</v>
          </cell>
          <cell r="D210">
            <v>2</v>
          </cell>
          <cell r="E210">
            <v>1</v>
          </cell>
          <cell r="F210">
            <v>0</v>
          </cell>
          <cell r="M210">
            <v>5</v>
          </cell>
          <cell r="N210">
            <v>3</v>
          </cell>
          <cell r="O210">
            <v>2</v>
          </cell>
          <cell r="P210">
            <v>1</v>
          </cell>
          <cell r="W210">
            <v>0</v>
          </cell>
        </row>
        <row r="211">
          <cell r="B211">
            <v>136</v>
          </cell>
          <cell r="C211">
            <v>4</v>
          </cell>
          <cell r="D211">
            <v>2</v>
          </cell>
          <cell r="E211">
            <v>2</v>
          </cell>
          <cell r="F211">
            <v>1</v>
          </cell>
          <cell r="M211">
            <v>5</v>
          </cell>
          <cell r="N211">
            <v>3</v>
          </cell>
          <cell r="O211">
            <v>3</v>
          </cell>
          <cell r="P211">
            <v>2</v>
          </cell>
          <cell r="W211">
            <v>0</v>
          </cell>
        </row>
        <row r="212">
          <cell r="B212">
            <v>137</v>
          </cell>
          <cell r="C212">
            <v>4</v>
          </cell>
          <cell r="D212">
            <v>3</v>
          </cell>
          <cell r="E212">
            <v>2</v>
          </cell>
          <cell r="F212">
            <v>1</v>
          </cell>
          <cell r="G212">
            <v>0</v>
          </cell>
          <cell r="M212">
            <v>5</v>
          </cell>
          <cell r="N212">
            <v>4</v>
          </cell>
          <cell r="O212">
            <v>3</v>
          </cell>
          <cell r="P212">
            <v>2</v>
          </cell>
          <cell r="Q212">
            <v>1</v>
          </cell>
          <cell r="W212">
            <v>0</v>
          </cell>
        </row>
        <row r="213">
          <cell r="B213">
            <v>138</v>
          </cell>
          <cell r="C213">
            <v>4</v>
          </cell>
          <cell r="D213">
            <v>3</v>
          </cell>
          <cell r="E213">
            <v>2</v>
          </cell>
          <cell r="F213">
            <v>2</v>
          </cell>
          <cell r="G213">
            <v>1</v>
          </cell>
          <cell r="M213">
            <v>5</v>
          </cell>
          <cell r="N213">
            <v>4</v>
          </cell>
          <cell r="O213">
            <v>3</v>
          </cell>
          <cell r="P213">
            <v>3</v>
          </cell>
          <cell r="Q213">
            <v>2</v>
          </cell>
          <cell r="W213">
            <v>0</v>
          </cell>
        </row>
        <row r="214">
          <cell r="B214">
            <v>139</v>
          </cell>
          <cell r="C214">
            <v>4</v>
          </cell>
          <cell r="D214">
            <v>3</v>
          </cell>
          <cell r="E214">
            <v>3</v>
          </cell>
          <cell r="F214">
            <v>2</v>
          </cell>
          <cell r="G214">
            <v>1</v>
          </cell>
          <cell r="M214">
            <v>5</v>
          </cell>
          <cell r="N214">
            <v>4</v>
          </cell>
          <cell r="O214">
            <v>4</v>
          </cell>
          <cell r="P214">
            <v>3</v>
          </cell>
          <cell r="Q214">
            <v>2</v>
          </cell>
          <cell r="W214">
            <v>0</v>
          </cell>
        </row>
        <row r="215">
          <cell r="B215">
            <v>140</v>
          </cell>
          <cell r="C215">
            <v>4</v>
          </cell>
          <cell r="D215">
            <v>4</v>
          </cell>
          <cell r="E215">
            <v>3</v>
          </cell>
          <cell r="F215">
            <v>2</v>
          </cell>
          <cell r="G215">
            <v>2</v>
          </cell>
          <cell r="M215">
            <v>5</v>
          </cell>
          <cell r="N215">
            <v>4</v>
          </cell>
          <cell r="O215">
            <v>4</v>
          </cell>
          <cell r="P215">
            <v>3</v>
          </cell>
          <cell r="Q215">
            <v>3</v>
          </cell>
          <cell r="W215">
            <v>0</v>
          </cell>
        </row>
        <row r="216">
          <cell r="B216">
            <v>141</v>
          </cell>
          <cell r="N216">
            <v>3</v>
          </cell>
          <cell r="W216">
            <v>0</v>
          </cell>
        </row>
        <row r="217">
          <cell r="B217">
            <v>142</v>
          </cell>
          <cell r="N217">
            <v>5</v>
          </cell>
          <cell r="O217">
            <v>2</v>
          </cell>
          <cell r="W217">
            <v>0</v>
          </cell>
        </row>
        <row r="218">
          <cell r="B218">
            <v>143</v>
          </cell>
          <cell r="N218">
            <v>5</v>
          </cell>
          <cell r="O218">
            <v>4</v>
          </cell>
          <cell r="P218">
            <v>2</v>
          </cell>
          <cell r="W218">
            <v>0</v>
          </cell>
        </row>
        <row r="219">
          <cell r="B219">
            <v>144</v>
          </cell>
          <cell r="N219">
            <v>5</v>
          </cell>
          <cell r="O219">
            <v>4</v>
          </cell>
          <cell r="P219">
            <v>4</v>
          </cell>
          <cell r="Q219">
            <v>2</v>
          </cell>
          <cell r="W219">
            <v>0</v>
          </cell>
        </row>
        <row r="220">
          <cell r="B220">
            <v>145</v>
          </cell>
          <cell r="N220">
            <v>5</v>
          </cell>
          <cell r="O220">
            <v>4</v>
          </cell>
          <cell r="P220">
            <v>4</v>
          </cell>
          <cell r="Q220">
            <v>4</v>
          </cell>
          <cell r="R220">
            <v>2</v>
          </cell>
          <cell r="W220">
            <v>0</v>
          </cell>
        </row>
        <row r="221">
          <cell r="B221">
            <v>146</v>
          </cell>
          <cell r="N221">
            <v>8</v>
          </cell>
          <cell r="O221">
            <v>4</v>
          </cell>
          <cell r="P221">
            <v>4</v>
          </cell>
          <cell r="Q221">
            <v>4</v>
          </cell>
          <cell r="R221">
            <v>2</v>
          </cell>
          <cell r="W221">
            <v>0</v>
          </cell>
        </row>
        <row r="222">
          <cell r="B222">
            <v>147</v>
          </cell>
          <cell r="N222">
            <v>10</v>
          </cell>
          <cell r="O222">
            <v>6</v>
          </cell>
          <cell r="P222">
            <v>4</v>
          </cell>
          <cell r="Q222">
            <v>4</v>
          </cell>
          <cell r="R222">
            <v>2</v>
          </cell>
          <cell r="W222">
            <v>0</v>
          </cell>
        </row>
        <row r="223">
          <cell r="B223">
            <v>148</v>
          </cell>
          <cell r="N223">
            <v>10</v>
          </cell>
          <cell r="O223">
            <v>8</v>
          </cell>
          <cell r="P223">
            <v>6</v>
          </cell>
          <cell r="Q223">
            <v>4</v>
          </cell>
          <cell r="R223">
            <v>2</v>
          </cell>
          <cell r="W223">
            <v>0</v>
          </cell>
        </row>
        <row r="224">
          <cell r="B224">
            <v>149</v>
          </cell>
          <cell r="N224">
            <v>10</v>
          </cell>
          <cell r="O224">
            <v>8</v>
          </cell>
          <cell r="P224">
            <v>8</v>
          </cell>
          <cell r="Q224">
            <v>6</v>
          </cell>
          <cell r="R224">
            <v>2</v>
          </cell>
          <cell r="W224">
            <v>0</v>
          </cell>
        </row>
        <row r="225">
          <cell r="B225">
            <v>150</v>
          </cell>
          <cell r="N225">
            <v>10</v>
          </cell>
          <cell r="O225">
            <v>8</v>
          </cell>
          <cell r="P225">
            <v>8</v>
          </cell>
          <cell r="Q225">
            <v>8</v>
          </cell>
          <cell r="R225">
            <v>4</v>
          </cell>
          <cell r="W225">
            <v>0</v>
          </cell>
        </row>
        <row r="226">
          <cell r="B226">
            <v>151</v>
          </cell>
          <cell r="D226">
            <v>0</v>
          </cell>
          <cell r="W226">
            <v>0</v>
          </cell>
        </row>
        <row r="227">
          <cell r="B227">
            <v>152</v>
          </cell>
          <cell r="D227">
            <v>1</v>
          </cell>
          <cell r="W227">
            <v>0</v>
          </cell>
        </row>
        <row r="228">
          <cell r="B228">
            <v>153</v>
          </cell>
          <cell r="D228">
            <v>1</v>
          </cell>
          <cell r="E228">
            <v>0</v>
          </cell>
          <cell r="W228">
            <v>0</v>
          </cell>
        </row>
        <row r="229">
          <cell r="B229">
            <v>154</v>
          </cell>
          <cell r="D229">
            <v>1</v>
          </cell>
          <cell r="E229">
            <v>1</v>
          </cell>
          <cell r="W229">
            <v>0</v>
          </cell>
        </row>
        <row r="230">
          <cell r="B230">
            <v>155</v>
          </cell>
          <cell r="D230">
            <v>1</v>
          </cell>
          <cell r="E230">
            <v>1</v>
          </cell>
          <cell r="F230">
            <v>0</v>
          </cell>
          <cell r="W230">
            <v>0</v>
          </cell>
        </row>
        <row r="231">
          <cell r="B231">
            <v>156</v>
          </cell>
          <cell r="D231">
            <v>1</v>
          </cell>
          <cell r="E231">
            <v>1</v>
          </cell>
          <cell r="F231">
            <v>1</v>
          </cell>
          <cell r="W231">
            <v>0</v>
          </cell>
        </row>
        <row r="232">
          <cell r="B232">
            <v>157</v>
          </cell>
          <cell r="D232">
            <v>2</v>
          </cell>
          <cell r="E232">
            <v>1</v>
          </cell>
          <cell r="F232">
            <v>1</v>
          </cell>
          <cell r="G232">
            <v>0</v>
          </cell>
          <cell r="W232">
            <v>0</v>
          </cell>
        </row>
        <row r="233">
          <cell r="B233">
            <v>158</v>
          </cell>
          <cell r="D233">
            <v>2</v>
          </cell>
          <cell r="E233">
            <v>1</v>
          </cell>
          <cell r="F233">
            <v>1</v>
          </cell>
          <cell r="G233">
            <v>1</v>
          </cell>
          <cell r="H233">
            <v>0</v>
          </cell>
          <cell r="W233">
            <v>0</v>
          </cell>
        </row>
        <row r="234">
          <cell r="B234">
            <v>159</v>
          </cell>
          <cell r="D234">
            <v>2</v>
          </cell>
          <cell r="E234">
            <v>2</v>
          </cell>
          <cell r="F234">
            <v>1</v>
          </cell>
          <cell r="G234">
            <v>1</v>
          </cell>
          <cell r="H234">
            <v>1</v>
          </cell>
          <cell r="W234">
            <v>0</v>
          </cell>
        </row>
        <row r="235">
          <cell r="B235">
            <v>160</v>
          </cell>
          <cell r="D235">
            <v>2</v>
          </cell>
          <cell r="E235">
            <v>2</v>
          </cell>
          <cell r="F235">
            <v>2</v>
          </cell>
          <cell r="G235">
            <v>1</v>
          </cell>
          <cell r="H235">
            <v>1</v>
          </cell>
          <cell r="W235">
            <v>0</v>
          </cell>
        </row>
        <row r="236">
          <cell r="B236">
            <v>161</v>
          </cell>
          <cell r="D236">
            <v>0</v>
          </cell>
          <cell r="W236">
            <v>0</v>
          </cell>
        </row>
        <row r="237">
          <cell r="B237">
            <v>162</v>
          </cell>
          <cell r="D237">
            <v>0</v>
          </cell>
          <cell r="W237">
            <v>0</v>
          </cell>
        </row>
        <row r="238">
          <cell r="B238">
            <v>163</v>
          </cell>
          <cell r="D238">
            <v>1</v>
          </cell>
          <cell r="W238">
            <v>0</v>
          </cell>
        </row>
        <row r="239">
          <cell r="B239">
            <v>164</v>
          </cell>
          <cell r="D239">
            <v>1</v>
          </cell>
          <cell r="W239">
            <v>0</v>
          </cell>
        </row>
        <row r="240">
          <cell r="B240">
            <v>165</v>
          </cell>
          <cell r="D240">
            <v>1</v>
          </cell>
          <cell r="E240">
            <v>0</v>
          </cell>
          <cell r="W240">
            <v>0</v>
          </cell>
        </row>
        <row r="241">
          <cell r="B241">
            <v>166</v>
          </cell>
          <cell r="D241">
            <v>1</v>
          </cell>
          <cell r="E241">
            <v>0</v>
          </cell>
          <cell r="W241">
            <v>0</v>
          </cell>
        </row>
        <row r="242">
          <cell r="B242">
            <v>167</v>
          </cell>
          <cell r="D242">
            <v>1</v>
          </cell>
          <cell r="E242">
            <v>1</v>
          </cell>
          <cell r="W242">
            <v>0</v>
          </cell>
        </row>
        <row r="243">
          <cell r="B243">
            <v>168</v>
          </cell>
          <cell r="D243">
            <v>1</v>
          </cell>
          <cell r="E243">
            <v>1</v>
          </cell>
          <cell r="F243">
            <v>0</v>
          </cell>
          <cell r="W243">
            <v>0</v>
          </cell>
        </row>
        <row r="244">
          <cell r="B244">
            <v>169</v>
          </cell>
          <cell r="D244">
            <v>1</v>
          </cell>
          <cell r="E244">
            <v>1</v>
          </cell>
          <cell r="F244">
            <v>1</v>
          </cell>
          <cell r="W244">
            <v>0</v>
          </cell>
        </row>
        <row r="245">
          <cell r="B245">
            <v>170</v>
          </cell>
          <cell r="D245">
            <v>1</v>
          </cell>
          <cell r="E245">
            <v>1</v>
          </cell>
          <cell r="F245">
            <v>1</v>
          </cell>
          <cell r="W245">
            <v>0</v>
          </cell>
        </row>
        <row r="246">
          <cell r="B246">
            <v>171</v>
          </cell>
          <cell r="D246">
            <v>1</v>
          </cell>
          <cell r="W246">
            <v>0</v>
          </cell>
        </row>
        <row r="247">
          <cell r="B247">
            <v>172</v>
          </cell>
          <cell r="D247">
            <v>2</v>
          </cell>
          <cell r="W247">
            <v>0</v>
          </cell>
        </row>
        <row r="248">
          <cell r="B248">
            <v>173</v>
          </cell>
          <cell r="D248">
            <v>2</v>
          </cell>
          <cell r="E248">
            <v>1</v>
          </cell>
          <cell r="W248">
            <v>0</v>
          </cell>
        </row>
        <row r="249">
          <cell r="B249">
            <v>174</v>
          </cell>
          <cell r="D249">
            <v>2</v>
          </cell>
          <cell r="E249">
            <v>2</v>
          </cell>
          <cell r="W249">
            <v>0</v>
          </cell>
        </row>
        <row r="250">
          <cell r="B250">
            <v>175</v>
          </cell>
          <cell r="D250">
            <v>2</v>
          </cell>
          <cell r="E250">
            <v>2</v>
          </cell>
          <cell r="F250">
            <v>1</v>
          </cell>
          <cell r="W250">
            <v>0</v>
          </cell>
        </row>
        <row r="251">
          <cell r="B251">
            <v>176</v>
          </cell>
          <cell r="D251">
            <v>3</v>
          </cell>
          <cell r="E251">
            <v>2</v>
          </cell>
          <cell r="F251">
            <v>2</v>
          </cell>
          <cell r="W251">
            <v>0</v>
          </cell>
        </row>
        <row r="252">
          <cell r="B252">
            <v>177</v>
          </cell>
          <cell r="D252">
            <v>3</v>
          </cell>
          <cell r="E252">
            <v>2</v>
          </cell>
          <cell r="F252">
            <v>2</v>
          </cell>
          <cell r="G252">
            <v>1</v>
          </cell>
          <cell r="W252">
            <v>0</v>
          </cell>
        </row>
        <row r="253">
          <cell r="B253">
            <v>178</v>
          </cell>
          <cell r="D253">
            <v>3</v>
          </cell>
          <cell r="E253">
            <v>3</v>
          </cell>
          <cell r="F253">
            <v>2</v>
          </cell>
          <cell r="G253">
            <v>2</v>
          </cell>
          <cell r="W253">
            <v>0</v>
          </cell>
        </row>
        <row r="254">
          <cell r="B254">
            <v>179</v>
          </cell>
          <cell r="D254">
            <v>3</v>
          </cell>
          <cell r="E254">
            <v>3</v>
          </cell>
          <cell r="F254">
            <v>2</v>
          </cell>
          <cell r="G254">
            <v>2</v>
          </cell>
          <cell r="H254">
            <v>1</v>
          </cell>
          <cell r="W254">
            <v>0</v>
          </cell>
        </row>
        <row r="255">
          <cell r="B255">
            <v>180</v>
          </cell>
          <cell r="D255">
            <v>3</v>
          </cell>
          <cell r="E255">
            <v>3</v>
          </cell>
          <cell r="F255">
            <v>3</v>
          </cell>
          <cell r="G255">
            <v>2</v>
          </cell>
          <cell r="H255">
            <v>2</v>
          </cell>
          <cell r="W255">
            <v>0</v>
          </cell>
        </row>
        <row r="256">
          <cell r="B256">
            <v>181</v>
          </cell>
          <cell r="C256">
            <v>2</v>
          </cell>
          <cell r="M256">
            <v>2</v>
          </cell>
          <cell r="W256">
            <v>0</v>
          </cell>
        </row>
        <row r="257">
          <cell r="B257">
            <v>182</v>
          </cell>
          <cell r="C257">
            <v>3</v>
          </cell>
          <cell r="D257">
            <v>0</v>
          </cell>
          <cell r="M257">
            <v>3</v>
          </cell>
          <cell r="W257">
            <v>0</v>
          </cell>
        </row>
        <row r="258">
          <cell r="B258">
            <v>183</v>
          </cell>
          <cell r="C258">
            <v>3</v>
          </cell>
          <cell r="D258">
            <v>1</v>
          </cell>
          <cell r="M258">
            <v>3</v>
          </cell>
          <cell r="N258">
            <v>1</v>
          </cell>
          <cell r="W258">
            <v>0</v>
          </cell>
        </row>
        <row r="259">
          <cell r="B259">
            <v>184</v>
          </cell>
          <cell r="C259">
            <v>3</v>
          </cell>
          <cell r="D259">
            <v>2</v>
          </cell>
          <cell r="E259">
            <v>0</v>
          </cell>
          <cell r="M259">
            <v>3</v>
          </cell>
          <cell r="N259">
            <v>2</v>
          </cell>
          <cell r="W259">
            <v>0</v>
          </cell>
        </row>
        <row r="260">
          <cell r="B260">
            <v>185</v>
          </cell>
          <cell r="C260">
            <v>3</v>
          </cell>
          <cell r="D260">
            <v>3</v>
          </cell>
          <cell r="E260">
            <v>1</v>
          </cell>
          <cell r="M260">
            <v>3</v>
          </cell>
          <cell r="N260">
            <v>3</v>
          </cell>
          <cell r="O260">
            <v>1</v>
          </cell>
          <cell r="W260">
            <v>0</v>
          </cell>
        </row>
        <row r="261">
          <cell r="B261">
            <v>186</v>
          </cell>
          <cell r="C261">
            <v>3</v>
          </cell>
          <cell r="D261">
            <v>3</v>
          </cell>
          <cell r="E261">
            <v>2</v>
          </cell>
          <cell r="M261">
            <v>3</v>
          </cell>
          <cell r="N261">
            <v>3</v>
          </cell>
          <cell r="O261">
            <v>2</v>
          </cell>
          <cell r="W261">
            <v>0</v>
          </cell>
        </row>
        <row r="262">
          <cell r="B262">
            <v>187</v>
          </cell>
          <cell r="C262">
            <v>3</v>
          </cell>
          <cell r="D262">
            <v>3</v>
          </cell>
          <cell r="E262">
            <v>2</v>
          </cell>
          <cell r="F262">
            <v>0</v>
          </cell>
          <cell r="M262">
            <v>3</v>
          </cell>
          <cell r="N262">
            <v>3</v>
          </cell>
          <cell r="O262">
            <v>2</v>
          </cell>
          <cell r="P262">
            <v>1</v>
          </cell>
          <cell r="W262">
            <v>0</v>
          </cell>
        </row>
        <row r="263">
          <cell r="B263">
            <v>188</v>
          </cell>
          <cell r="C263">
            <v>3</v>
          </cell>
          <cell r="D263">
            <v>3</v>
          </cell>
          <cell r="E263">
            <v>3</v>
          </cell>
          <cell r="F263">
            <v>1</v>
          </cell>
          <cell r="M263">
            <v>3</v>
          </cell>
          <cell r="N263">
            <v>3</v>
          </cell>
          <cell r="O263">
            <v>3</v>
          </cell>
          <cell r="P263">
            <v>1</v>
          </cell>
          <cell r="W263">
            <v>0</v>
          </cell>
        </row>
        <row r="264">
          <cell r="B264">
            <v>189</v>
          </cell>
          <cell r="C264">
            <v>3</v>
          </cell>
          <cell r="D264">
            <v>3</v>
          </cell>
          <cell r="E264">
            <v>3</v>
          </cell>
          <cell r="F264">
            <v>2</v>
          </cell>
          <cell r="M264">
            <v>3</v>
          </cell>
          <cell r="N264">
            <v>3</v>
          </cell>
          <cell r="O264">
            <v>3</v>
          </cell>
          <cell r="P264">
            <v>2</v>
          </cell>
          <cell r="W264">
            <v>0</v>
          </cell>
        </row>
        <row r="265">
          <cell r="B265">
            <v>190</v>
          </cell>
          <cell r="C265">
            <v>3</v>
          </cell>
          <cell r="D265">
            <v>3</v>
          </cell>
          <cell r="E265">
            <v>3</v>
          </cell>
          <cell r="F265">
            <v>2</v>
          </cell>
          <cell r="G265">
            <v>0</v>
          </cell>
          <cell r="M265">
            <v>3</v>
          </cell>
          <cell r="N265">
            <v>3</v>
          </cell>
          <cell r="O265">
            <v>3</v>
          </cell>
          <cell r="P265">
            <v>2</v>
          </cell>
          <cell r="Q265">
            <v>1</v>
          </cell>
          <cell r="W265">
            <v>0</v>
          </cell>
        </row>
        <row r="266">
          <cell r="B266">
            <v>191</v>
          </cell>
          <cell r="W266">
            <v>0</v>
          </cell>
        </row>
        <row r="267">
          <cell r="B267">
            <v>192</v>
          </cell>
          <cell r="W267">
            <v>0</v>
          </cell>
        </row>
        <row r="268">
          <cell r="B268">
            <v>193</v>
          </cell>
          <cell r="W268">
            <v>0</v>
          </cell>
        </row>
        <row r="269">
          <cell r="B269">
            <v>194</v>
          </cell>
          <cell r="D269">
            <v>0</v>
          </cell>
          <cell r="W269">
            <v>0</v>
          </cell>
        </row>
        <row r="270">
          <cell r="B270">
            <v>195</v>
          </cell>
          <cell r="D270">
            <v>0</v>
          </cell>
          <cell r="W270">
            <v>0</v>
          </cell>
        </row>
        <row r="271">
          <cell r="B271">
            <v>196</v>
          </cell>
          <cell r="D271">
            <v>1</v>
          </cell>
          <cell r="W271">
            <v>0</v>
          </cell>
        </row>
        <row r="272">
          <cell r="B272">
            <v>197</v>
          </cell>
          <cell r="D272">
            <v>1</v>
          </cell>
          <cell r="E272">
            <v>0</v>
          </cell>
          <cell r="W272">
            <v>0</v>
          </cell>
        </row>
        <row r="273">
          <cell r="B273">
            <v>198</v>
          </cell>
          <cell r="D273">
            <v>1</v>
          </cell>
          <cell r="E273">
            <v>0</v>
          </cell>
          <cell r="W273">
            <v>0</v>
          </cell>
        </row>
        <row r="274">
          <cell r="B274">
            <v>199</v>
          </cell>
          <cell r="D274">
            <v>1</v>
          </cell>
          <cell r="E274">
            <v>1</v>
          </cell>
          <cell r="W274">
            <v>0</v>
          </cell>
        </row>
        <row r="275">
          <cell r="B275">
            <v>200</v>
          </cell>
          <cell r="D275">
            <v>1</v>
          </cell>
          <cell r="E275">
            <v>1</v>
          </cell>
          <cell r="F275">
            <v>0</v>
          </cell>
          <cell r="W275">
            <v>0</v>
          </cell>
        </row>
        <row r="276">
          <cell r="B276">
            <v>201</v>
          </cell>
          <cell r="D276">
            <v>2</v>
          </cell>
          <cell r="E276">
            <v>1</v>
          </cell>
          <cell r="F276">
            <v>0</v>
          </cell>
          <cell r="W276">
            <v>0</v>
          </cell>
        </row>
        <row r="277">
          <cell r="B277">
            <v>202</v>
          </cell>
          <cell r="D277">
            <v>2</v>
          </cell>
          <cell r="E277">
            <v>1</v>
          </cell>
          <cell r="F277">
            <v>1</v>
          </cell>
          <cell r="W277">
            <v>0</v>
          </cell>
        </row>
        <row r="278">
          <cell r="B278">
            <v>203</v>
          </cell>
          <cell r="D278">
            <v>2</v>
          </cell>
          <cell r="E278">
            <v>1</v>
          </cell>
          <cell r="F278">
            <v>1</v>
          </cell>
          <cell r="G278">
            <v>0</v>
          </cell>
          <cell r="W278">
            <v>0</v>
          </cell>
        </row>
        <row r="279">
          <cell r="B279">
            <v>204</v>
          </cell>
          <cell r="D279">
            <v>2</v>
          </cell>
          <cell r="E279">
            <v>2</v>
          </cell>
          <cell r="F279">
            <v>1</v>
          </cell>
          <cell r="G279">
            <v>0</v>
          </cell>
          <cell r="W279">
            <v>0</v>
          </cell>
        </row>
        <row r="280">
          <cell r="B280">
            <v>205</v>
          </cell>
          <cell r="D280">
            <v>2</v>
          </cell>
          <cell r="E280">
            <v>2</v>
          </cell>
          <cell r="F280">
            <v>1</v>
          </cell>
          <cell r="G280">
            <v>1</v>
          </cell>
          <cell r="W280">
            <v>0</v>
          </cell>
        </row>
        <row r="281">
          <cell r="B281">
            <v>206</v>
          </cell>
          <cell r="D281">
            <v>3</v>
          </cell>
          <cell r="E281">
            <v>2</v>
          </cell>
          <cell r="F281">
            <v>2</v>
          </cell>
          <cell r="G281">
            <v>1</v>
          </cell>
          <cell r="W281">
            <v>0</v>
          </cell>
        </row>
        <row r="282">
          <cell r="B282">
            <v>207</v>
          </cell>
          <cell r="D282">
            <v>3</v>
          </cell>
          <cell r="E282">
            <v>3</v>
          </cell>
          <cell r="F282">
            <v>2</v>
          </cell>
          <cell r="G282">
            <v>1</v>
          </cell>
          <cell r="W282">
            <v>0</v>
          </cell>
        </row>
        <row r="283">
          <cell r="B283">
            <v>208</v>
          </cell>
          <cell r="D283">
            <v>3</v>
          </cell>
          <cell r="E283">
            <v>3</v>
          </cell>
          <cell r="F283">
            <v>2</v>
          </cell>
          <cell r="G283">
            <v>2</v>
          </cell>
          <cell r="W283">
            <v>0</v>
          </cell>
        </row>
        <row r="284">
          <cell r="B284">
            <v>209</v>
          </cell>
          <cell r="D284">
            <v>3</v>
          </cell>
          <cell r="E284">
            <v>3</v>
          </cell>
          <cell r="F284">
            <v>3</v>
          </cell>
          <cell r="G284">
            <v>2</v>
          </cell>
          <cell r="W284">
            <v>0</v>
          </cell>
        </row>
        <row r="285">
          <cell r="B285">
            <v>210</v>
          </cell>
          <cell r="D285">
            <v>4</v>
          </cell>
          <cell r="E285">
            <v>3</v>
          </cell>
          <cell r="F285">
            <v>3</v>
          </cell>
          <cell r="G285">
            <v>3</v>
          </cell>
          <cell r="W285">
            <v>0</v>
          </cell>
        </row>
        <row r="286">
          <cell r="B286">
            <v>211</v>
          </cell>
          <cell r="D286">
            <v>1</v>
          </cell>
          <cell r="W286">
            <v>0</v>
          </cell>
        </row>
        <row r="287">
          <cell r="B287">
            <v>212</v>
          </cell>
          <cell r="D287">
            <v>2</v>
          </cell>
          <cell r="E287">
            <v>0</v>
          </cell>
          <cell r="W287">
            <v>0</v>
          </cell>
        </row>
        <row r="288">
          <cell r="B288">
            <v>213</v>
          </cell>
          <cell r="D288">
            <v>2</v>
          </cell>
          <cell r="E288">
            <v>1</v>
          </cell>
          <cell r="W288">
            <v>0</v>
          </cell>
        </row>
        <row r="289">
          <cell r="B289">
            <v>214</v>
          </cell>
          <cell r="D289">
            <v>3</v>
          </cell>
          <cell r="E289">
            <v>2</v>
          </cell>
          <cell r="F289">
            <v>0</v>
          </cell>
          <cell r="W289">
            <v>0</v>
          </cell>
        </row>
        <row r="290">
          <cell r="B290">
            <v>215</v>
          </cell>
          <cell r="D290">
            <v>3</v>
          </cell>
          <cell r="E290">
            <v>2</v>
          </cell>
          <cell r="F290">
            <v>1</v>
          </cell>
          <cell r="W290">
            <v>0</v>
          </cell>
        </row>
        <row r="291">
          <cell r="B291">
            <v>216</v>
          </cell>
          <cell r="D291">
            <v>3</v>
          </cell>
          <cell r="E291">
            <v>3</v>
          </cell>
          <cell r="F291">
            <v>2</v>
          </cell>
          <cell r="G291">
            <v>0</v>
          </cell>
          <cell r="W291">
            <v>0</v>
          </cell>
        </row>
        <row r="292">
          <cell r="B292">
            <v>217</v>
          </cell>
          <cell r="D292">
            <v>4</v>
          </cell>
          <cell r="E292">
            <v>3</v>
          </cell>
          <cell r="F292">
            <v>2</v>
          </cell>
          <cell r="G292">
            <v>1</v>
          </cell>
          <cell r="W292">
            <v>0</v>
          </cell>
        </row>
        <row r="293">
          <cell r="B293">
            <v>218</v>
          </cell>
          <cell r="D293">
            <v>4</v>
          </cell>
          <cell r="E293">
            <v>3</v>
          </cell>
          <cell r="F293">
            <v>3</v>
          </cell>
          <cell r="G293">
            <v>2</v>
          </cell>
          <cell r="W293">
            <v>0</v>
          </cell>
        </row>
        <row r="294">
          <cell r="B294">
            <v>219</v>
          </cell>
          <cell r="D294">
            <v>4</v>
          </cell>
          <cell r="E294">
            <v>4</v>
          </cell>
          <cell r="F294">
            <v>3</v>
          </cell>
          <cell r="G294">
            <v>2</v>
          </cell>
          <cell r="W294">
            <v>0</v>
          </cell>
        </row>
        <row r="295">
          <cell r="B295">
            <v>220</v>
          </cell>
          <cell r="D295">
            <v>4</v>
          </cell>
          <cell r="E295">
            <v>4</v>
          </cell>
          <cell r="F295">
            <v>3</v>
          </cell>
          <cell r="G295">
            <v>3</v>
          </cell>
          <cell r="W295">
            <v>0</v>
          </cell>
        </row>
        <row r="296">
          <cell r="B296">
            <v>221</v>
          </cell>
          <cell r="W296">
            <v>0</v>
          </cell>
        </row>
        <row r="297">
          <cell r="B297">
            <v>222</v>
          </cell>
          <cell r="W297">
            <v>0</v>
          </cell>
        </row>
        <row r="298">
          <cell r="B298">
            <v>223</v>
          </cell>
          <cell r="D298">
            <v>0</v>
          </cell>
          <cell r="W298">
            <v>0</v>
          </cell>
        </row>
        <row r="299">
          <cell r="B299">
            <v>224</v>
          </cell>
          <cell r="D299">
            <v>1</v>
          </cell>
          <cell r="E299">
            <v>0</v>
          </cell>
          <cell r="W299">
            <v>0</v>
          </cell>
        </row>
        <row r="300">
          <cell r="B300">
            <v>225</v>
          </cell>
          <cell r="D300">
            <v>2</v>
          </cell>
          <cell r="E300">
            <v>1</v>
          </cell>
          <cell r="W300">
            <v>0</v>
          </cell>
        </row>
        <row r="301">
          <cell r="B301">
            <v>226</v>
          </cell>
          <cell r="D301">
            <v>2</v>
          </cell>
          <cell r="E301">
            <v>2</v>
          </cell>
          <cell r="W301">
            <v>0</v>
          </cell>
        </row>
        <row r="302">
          <cell r="B302">
            <v>227</v>
          </cell>
          <cell r="D302">
            <v>3</v>
          </cell>
          <cell r="E302">
            <v>2</v>
          </cell>
          <cell r="W302">
            <v>0</v>
          </cell>
        </row>
        <row r="303">
          <cell r="B303">
            <v>228</v>
          </cell>
          <cell r="D303">
            <v>3</v>
          </cell>
          <cell r="E303">
            <v>3</v>
          </cell>
          <cell r="W303">
            <v>0</v>
          </cell>
        </row>
        <row r="304">
          <cell r="B304">
            <v>229</v>
          </cell>
          <cell r="D304">
            <v>4</v>
          </cell>
          <cell r="E304">
            <v>3</v>
          </cell>
          <cell r="W304">
            <v>0</v>
          </cell>
        </row>
        <row r="305">
          <cell r="B305">
            <v>230</v>
          </cell>
          <cell r="D305">
            <v>4</v>
          </cell>
          <cell r="E305">
            <v>4</v>
          </cell>
          <cell r="W305">
            <v>0</v>
          </cell>
        </row>
        <row r="306">
          <cell r="B306">
            <v>231</v>
          </cell>
          <cell r="D306">
            <v>0</v>
          </cell>
          <cell r="W306">
            <v>0</v>
          </cell>
        </row>
        <row r="307">
          <cell r="B307">
            <v>232</v>
          </cell>
          <cell r="D307">
            <v>1</v>
          </cell>
          <cell r="W307">
            <v>0</v>
          </cell>
        </row>
        <row r="308">
          <cell r="B308">
            <v>233</v>
          </cell>
          <cell r="D308">
            <v>2</v>
          </cell>
          <cell r="E308">
            <v>0</v>
          </cell>
          <cell r="W308">
            <v>0</v>
          </cell>
        </row>
        <row r="309">
          <cell r="B309">
            <v>234</v>
          </cell>
          <cell r="D309">
            <v>3</v>
          </cell>
          <cell r="E309">
            <v>1</v>
          </cell>
          <cell r="W309">
            <v>0</v>
          </cell>
        </row>
        <row r="310">
          <cell r="B310">
            <v>235</v>
          </cell>
          <cell r="D310">
            <v>3</v>
          </cell>
          <cell r="E310">
            <v>2</v>
          </cell>
          <cell r="W310">
            <v>0</v>
          </cell>
        </row>
        <row r="311">
          <cell r="B311">
            <v>236</v>
          </cell>
          <cell r="D311">
            <v>3</v>
          </cell>
          <cell r="E311">
            <v>2</v>
          </cell>
          <cell r="F311">
            <v>0</v>
          </cell>
          <cell r="W311">
            <v>0</v>
          </cell>
        </row>
        <row r="312">
          <cell r="B312">
            <v>237</v>
          </cell>
          <cell r="D312">
            <v>3</v>
          </cell>
          <cell r="E312">
            <v>3</v>
          </cell>
          <cell r="F312">
            <v>1</v>
          </cell>
          <cell r="W312">
            <v>0</v>
          </cell>
        </row>
        <row r="313">
          <cell r="B313">
            <v>238</v>
          </cell>
          <cell r="D313">
            <v>3</v>
          </cell>
          <cell r="E313">
            <v>3</v>
          </cell>
          <cell r="F313">
            <v>2</v>
          </cell>
          <cell r="W313">
            <v>0</v>
          </cell>
        </row>
        <row r="314">
          <cell r="B314">
            <v>239</v>
          </cell>
          <cell r="D314">
            <v>3</v>
          </cell>
          <cell r="E314">
            <v>3</v>
          </cell>
          <cell r="F314">
            <v>2</v>
          </cell>
          <cell r="G314">
            <v>0</v>
          </cell>
          <cell r="W314">
            <v>0</v>
          </cell>
        </row>
        <row r="315">
          <cell r="B315">
            <v>240</v>
          </cell>
          <cell r="D315">
            <v>3</v>
          </cell>
          <cell r="E315">
            <v>3</v>
          </cell>
          <cell r="F315">
            <v>3</v>
          </cell>
          <cell r="G315">
            <v>1</v>
          </cell>
          <cell r="W315">
            <v>0</v>
          </cell>
        </row>
        <row r="316">
          <cell r="B316">
            <v>241</v>
          </cell>
          <cell r="D316">
            <v>0</v>
          </cell>
          <cell r="W316">
            <v>0</v>
          </cell>
        </row>
        <row r="317">
          <cell r="B317">
            <v>242</v>
          </cell>
          <cell r="D317">
            <v>1</v>
          </cell>
          <cell r="W317">
            <v>0</v>
          </cell>
        </row>
        <row r="318">
          <cell r="B318">
            <v>243</v>
          </cell>
          <cell r="D318">
            <v>1</v>
          </cell>
          <cell r="E318">
            <v>0</v>
          </cell>
          <cell r="W318">
            <v>0</v>
          </cell>
        </row>
        <row r="319">
          <cell r="B319">
            <v>244</v>
          </cell>
          <cell r="D319">
            <v>1</v>
          </cell>
          <cell r="E319">
            <v>1</v>
          </cell>
          <cell r="W319">
            <v>0</v>
          </cell>
        </row>
        <row r="320">
          <cell r="B320">
            <v>245</v>
          </cell>
          <cell r="D320">
            <v>1</v>
          </cell>
          <cell r="E320">
            <v>1</v>
          </cell>
          <cell r="F320">
            <v>0</v>
          </cell>
          <cell r="W320">
            <v>0</v>
          </cell>
        </row>
        <row r="321">
          <cell r="B321">
            <v>246</v>
          </cell>
          <cell r="D321">
            <v>1</v>
          </cell>
          <cell r="E321">
            <v>1</v>
          </cell>
          <cell r="F321">
            <v>1</v>
          </cell>
          <cell r="W321">
            <v>0</v>
          </cell>
        </row>
        <row r="322">
          <cell r="B322">
            <v>247</v>
          </cell>
          <cell r="D322">
            <v>2</v>
          </cell>
          <cell r="E322">
            <v>1</v>
          </cell>
          <cell r="F322">
            <v>1</v>
          </cell>
          <cell r="G322">
            <v>0</v>
          </cell>
          <cell r="W322">
            <v>0</v>
          </cell>
        </row>
        <row r="323">
          <cell r="B323">
            <v>248</v>
          </cell>
          <cell r="D323">
            <v>2</v>
          </cell>
          <cell r="E323">
            <v>1</v>
          </cell>
          <cell r="F323">
            <v>1</v>
          </cell>
          <cell r="G323">
            <v>1</v>
          </cell>
          <cell r="W323">
            <v>0</v>
          </cell>
        </row>
        <row r="324">
          <cell r="B324">
            <v>249</v>
          </cell>
          <cell r="D324">
            <v>2</v>
          </cell>
          <cell r="E324">
            <v>2</v>
          </cell>
          <cell r="F324">
            <v>1</v>
          </cell>
          <cell r="G324">
            <v>1</v>
          </cell>
          <cell r="W324">
            <v>0</v>
          </cell>
        </row>
        <row r="325">
          <cell r="B325">
            <v>250</v>
          </cell>
          <cell r="D325">
            <v>2</v>
          </cell>
          <cell r="E325">
            <v>2</v>
          </cell>
          <cell r="F325">
            <v>2</v>
          </cell>
          <cell r="G325">
            <v>1</v>
          </cell>
          <cell r="W325">
            <v>0</v>
          </cell>
        </row>
        <row r="326">
          <cell r="B326">
            <v>251</v>
          </cell>
          <cell r="C326">
            <v>3</v>
          </cell>
          <cell r="D326">
            <v>3</v>
          </cell>
          <cell r="M326">
            <v>4</v>
          </cell>
          <cell r="N326">
            <v>2</v>
          </cell>
          <cell r="W326">
            <v>0</v>
          </cell>
        </row>
        <row r="327">
          <cell r="B327">
            <v>252</v>
          </cell>
          <cell r="C327">
            <v>4</v>
          </cell>
          <cell r="D327">
            <v>4</v>
          </cell>
          <cell r="M327">
            <v>5</v>
          </cell>
          <cell r="N327">
            <v>2</v>
          </cell>
          <cell r="W327">
            <v>0</v>
          </cell>
        </row>
        <row r="328">
          <cell r="B328">
            <v>253</v>
          </cell>
          <cell r="C328">
            <v>5</v>
          </cell>
          <cell r="D328">
            <v>5</v>
          </cell>
          <cell r="M328">
            <v>5</v>
          </cell>
          <cell r="N328">
            <v>3</v>
          </cell>
          <cell r="W328">
            <v>0</v>
          </cell>
        </row>
        <row r="329">
          <cell r="B329">
            <v>254</v>
          </cell>
          <cell r="C329">
            <v>6</v>
          </cell>
          <cell r="D329">
            <v>6</v>
          </cell>
          <cell r="E329">
            <v>3</v>
          </cell>
          <cell r="M329">
            <v>6</v>
          </cell>
          <cell r="N329">
            <v>3</v>
          </cell>
          <cell r="O329">
            <v>1</v>
          </cell>
          <cell r="W329">
            <v>0</v>
          </cell>
        </row>
        <row r="330">
          <cell r="B330">
            <v>255</v>
          </cell>
          <cell r="C330">
            <v>6</v>
          </cell>
          <cell r="D330">
            <v>6</v>
          </cell>
          <cell r="E330">
            <v>4</v>
          </cell>
          <cell r="M330">
            <v>6</v>
          </cell>
          <cell r="N330">
            <v>4</v>
          </cell>
          <cell r="O330">
            <v>2</v>
          </cell>
          <cell r="W330">
            <v>0</v>
          </cell>
        </row>
        <row r="331">
          <cell r="B331">
            <v>256</v>
          </cell>
          <cell r="C331">
            <v>6</v>
          </cell>
          <cell r="D331">
            <v>6</v>
          </cell>
          <cell r="E331">
            <v>5</v>
          </cell>
          <cell r="F331">
            <v>3</v>
          </cell>
          <cell r="M331">
            <v>7</v>
          </cell>
          <cell r="N331">
            <v>4</v>
          </cell>
          <cell r="O331">
            <v>2</v>
          </cell>
          <cell r="P331">
            <v>1</v>
          </cell>
          <cell r="W331">
            <v>0</v>
          </cell>
        </row>
        <row r="332">
          <cell r="B332">
            <v>257</v>
          </cell>
          <cell r="C332">
            <v>6</v>
          </cell>
          <cell r="D332">
            <v>6</v>
          </cell>
          <cell r="E332">
            <v>6</v>
          </cell>
          <cell r="F332">
            <v>4</v>
          </cell>
          <cell r="M332">
            <v>7</v>
          </cell>
          <cell r="N332">
            <v>5</v>
          </cell>
          <cell r="O332">
            <v>3</v>
          </cell>
          <cell r="P332">
            <v>2</v>
          </cell>
          <cell r="W332">
            <v>0</v>
          </cell>
        </row>
        <row r="333">
          <cell r="B333">
            <v>258</v>
          </cell>
          <cell r="C333">
            <v>6</v>
          </cell>
          <cell r="D333">
            <v>6</v>
          </cell>
          <cell r="E333">
            <v>6</v>
          </cell>
          <cell r="F333">
            <v>5</v>
          </cell>
          <cell r="G333">
            <v>3</v>
          </cell>
          <cell r="M333">
            <v>8</v>
          </cell>
          <cell r="N333">
            <v>5</v>
          </cell>
          <cell r="O333">
            <v>3</v>
          </cell>
          <cell r="P333">
            <v>2</v>
          </cell>
          <cell r="Q333">
            <v>1</v>
          </cell>
          <cell r="W333">
            <v>0</v>
          </cell>
        </row>
        <row r="334">
          <cell r="B334">
            <v>259</v>
          </cell>
          <cell r="C334">
            <v>6</v>
          </cell>
          <cell r="D334">
            <v>6</v>
          </cell>
          <cell r="E334">
            <v>6</v>
          </cell>
          <cell r="F334">
            <v>6</v>
          </cell>
          <cell r="G334">
            <v>4</v>
          </cell>
          <cell r="M334">
            <v>8</v>
          </cell>
          <cell r="N334">
            <v>5</v>
          </cell>
          <cell r="O334">
            <v>4</v>
          </cell>
          <cell r="P334">
            <v>3</v>
          </cell>
          <cell r="Q334">
            <v>2</v>
          </cell>
          <cell r="W334">
            <v>0</v>
          </cell>
        </row>
        <row r="335">
          <cell r="B335">
            <v>260</v>
          </cell>
          <cell r="C335">
            <v>6</v>
          </cell>
          <cell r="D335">
            <v>6</v>
          </cell>
          <cell r="E335">
            <v>6</v>
          </cell>
          <cell r="F335">
            <v>6</v>
          </cell>
          <cell r="G335">
            <v>5</v>
          </cell>
          <cell r="H335">
            <v>3</v>
          </cell>
          <cell r="M335">
            <v>9</v>
          </cell>
          <cell r="N335">
            <v>5</v>
          </cell>
          <cell r="O335">
            <v>4</v>
          </cell>
          <cell r="P335">
            <v>3</v>
          </cell>
          <cell r="Q335">
            <v>2</v>
          </cell>
          <cell r="R335">
            <v>1</v>
          </cell>
          <cell r="W335">
            <v>0</v>
          </cell>
        </row>
        <row r="336">
          <cell r="B336">
            <v>261</v>
          </cell>
          <cell r="C336">
            <v>6</v>
          </cell>
          <cell r="D336">
            <v>6</v>
          </cell>
          <cell r="E336">
            <v>6</v>
          </cell>
          <cell r="F336">
            <v>6</v>
          </cell>
          <cell r="G336">
            <v>6</v>
          </cell>
          <cell r="H336">
            <v>4</v>
          </cell>
          <cell r="M336">
            <v>9</v>
          </cell>
          <cell r="N336">
            <v>5</v>
          </cell>
          <cell r="O336">
            <v>5</v>
          </cell>
          <cell r="P336">
            <v>4</v>
          </cell>
          <cell r="Q336">
            <v>3</v>
          </cell>
          <cell r="R336">
            <v>2</v>
          </cell>
          <cell r="W336">
            <v>0</v>
          </cell>
        </row>
        <row r="337">
          <cell r="B337">
            <v>262</v>
          </cell>
          <cell r="C337">
            <v>6</v>
          </cell>
          <cell r="D337">
            <v>6</v>
          </cell>
          <cell r="E337">
            <v>6</v>
          </cell>
          <cell r="F337">
            <v>6</v>
          </cell>
          <cell r="G337">
            <v>6</v>
          </cell>
          <cell r="H337">
            <v>5</v>
          </cell>
          <cell r="I337">
            <v>3</v>
          </cell>
          <cell r="M337">
            <v>9</v>
          </cell>
          <cell r="N337">
            <v>5</v>
          </cell>
          <cell r="O337">
            <v>5</v>
          </cell>
          <cell r="P337">
            <v>4</v>
          </cell>
          <cell r="Q337">
            <v>3</v>
          </cell>
          <cell r="R337">
            <v>2</v>
          </cell>
          <cell r="S337">
            <v>1</v>
          </cell>
          <cell r="W337">
            <v>0</v>
          </cell>
        </row>
        <row r="338">
          <cell r="B338">
            <v>263</v>
          </cell>
          <cell r="C338">
            <v>6</v>
          </cell>
          <cell r="D338">
            <v>6</v>
          </cell>
          <cell r="E338">
            <v>6</v>
          </cell>
          <cell r="F338">
            <v>6</v>
          </cell>
          <cell r="G338">
            <v>6</v>
          </cell>
          <cell r="H338">
            <v>6</v>
          </cell>
          <cell r="I338">
            <v>4</v>
          </cell>
          <cell r="M338">
            <v>9</v>
          </cell>
          <cell r="N338">
            <v>5</v>
          </cell>
          <cell r="O338">
            <v>5</v>
          </cell>
          <cell r="P338">
            <v>4</v>
          </cell>
          <cell r="Q338">
            <v>4</v>
          </cell>
          <cell r="R338">
            <v>3</v>
          </cell>
          <cell r="S338">
            <v>2</v>
          </cell>
          <cell r="W338">
            <v>0</v>
          </cell>
        </row>
        <row r="339">
          <cell r="B339">
            <v>264</v>
          </cell>
          <cell r="C339">
            <v>6</v>
          </cell>
          <cell r="D339">
            <v>6</v>
          </cell>
          <cell r="E339">
            <v>6</v>
          </cell>
          <cell r="F339">
            <v>6</v>
          </cell>
          <cell r="G339">
            <v>6</v>
          </cell>
          <cell r="H339">
            <v>6</v>
          </cell>
          <cell r="I339">
            <v>5</v>
          </cell>
          <cell r="J339">
            <v>3</v>
          </cell>
          <cell r="M339">
            <v>9</v>
          </cell>
          <cell r="N339">
            <v>5</v>
          </cell>
          <cell r="O339">
            <v>5</v>
          </cell>
          <cell r="P339">
            <v>4</v>
          </cell>
          <cell r="Q339">
            <v>4</v>
          </cell>
          <cell r="R339">
            <v>3</v>
          </cell>
          <cell r="S339">
            <v>2</v>
          </cell>
          <cell r="T339">
            <v>1</v>
          </cell>
          <cell r="W339">
            <v>0</v>
          </cell>
        </row>
        <row r="340">
          <cell r="B340">
            <v>265</v>
          </cell>
          <cell r="C340">
            <v>6</v>
          </cell>
          <cell r="D340">
            <v>6</v>
          </cell>
          <cell r="E340">
            <v>6</v>
          </cell>
          <cell r="F340">
            <v>6</v>
          </cell>
          <cell r="G340">
            <v>6</v>
          </cell>
          <cell r="H340">
            <v>6</v>
          </cell>
          <cell r="I340">
            <v>6</v>
          </cell>
          <cell r="J340">
            <v>4</v>
          </cell>
          <cell r="M340">
            <v>9</v>
          </cell>
          <cell r="N340">
            <v>5</v>
          </cell>
          <cell r="O340">
            <v>5</v>
          </cell>
          <cell r="P340">
            <v>4</v>
          </cell>
          <cell r="Q340">
            <v>4</v>
          </cell>
          <cell r="R340">
            <v>4</v>
          </cell>
          <cell r="S340">
            <v>3</v>
          </cell>
          <cell r="T340">
            <v>2</v>
          </cell>
          <cell r="W340">
            <v>0</v>
          </cell>
        </row>
        <row r="341">
          <cell r="B341">
            <v>266</v>
          </cell>
          <cell r="C341">
            <v>6</v>
          </cell>
          <cell r="D341">
            <v>6</v>
          </cell>
          <cell r="E341">
            <v>6</v>
          </cell>
          <cell r="F341">
            <v>6</v>
          </cell>
          <cell r="G341">
            <v>6</v>
          </cell>
          <cell r="H341">
            <v>6</v>
          </cell>
          <cell r="I341">
            <v>6</v>
          </cell>
          <cell r="J341">
            <v>5</v>
          </cell>
          <cell r="K341">
            <v>3</v>
          </cell>
          <cell r="M341">
            <v>9</v>
          </cell>
          <cell r="N341">
            <v>5</v>
          </cell>
          <cell r="O341">
            <v>5</v>
          </cell>
          <cell r="P341">
            <v>4</v>
          </cell>
          <cell r="Q341">
            <v>4</v>
          </cell>
          <cell r="R341">
            <v>4</v>
          </cell>
          <cell r="S341">
            <v>3</v>
          </cell>
          <cell r="T341">
            <v>2</v>
          </cell>
          <cell r="U341">
            <v>1</v>
          </cell>
          <cell r="W341">
            <v>0</v>
          </cell>
        </row>
        <row r="342">
          <cell r="B342">
            <v>267</v>
          </cell>
          <cell r="C342">
            <v>6</v>
          </cell>
          <cell r="D342">
            <v>6</v>
          </cell>
          <cell r="E342">
            <v>6</v>
          </cell>
          <cell r="F342">
            <v>6</v>
          </cell>
          <cell r="G342">
            <v>6</v>
          </cell>
          <cell r="H342">
            <v>6</v>
          </cell>
          <cell r="I342">
            <v>6</v>
          </cell>
          <cell r="J342">
            <v>6</v>
          </cell>
          <cell r="K342">
            <v>4</v>
          </cell>
          <cell r="M342">
            <v>9</v>
          </cell>
          <cell r="N342">
            <v>5</v>
          </cell>
          <cell r="O342">
            <v>5</v>
          </cell>
          <cell r="P342">
            <v>4</v>
          </cell>
          <cell r="Q342">
            <v>4</v>
          </cell>
          <cell r="R342">
            <v>4</v>
          </cell>
          <cell r="S342">
            <v>3</v>
          </cell>
          <cell r="T342">
            <v>3</v>
          </cell>
          <cell r="U342">
            <v>2</v>
          </cell>
          <cell r="W342">
            <v>0</v>
          </cell>
        </row>
        <row r="343">
          <cell r="B343">
            <v>268</v>
          </cell>
          <cell r="C343">
            <v>6</v>
          </cell>
          <cell r="D343">
            <v>6</v>
          </cell>
          <cell r="E343">
            <v>6</v>
          </cell>
          <cell r="F343">
            <v>6</v>
          </cell>
          <cell r="G343">
            <v>6</v>
          </cell>
          <cell r="H343">
            <v>6</v>
          </cell>
          <cell r="I343">
            <v>6</v>
          </cell>
          <cell r="J343">
            <v>6</v>
          </cell>
          <cell r="K343">
            <v>5</v>
          </cell>
          <cell r="L343">
            <v>3</v>
          </cell>
          <cell r="M343">
            <v>9</v>
          </cell>
          <cell r="N343">
            <v>5</v>
          </cell>
          <cell r="O343">
            <v>5</v>
          </cell>
          <cell r="P343">
            <v>4</v>
          </cell>
          <cell r="Q343">
            <v>4</v>
          </cell>
          <cell r="R343">
            <v>4</v>
          </cell>
          <cell r="S343">
            <v>3</v>
          </cell>
          <cell r="T343">
            <v>3</v>
          </cell>
          <cell r="U343">
            <v>2</v>
          </cell>
          <cell r="V343">
            <v>1</v>
          </cell>
          <cell r="W343">
            <v>0</v>
          </cell>
        </row>
        <row r="344">
          <cell r="B344">
            <v>269</v>
          </cell>
          <cell r="C344">
            <v>6</v>
          </cell>
          <cell r="D344">
            <v>6</v>
          </cell>
          <cell r="E344">
            <v>6</v>
          </cell>
          <cell r="F344">
            <v>6</v>
          </cell>
          <cell r="G344">
            <v>6</v>
          </cell>
          <cell r="H344">
            <v>6</v>
          </cell>
          <cell r="I344">
            <v>6</v>
          </cell>
          <cell r="J344">
            <v>6</v>
          </cell>
          <cell r="K344">
            <v>6</v>
          </cell>
          <cell r="L344">
            <v>4</v>
          </cell>
          <cell r="M344">
            <v>9</v>
          </cell>
          <cell r="N344">
            <v>5</v>
          </cell>
          <cell r="O344">
            <v>5</v>
          </cell>
          <cell r="P344">
            <v>4</v>
          </cell>
          <cell r="Q344">
            <v>4</v>
          </cell>
          <cell r="R344">
            <v>4</v>
          </cell>
          <cell r="S344">
            <v>3</v>
          </cell>
          <cell r="T344">
            <v>3</v>
          </cell>
          <cell r="U344">
            <v>3</v>
          </cell>
          <cell r="V344">
            <v>2</v>
          </cell>
          <cell r="W344">
            <v>0</v>
          </cell>
        </row>
        <row r="345">
          <cell r="B345">
            <v>270</v>
          </cell>
          <cell r="C345">
            <v>6</v>
          </cell>
          <cell r="D345">
            <v>6</v>
          </cell>
          <cell r="E345">
            <v>6</v>
          </cell>
          <cell r="F345">
            <v>6</v>
          </cell>
          <cell r="G345">
            <v>6</v>
          </cell>
          <cell r="H345">
            <v>6</v>
          </cell>
          <cell r="I345">
            <v>6</v>
          </cell>
          <cell r="J345">
            <v>6</v>
          </cell>
          <cell r="K345">
            <v>6</v>
          </cell>
          <cell r="L345">
            <v>6</v>
          </cell>
          <cell r="M345">
            <v>9</v>
          </cell>
          <cell r="N345">
            <v>5</v>
          </cell>
          <cell r="O345">
            <v>5</v>
          </cell>
          <cell r="P345">
            <v>4</v>
          </cell>
          <cell r="Q345">
            <v>4</v>
          </cell>
          <cell r="R345">
            <v>4</v>
          </cell>
          <cell r="S345">
            <v>3</v>
          </cell>
          <cell r="T345">
            <v>3</v>
          </cell>
          <cell r="U345">
            <v>3</v>
          </cell>
          <cell r="V345">
            <v>3</v>
          </cell>
          <cell r="W345">
            <v>0</v>
          </cell>
        </row>
        <row r="346">
          <cell r="B346">
            <v>271</v>
          </cell>
          <cell r="C346">
            <v>3</v>
          </cell>
          <cell r="D346">
            <v>1</v>
          </cell>
          <cell r="W346">
            <v>0</v>
          </cell>
        </row>
        <row r="347">
          <cell r="B347">
            <v>272</v>
          </cell>
          <cell r="C347">
            <v>4</v>
          </cell>
          <cell r="D347">
            <v>2</v>
          </cell>
          <cell r="E347">
            <v>0</v>
          </cell>
          <cell r="W347">
            <v>0</v>
          </cell>
        </row>
        <row r="348">
          <cell r="B348">
            <v>273</v>
          </cell>
          <cell r="C348">
            <v>4</v>
          </cell>
          <cell r="D348">
            <v>2</v>
          </cell>
          <cell r="E348">
            <v>1</v>
          </cell>
          <cell r="W348">
            <v>0</v>
          </cell>
        </row>
        <row r="349">
          <cell r="B349">
            <v>274</v>
          </cell>
          <cell r="C349">
            <v>4</v>
          </cell>
          <cell r="D349">
            <v>3</v>
          </cell>
          <cell r="E349">
            <v>2</v>
          </cell>
          <cell r="F349">
            <v>0</v>
          </cell>
          <cell r="W349">
            <v>0</v>
          </cell>
        </row>
        <row r="350">
          <cell r="B350">
            <v>275</v>
          </cell>
          <cell r="C350">
            <v>4</v>
          </cell>
          <cell r="D350">
            <v>3</v>
          </cell>
          <cell r="E350">
            <v>2</v>
          </cell>
          <cell r="F350">
            <v>1</v>
          </cell>
          <cell r="W350">
            <v>0</v>
          </cell>
        </row>
        <row r="351">
          <cell r="B351">
            <v>276</v>
          </cell>
          <cell r="C351">
            <v>4</v>
          </cell>
          <cell r="D351">
            <v>4</v>
          </cell>
          <cell r="E351">
            <v>2</v>
          </cell>
          <cell r="F351">
            <v>2</v>
          </cell>
          <cell r="G351">
            <v>0</v>
          </cell>
          <cell r="W351">
            <v>0</v>
          </cell>
        </row>
        <row r="352">
          <cell r="B352">
            <v>277</v>
          </cell>
          <cell r="C352">
            <v>5</v>
          </cell>
          <cell r="D352">
            <v>5</v>
          </cell>
          <cell r="E352">
            <v>3</v>
          </cell>
          <cell r="F352">
            <v>2</v>
          </cell>
          <cell r="G352">
            <v>1</v>
          </cell>
          <cell r="W352">
            <v>0</v>
          </cell>
        </row>
        <row r="353">
          <cell r="B353">
            <v>278</v>
          </cell>
          <cell r="C353">
            <v>5</v>
          </cell>
          <cell r="D353">
            <v>5</v>
          </cell>
          <cell r="E353">
            <v>4</v>
          </cell>
          <cell r="F353">
            <v>3</v>
          </cell>
          <cell r="G353">
            <v>2</v>
          </cell>
          <cell r="H353">
            <v>0</v>
          </cell>
          <cell r="W353">
            <v>0</v>
          </cell>
        </row>
        <row r="354">
          <cell r="B354">
            <v>279</v>
          </cell>
          <cell r="C354">
            <v>5</v>
          </cell>
          <cell r="D354">
            <v>5</v>
          </cell>
          <cell r="E354">
            <v>5</v>
          </cell>
          <cell r="F354">
            <v>4</v>
          </cell>
          <cell r="G354">
            <v>2</v>
          </cell>
          <cell r="H354">
            <v>1</v>
          </cell>
          <cell r="W354">
            <v>0</v>
          </cell>
        </row>
        <row r="355">
          <cell r="B355">
            <v>280</v>
          </cell>
          <cell r="C355">
            <v>5</v>
          </cell>
          <cell r="D355">
            <v>5</v>
          </cell>
          <cell r="E355">
            <v>5</v>
          </cell>
          <cell r="F355">
            <v>5</v>
          </cell>
          <cell r="G355">
            <v>3</v>
          </cell>
          <cell r="H355">
            <v>2</v>
          </cell>
          <cell r="I355">
            <v>0</v>
          </cell>
          <cell r="W355">
            <v>0</v>
          </cell>
        </row>
        <row r="356">
          <cell r="B356">
            <v>281</v>
          </cell>
          <cell r="C356">
            <v>6</v>
          </cell>
          <cell r="D356">
            <v>6</v>
          </cell>
          <cell r="E356">
            <v>6</v>
          </cell>
          <cell r="F356">
            <v>5</v>
          </cell>
          <cell r="G356">
            <v>4</v>
          </cell>
          <cell r="H356">
            <v>2</v>
          </cell>
          <cell r="I356">
            <v>1</v>
          </cell>
          <cell r="W356">
            <v>0</v>
          </cell>
        </row>
        <row r="357">
          <cell r="B357">
            <v>282</v>
          </cell>
          <cell r="C357">
            <v>6</v>
          </cell>
          <cell r="D357">
            <v>6</v>
          </cell>
          <cell r="E357">
            <v>6</v>
          </cell>
          <cell r="F357">
            <v>5</v>
          </cell>
          <cell r="G357">
            <v>5</v>
          </cell>
          <cell r="H357">
            <v>3</v>
          </cell>
          <cell r="I357">
            <v>2</v>
          </cell>
          <cell r="J357">
            <v>0</v>
          </cell>
          <cell r="W357">
            <v>0</v>
          </cell>
        </row>
        <row r="358">
          <cell r="B358">
            <v>283</v>
          </cell>
          <cell r="C358">
            <v>6</v>
          </cell>
          <cell r="D358">
            <v>6</v>
          </cell>
          <cell r="E358">
            <v>6</v>
          </cell>
          <cell r="F358">
            <v>5</v>
          </cell>
          <cell r="G358">
            <v>5</v>
          </cell>
          <cell r="H358">
            <v>4</v>
          </cell>
          <cell r="I358">
            <v>2</v>
          </cell>
          <cell r="J358">
            <v>1</v>
          </cell>
          <cell r="W358">
            <v>0</v>
          </cell>
        </row>
        <row r="359">
          <cell r="B359">
            <v>284</v>
          </cell>
          <cell r="C359">
            <v>6</v>
          </cell>
          <cell r="D359">
            <v>6</v>
          </cell>
          <cell r="E359">
            <v>6</v>
          </cell>
          <cell r="F359">
            <v>6</v>
          </cell>
          <cell r="G359">
            <v>5</v>
          </cell>
          <cell r="H359">
            <v>5</v>
          </cell>
          <cell r="I359">
            <v>3</v>
          </cell>
          <cell r="J359">
            <v>2</v>
          </cell>
          <cell r="K359">
            <v>0</v>
          </cell>
          <cell r="W359">
            <v>0</v>
          </cell>
        </row>
        <row r="360">
          <cell r="B360">
            <v>285</v>
          </cell>
          <cell r="C360">
            <v>6</v>
          </cell>
          <cell r="D360">
            <v>6</v>
          </cell>
          <cell r="E360">
            <v>6</v>
          </cell>
          <cell r="F360">
            <v>6</v>
          </cell>
          <cell r="G360">
            <v>6</v>
          </cell>
          <cell r="H360">
            <v>5</v>
          </cell>
          <cell r="I360">
            <v>4</v>
          </cell>
          <cell r="J360">
            <v>2</v>
          </cell>
          <cell r="K360">
            <v>1</v>
          </cell>
          <cell r="W360">
            <v>0</v>
          </cell>
        </row>
        <row r="361">
          <cell r="B361">
            <v>286</v>
          </cell>
          <cell r="C361">
            <v>7</v>
          </cell>
          <cell r="D361">
            <v>7</v>
          </cell>
          <cell r="E361">
            <v>7</v>
          </cell>
          <cell r="F361">
            <v>6</v>
          </cell>
          <cell r="G361">
            <v>6</v>
          </cell>
          <cell r="H361">
            <v>6</v>
          </cell>
          <cell r="I361">
            <v>4</v>
          </cell>
          <cell r="J361">
            <v>3</v>
          </cell>
          <cell r="K361">
            <v>2</v>
          </cell>
          <cell r="L361">
            <v>0</v>
          </cell>
          <cell r="W361">
            <v>0</v>
          </cell>
        </row>
        <row r="362">
          <cell r="B362">
            <v>287</v>
          </cell>
          <cell r="C362">
            <v>7</v>
          </cell>
          <cell r="D362">
            <v>7</v>
          </cell>
          <cell r="E362">
            <v>7</v>
          </cell>
          <cell r="F362">
            <v>7</v>
          </cell>
          <cell r="G362">
            <v>6</v>
          </cell>
          <cell r="H362">
            <v>6</v>
          </cell>
          <cell r="I362">
            <v>5</v>
          </cell>
          <cell r="J362">
            <v>4</v>
          </cell>
          <cell r="K362">
            <v>2</v>
          </cell>
          <cell r="L362">
            <v>1</v>
          </cell>
          <cell r="W362">
            <v>0</v>
          </cell>
        </row>
        <row r="363">
          <cell r="B363">
            <v>288</v>
          </cell>
          <cell r="C363">
            <v>7</v>
          </cell>
          <cell r="D363">
            <v>7</v>
          </cell>
          <cell r="E363">
            <v>7</v>
          </cell>
          <cell r="F363">
            <v>7</v>
          </cell>
          <cell r="G363">
            <v>7</v>
          </cell>
          <cell r="H363">
            <v>7</v>
          </cell>
          <cell r="I363">
            <v>6</v>
          </cell>
          <cell r="J363">
            <v>5</v>
          </cell>
          <cell r="K363">
            <v>3</v>
          </cell>
          <cell r="L363">
            <v>2</v>
          </cell>
          <cell r="W363">
            <v>0</v>
          </cell>
        </row>
        <row r="364">
          <cell r="B364">
            <v>289</v>
          </cell>
          <cell r="C364">
            <v>7</v>
          </cell>
          <cell r="D364">
            <v>7</v>
          </cell>
          <cell r="E364">
            <v>7</v>
          </cell>
          <cell r="F364">
            <v>7</v>
          </cell>
          <cell r="G364">
            <v>7</v>
          </cell>
          <cell r="H364">
            <v>7</v>
          </cell>
          <cell r="I364">
            <v>6</v>
          </cell>
          <cell r="J364">
            <v>6</v>
          </cell>
          <cell r="K364">
            <v>4</v>
          </cell>
          <cell r="L364">
            <v>2</v>
          </cell>
          <cell r="W364">
            <v>0</v>
          </cell>
        </row>
        <row r="365">
          <cell r="B365">
            <v>290</v>
          </cell>
          <cell r="C365">
            <v>7</v>
          </cell>
          <cell r="D365">
            <v>7</v>
          </cell>
          <cell r="E365">
            <v>7</v>
          </cell>
          <cell r="F365">
            <v>7</v>
          </cell>
          <cell r="G365">
            <v>7</v>
          </cell>
          <cell r="H365">
            <v>7</v>
          </cell>
          <cell r="I365">
            <v>7</v>
          </cell>
          <cell r="J365">
            <v>6</v>
          </cell>
          <cell r="K365">
            <v>5</v>
          </cell>
          <cell r="L365">
            <v>3</v>
          </cell>
          <cell r="W365">
            <v>0</v>
          </cell>
        </row>
        <row r="366">
          <cell r="B366">
            <v>291</v>
          </cell>
          <cell r="D366" t="str">
            <v/>
          </cell>
          <cell r="W366">
            <v>0</v>
          </cell>
        </row>
        <row r="367">
          <cell r="B367">
            <v>292</v>
          </cell>
          <cell r="D367">
            <v>0</v>
          </cell>
          <cell r="M367">
            <v>2</v>
          </cell>
          <cell r="W367">
            <v>0</v>
          </cell>
        </row>
        <row r="368">
          <cell r="B368">
            <v>293</v>
          </cell>
          <cell r="D368">
            <v>1</v>
          </cell>
          <cell r="E368" t="str">
            <v/>
          </cell>
          <cell r="M368">
            <v>3</v>
          </cell>
          <cell r="W368">
            <v>0</v>
          </cell>
        </row>
        <row r="369">
          <cell r="B369">
            <v>294</v>
          </cell>
          <cell r="D369">
            <v>2</v>
          </cell>
          <cell r="E369">
            <v>0</v>
          </cell>
          <cell r="M369">
            <v>3</v>
          </cell>
          <cell r="N369">
            <v>2</v>
          </cell>
          <cell r="W369">
            <v>0</v>
          </cell>
        </row>
        <row r="370">
          <cell r="B370">
            <v>295</v>
          </cell>
          <cell r="D370">
            <v>3</v>
          </cell>
          <cell r="E370">
            <v>1</v>
          </cell>
          <cell r="M370">
            <v>4</v>
          </cell>
          <cell r="N370">
            <v>3</v>
          </cell>
          <cell r="W370">
            <v>0</v>
          </cell>
        </row>
        <row r="371">
          <cell r="B371">
            <v>296</v>
          </cell>
          <cell r="D371">
            <v>3</v>
          </cell>
          <cell r="E371">
            <v>2</v>
          </cell>
          <cell r="M371">
            <v>4</v>
          </cell>
          <cell r="N371">
            <v>3</v>
          </cell>
          <cell r="W371">
            <v>0</v>
          </cell>
        </row>
        <row r="372">
          <cell r="B372">
            <v>297</v>
          </cell>
          <cell r="D372">
            <v>3</v>
          </cell>
          <cell r="E372">
            <v>2</v>
          </cell>
          <cell r="F372">
            <v>0</v>
          </cell>
          <cell r="M372">
            <v>4</v>
          </cell>
          <cell r="N372">
            <v>4</v>
          </cell>
          <cell r="O372">
            <v>2</v>
          </cell>
          <cell r="W372">
            <v>0</v>
          </cell>
        </row>
        <row r="373">
          <cell r="B373">
            <v>298</v>
          </cell>
          <cell r="D373">
            <v>3</v>
          </cell>
          <cell r="E373">
            <v>3</v>
          </cell>
          <cell r="F373">
            <v>1</v>
          </cell>
          <cell r="M373">
            <v>4</v>
          </cell>
          <cell r="N373">
            <v>4</v>
          </cell>
          <cell r="O373">
            <v>3</v>
          </cell>
          <cell r="W373">
            <v>0</v>
          </cell>
        </row>
        <row r="374">
          <cell r="B374">
            <v>299</v>
          </cell>
          <cell r="D374">
            <v>3</v>
          </cell>
          <cell r="E374">
            <v>3</v>
          </cell>
          <cell r="F374">
            <v>2</v>
          </cell>
          <cell r="M374">
            <v>4</v>
          </cell>
          <cell r="N374">
            <v>4</v>
          </cell>
          <cell r="O374">
            <v>3</v>
          </cell>
          <cell r="W374">
            <v>0</v>
          </cell>
        </row>
        <row r="375">
          <cell r="B375">
            <v>300</v>
          </cell>
          <cell r="D375">
            <v>3</v>
          </cell>
          <cell r="E375">
            <v>3</v>
          </cell>
          <cell r="F375">
            <v>2</v>
          </cell>
          <cell r="G375">
            <v>0</v>
          </cell>
          <cell r="M375">
            <v>4</v>
          </cell>
          <cell r="N375">
            <v>4</v>
          </cell>
          <cell r="O375">
            <v>3</v>
          </cell>
          <cell r="P375">
            <v>2</v>
          </cell>
          <cell r="W375">
            <v>0</v>
          </cell>
        </row>
        <row r="376">
          <cell r="B376">
            <v>301</v>
          </cell>
          <cell r="C376">
            <v>3</v>
          </cell>
          <cell r="D376">
            <v>1</v>
          </cell>
          <cell r="W376">
            <v>0</v>
          </cell>
        </row>
        <row r="377">
          <cell r="B377">
            <v>302</v>
          </cell>
          <cell r="C377">
            <v>4</v>
          </cell>
          <cell r="D377">
            <v>2</v>
          </cell>
          <cell r="M377">
            <v>2</v>
          </cell>
          <cell r="W377">
            <v>0</v>
          </cell>
        </row>
        <row r="378">
          <cell r="B378">
            <v>303</v>
          </cell>
          <cell r="C378">
            <v>4</v>
          </cell>
          <cell r="D378">
            <v>2</v>
          </cell>
          <cell r="E378">
            <v>1</v>
          </cell>
          <cell r="W378">
            <v>0</v>
          </cell>
        </row>
        <row r="379">
          <cell r="B379">
            <v>304</v>
          </cell>
          <cell r="C379">
            <v>5</v>
          </cell>
          <cell r="D379">
            <v>3</v>
          </cell>
          <cell r="E379">
            <v>2</v>
          </cell>
          <cell r="W379">
            <v>0</v>
          </cell>
        </row>
        <row r="380">
          <cell r="B380">
            <v>305</v>
          </cell>
          <cell r="C380">
            <v>5</v>
          </cell>
          <cell r="D380">
            <v>3</v>
          </cell>
          <cell r="E380">
            <v>2</v>
          </cell>
          <cell r="F380">
            <v>1</v>
          </cell>
          <cell r="W380">
            <v>0</v>
          </cell>
        </row>
        <row r="381">
          <cell r="B381">
            <v>306</v>
          </cell>
          <cell r="C381">
            <v>5</v>
          </cell>
          <cell r="D381">
            <v>3</v>
          </cell>
          <cell r="E381">
            <v>3</v>
          </cell>
          <cell r="F381">
            <v>2</v>
          </cell>
          <cell r="W381">
            <v>0</v>
          </cell>
        </row>
        <row r="382">
          <cell r="B382">
            <v>307</v>
          </cell>
          <cell r="C382">
            <v>6</v>
          </cell>
          <cell r="D382">
            <v>4</v>
          </cell>
          <cell r="E382">
            <v>3</v>
          </cell>
          <cell r="F382">
            <v>2</v>
          </cell>
          <cell r="G382">
            <v>1</v>
          </cell>
          <cell r="W382">
            <v>0</v>
          </cell>
        </row>
        <row r="383">
          <cell r="B383">
            <v>308</v>
          </cell>
          <cell r="C383">
            <v>6</v>
          </cell>
          <cell r="D383">
            <v>4</v>
          </cell>
          <cell r="E383">
            <v>3</v>
          </cell>
          <cell r="F383">
            <v>3</v>
          </cell>
          <cell r="G383">
            <v>2</v>
          </cell>
          <cell r="W383">
            <v>0</v>
          </cell>
        </row>
        <row r="384">
          <cell r="B384">
            <v>309</v>
          </cell>
          <cell r="C384">
            <v>6</v>
          </cell>
          <cell r="D384">
            <v>4</v>
          </cell>
          <cell r="E384">
            <v>4</v>
          </cell>
          <cell r="F384">
            <v>3</v>
          </cell>
          <cell r="G384">
            <v>2</v>
          </cell>
          <cell r="H384">
            <v>1</v>
          </cell>
          <cell r="W384">
            <v>0</v>
          </cell>
        </row>
        <row r="385">
          <cell r="B385">
            <v>310</v>
          </cell>
          <cell r="C385">
            <v>6</v>
          </cell>
          <cell r="D385">
            <v>4</v>
          </cell>
          <cell r="E385">
            <v>4</v>
          </cell>
          <cell r="F385">
            <v>3</v>
          </cell>
          <cell r="G385">
            <v>3</v>
          </cell>
          <cell r="H385">
            <v>2</v>
          </cell>
          <cell r="W385">
            <v>0</v>
          </cell>
        </row>
        <row r="386">
          <cell r="B386">
            <v>311</v>
          </cell>
        </row>
        <row r="387">
          <cell r="B387">
            <v>312</v>
          </cell>
        </row>
        <row r="388">
          <cell r="B388">
            <v>313</v>
          </cell>
        </row>
        <row r="389">
          <cell r="B389">
            <v>314</v>
          </cell>
          <cell r="C389">
            <v>1</v>
          </cell>
        </row>
        <row r="390">
          <cell r="B390">
            <v>315</v>
          </cell>
          <cell r="C390">
            <v>1</v>
          </cell>
        </row>
        <row r="391">
          <cell r="B391">
            <v>316</v>
          </cell>
          <cell r="C391">
            <v>2</v>
          </cell>
        </row>
        <row r="392">
          <cell r="B392">
            <v>317</v>
          </cell>
          <cell r="C392">
            <v>3</v>
          </cell>
          <cell r="D392">
            <v>0</v>
          </cell>
        </row>
        <row r="393">
          <cell r="B393">
            <v>318</v>
          </cell>
          <cell r="C393">
            <v>3</v>
          </cell>
          <cell r="D393">
            <v>1</v>
          </cell>
        </row>
        <row r="394">
          <cell r="B394">
            <v>319</v>
          </cell>
          <cell r="C394">
            <v>3</v>
          </cell>
          <cell r="D394">
            <v>2</v>
          </cell>
        </row>
        <row r="395">
          <cell r="B395">
            <v>320</v>
          </cell>
          <cell r="C395">
            <v>4</v>
          </cell>
          <cell r="D395">
            <v>2</v>
          </cell>
          <cell r="E395">
            <v>0</v>
          </cell>
        </row>
        <row r="396">
          <cell r="B396">
            <v>321</v>
          </cell>
          <cell r="C396">
            <v>4</v>
          </cell>
          <cell r="D396">
            <v>2</v>
          </cell>
          <cell r="E396">
            <v>1</v>
          </cell>
        </row>
        <row r="397">
          <cell r="B397">
            <v>322</v>
          </cell>
          <cell r="C397">
            <v>4</v>
          </cell>
          <cell r="D397">
            <v>3</v>
          </cell>
          <cell r="E397">
            <v>2</v>
          </cell>
          <cell r="F397">
            <v>0</v>
          </cell>
        </row>
        <row r="398">
          <cell r="B398">
            <v>323</v>
          </cell>
          <cell r="C398">
            <v>5</v>
          </cell>
          <cell r="D398">
            <v>3</v>
          </cell>
          <cell r="E398">
            <v>2</v>
          </cell>
          <cell r="F398">
            <v>1</v>
          </cell>
        </row>
        <row r="399">
          <cell r="B399">
            <v>324</v>
          </cell>
          <cell r="C399">
            <v>5</v>
          </cell>
          <cell r="D399">
            <v>3</v>
          </cell>
          <cell r="E399">
            <v>2</v>
          </cell>
          <cell r="F399">
            <v>2</v>
          </cell>
        </row>
        <row r="400">
          <cell r="B400">
            <v>325</v>
          </cell>
          <cell r="C400">
            <v>5</v>
          </cell>
          <cell r="D400">
            <v>4</v>
          </cell>
          <cell r="E400">
            <v>2</v>
          </cell>
          <cell r="F400">
            <v>2</v>
          </cell>
        </row>
        <row r="401">
          <cell r="B401">
            <v>326</v>
          </cell>
          <cell r="C401">
            <v>6</v>
          </cell>
          <cell r="D401">
            <v>4</v>
          </cell>
          <cell r="E401">
            <v>3</v>
          </cell>
          <cell r="F401">
            <v>2</v>
          </cell>
          <cell r="G401">
            <v>0</v>
          </cell>
        </row>
        <row r="402">
          <cell r="B402">
            <v>327</v>
          </cell>
          <cell r="C402">
            <v>6</v>
          </cell>
          <cell r="D402">
            <v>4</v>
          </cell>
          <cell r="E402">
            <v>4</v>
          </cell>
          <cell r="F402">
            <v>2</v>
          </cell>
          <cell r="G402">
            <v>1</v>
          </cell>
        </row>
        <row r="403">
          <cell r="B403">
            <v>328</v>
          </cell>
          <cell r="C403">
            <v>6</v>
          </cell>
          <cell r="D403">
            <v>5</v>
          </cell>
          <cell r="E403">
            <v>4</v>
          </cell>
          <cell r="F403">
            <v>3</v>
          </cell>
          <cell r="G403">
            <v>2</v>
          </cell>
        </row>
        <row r="404">
          <cell r="B404">
            <v>329</v>
          </cell>
          <cell r="C404">
            <v>7</v>
          </cell>
          <cell r="D404">
            <v>5</v>
          </cell>
          <cell r="E404">
            <v>4</v>
          </cell>
          <cell r="F404">
            <v>3</v>
          </cell>
          <cell r="G404">
            <v>3</v>
          </cell>
        </row>
        <row r="405">
          <cell r="B405">
            <v>330</v>
          </cell>
          <cell r="C405">
            <v>7</v>
          </cell>
          <cell r="D405">
            <v>6</v>
          </cell>
          <cell r="E405">
            <v>5</v>
          </cell>
          <cell r="F405">
            <v>3</v>
          </cell>
          <cell r="G405">
            <v>4</v>
          </cell>
        </row>
        <row r="406">
          <cell r="B406">
            <v>331</v>
          </cell>
        </row>
        <row r="407">
          <cell r="B407">
            <v>332</v>
          </cell>
        </row>
        <row r="408">
          <cell r="B408">
            <v>333</v>
          </cell>
        </row>
        <row r="409">
          <cell r="B409">
            <v>334</v>
          </cell>
        </row>
        <row r="410">
          <cell r="B410">
            <v>335</v>
          </cell>
        </row>
        <row r="411">
          <cell r="B411">
            <v>336</v>
          </cell>
        </row>
        <row r="412">
          <cell r="B412">
            <v>337</v>
          </cell>
        </row>
        <row r="413">
          <cell r="B413">
            <v>338</v>
          </cell>
        </row>
        <row r="414">
          <cell r="B414">
            <v>339</v>
          </cell>
        </row>
        <row r="415">
          <cell r="B415">
            <v>340</v>
          </cell>
        </row>
        <row r="416">
          <cell r="B416">
            <v>341</v>
          </cell>
        </row>
        <row r="417">
          <cell r="B417">
            <v>342</v>
          </cell>
        </row>
        <row r="418">
          <cell r="B418">
            <v>343</v>
          </cell>
        </row>
        <row r="419">
          <cell r="B419">
            <v>344</v>
          </cell>
        </row>
        <row r="420">
          <cell r="B420">
            <v>345</v>
          </cell>
        </row>
        <row r="421">
          <cell r="B421">
            <v>346</v>
          </cell>
        </row>
        <row r="422">
          <cell r="B422">
            <v>347</v>
          </cell>
        </row>
        <row r="423">
          <cell r="B423">
            <v>348</v>
          </cell>
        </row>
        <row r="424">
          <cell r="B424">
            <v>349</v>
          </cell>
        </row>
        <row r="425">
          <cell r="B425">
            <v>350</v>
          </cell>
        </row>
        <row r="426">
          <cell r="B426">
            <v>351</v>
          </cell>
        </row>
        <row r="427">
          <cell r="B427">
            <v>352</v>
          </cell>
        </row>
        <row r="428">
          <cell r="B428">
            <v>353</v>
          </cell>
        </row>
        <row r="429">
          <cell r="B429">
            <v>354</v>
          </cell>
        </row>
        <row r="430">
          <cell r="B430">
            <v>355</v>
          </cell>
        </row>
        <row r="431">
          <cell r="B431">
            <v>356</v>
          </cell>
        </row>
        <row r="432">
          <cell r="B432">
            <v>357</v>
          </cell>
        </row>
        <row r="433">
          <cell r="B433">
            <v>358</v>
          </cell>
        </row>
        <row r="434">
          <cell r="B434">
            <v>359</v>
          </cell>
        </row>
        <row r="435">
          <cell r="B435">
            <v>360</v>
          </cell>
        </row>
        <row r="436">
          <cell r="B436">
            <v>361</v>
          </cell>
        </row>
        <row r="437">
          <cell r="B437">
            <v>362</v>
          </cell>
        </row>
        <row r="438">
          <cell r="B438">
            <v>363</v>
          </cell>
        </row>
        <row r="439">
          <cell r="B439">
            <v>364</v>
          </cell>
        </row>
        <row r="440">
          <cell r="B440">
            <v>365</v>
          </cell>
        </row>
        <row r="441">
          <cell r="B441">
            <v>366</v>
          </cell>
        </row>
        <row r="442">
          <cell r="B442">
            <v>367</v>
          </cell>
        </row>
        <row r="443">
          <cell r="B443">
            <v>368</v>
          </cell>
        </row>
        <row r="444">
          <cell r="B444">
            <v>369</v>
          </cell>
        </row>
        <row r="445">
          <cell r="B445">
            <v>370</v>
          </cell>
        </row>
        <row r="446">
          <cell r="B446">
            <v>371</v>
          </cell>
        </row>
        <row r="447">
          <cell r="B447">
            <v>372</v>
          </cell>
        </row>
        <row r="448">
          <cell r="B448">
            <v>373</v>
          </cell>
        </row>
        <row r="449">
          <cell r="B449">
            <v>374</v>
          </cell>
        </row>
        <row r="450">
          <cell r="B450">
            <v>375</v>
          </cell>
        </row>
        <row r="451">
          <cell r="B451">
            <v>376</v>
          </cell>
        </row>
        <row r="452">
          <cell r="B452">
            <v>377</v>
          </cell>
        </row>
        <row r="453">
          <cell r="B453">
            <v>378</v>
          </cell>
        </row>
        <row r="454">
          <cell r="B454">
            <v>379</v>
          </cell>
        </row>
        <row r="455">
          <cell r="B455">
            <v>380</v>
          </cell>
        </row>
        <row r="456">
          <cell r="B456">
            <v>381</v>
          </cell>
        </row>
        <row r="457">
          <cell r="B457">
            <v>382</v>
          </cell>
        </row>
        <row r="458">
          <cell r="B458">
            <v>383</v>
          </cell>
        </row>
        <row r="459">
          <cell r="B459">
            <v>384</v>
          </cell>
        </row>
        <row r="460">
          <cell r="B460">
            <v>385</v>
          </cell>
        </row>
        <row r="461">
          <cell r="B461">
            <v>386</v>
          </cell>
        </row>
        <row r="462">
          <cell r="B462">
            <v>387</v>
          </cell>
        </row>
        <row r="463">
          <cell r="B463">
            <v>388</v>
          </cell>
        </row>
        <row r="464">
          <cell r="B464">
            <v>389</v>
          </cell>
        </row>
        <row r="465">
          <cell r="B465">
            <v>390</v>
          </cell>
        </row>
        <row r="466">
          <cell r="B466">
            <v>391</v>
          </cell>
        </row>
        <row r="467">
          <cell r="B467">
            <v>392</v>
          </cell>
        </row>
        <row r="468">
          <cell r="B468">
            <v>393</v>
          </cell>
        </row>
        <row r="469">
          <cell r="B469">
            <v>394</v>
          </cell>
        </row>
        <row r="470">
          <cell r="B470">
            <v>395</v>
          </cell>
        </row>
        <row r="471">
          <cell r="B471">
            <v>396</v>
          </cell>
        </row>
        <row r="472">
          <cell r="B472">
            <v>397</v>
          </cell>
        </row>
        <row r="473">
          <cell r="B473">
            <v>398</v>
          </cell>
        </row>
        <row r="474">
          <cell r="B474">
            <v>399</v>
          </cell>
        </row>
        <row r="475">
          <cell r="B475">
            <v>400</v>
          </cell>
        </row>
        <row r="476">
          <cell r="B476">
            <v>401</v>
          </cell>
          <cell r="M476">
            <v>2</v>
          </cell>
          <cell r="N476">
            <v>1</v>
          </cell>
          <cell r="W476">
            <v>2</v>
          </cell>
        </row>
        <row r="477">
          <cell r="B477">
            <v>402</v>
          </cell>
          <cell r="M477">
            <v>2</v>
          </cell>
          <cell r="N477">
            <v>2</v>
          </cell>
          <cell r="W477">
            <v>3</v>
          </cell>
        </row>
        <row r="478">
          <cell r="B478">
            <v>403</v>
          </cell>
          <cell r="M478">
            <v>2</v>
          </cell>
          <cell r="N478">
            <v>3</v>
          </cell>
          <cell r="W478">
            <v>4</v>
          </cell>
        </row>
        <row r="479">
          <cell r="B479">
            <v>404</v>
          </cell>
          <cell r="M479">
            <v>3</v>
          </cell>
          <cell r="N479">
            <v>3</v>
          </cell>
          <cell r="O479">
            <v>1</v>
          </cell>
          <cell r="W479">
            <v>7</v>
          </cell>
        </row>
        <row r="480">
          <cell r="B480">
            <v>405</v>
          </cell>
          <cell r="M480">
            <v>3</v>
          </cell>
          <cell r="N480">
            <v>3</v>
          </cell>
          <cell r="O480">
            <v>2</v>
          </cell>
          <cell r="W480">
            <v>10</v>
          </cell>
        </row>
        <row r="481">
          <cell r="B481">
            <v>406</v>
          </cell>
          <cell r="M481">
            <v>3</v>
          </cell>
          <cell r="N481">
            <v>3</v>
          </cell>
          <cell r="O481">
            <v>2</v>
          </cell>
          <cell r="P481">
            <v>1</v>
          </cell>
          <cell r="W481">
            <v>15</v>
          </cell>
        </row>
        <row r="482">
          <cell r="B482">
            <v>407</v>
          </cell>
          <cell r="M482">
            <v>4</v>
          </cell>
          <cell r="N482">
            <v>4</v>
          </cell>
          <cell r="O482">
            <v>3</v>
          </cell>
          <cell r="P482">
            <v>2</v>
          </cell>
          <cell r="W482">
            <v>20</v>
          </cell>
        </row>
        <row r="483">
          <cell r="B483">
            <v>408</v>
          </cell>
          <cell r="M483">
            <v>4</v>
          </cell>
          <cell r="N483">
            <v>4</v>
          </cell>
          <cell r="O483">
            <v>3</v>
          </cell>
          <cell r="P483">
            <v>2</v>
          </cell>
          <cell r="Q483">
            <v>1</v>
          </cell>
          <cell r="W483">
            <v>27</v>
          </cell>
        </row>
        <row r="484">
          <cell r="B484">
            <v>409</v>
          </cell>
          <cell r="M484">
            <v>5</v>
          </cell>
          <cell r="N484">
            <v>4</v>
          </cell>
          <cell r="O484">
            <v>3</v>
          </cell>
          <cell r="P484">
            <v>3</v>
          </cell>
          <cell r="Q484">
            <v>2</v>
          </cell>
          <cell r="W484">
            <v>34</v>
          </cell>
        </row>
        <row r="485">
          <cell r="B485">
            <v>410</v>
          </cell>
          <cell r="M485">
            <v>5</v>
          </cell>
          <cell r="N485">
            <v>4</v>
          </cell>
          <cell r="O485">
            <v>3</v>
          </cell>
          <cell r="P485">
            <v>3</v>
          </cell>
          <cell r="Q485">
            <v>2</v>
          </cell>
          <cell r="R485">
            <v>1</v>
          </cell>
          <cell r="W485">
            <v>43</v>
          </cell>
        </row>
        <row r="486">
          <cell r="B486">
            <v>411</v>
          </cell>
          <cell r="M486">
            <v>6</v>
          </cell>
          <cell r="N486">
            <v>4</v>
          </cell>
          <cell r="O486">
            <v>4</v>
          </cell>
          <cell r="P486">
            <v>3</v>
          </cell>
          <cell r="Q486">
            <v>3</v>
          </cell>
          <cell r="R486">
            <v>2</v>
          </cell>
          <cell r="W486">
            <v>52</v>
          </cell>
        </row>
        <row r="487">
          <cell r="B487">
            <v>412</v>
          </cell>
          <cell r="M487">
            <v>6</v>
          </cell>
          <cell r="N487">
            <v>4</v>
          </cell>
          <cell r="O487">
            <v>4</v>
          </cell>
          <cell r="P487">
            <v>3</v>
          </cell>
          <cell r="Q487">
            <v>3</v>
          </cell>
          <cell r="R487">
            <v>2</v>
          </cell>
          <cell r="S487">
            <v>1</v>
          </cell>
          <cell r="W487">
            <v>63</v>
          </cell>
        </row>
        <row r="488">
          <cell r="B488">
            <v>413</v>
          </cell>
          <cell r="M488">
            <v>7</v>
          </cell>
          <cell r="N488">
            <v>5</v>
          </cell>
          <cell r="O488">
            <v>4</v>
          </cell>
          <cell r="P488">
            <v>4</v>
          </cell>
          <cell r="Q488">
            <v>3</v>
          </cell>
          <cell r="R488">
            <v>3</v>
          </cell>
          <cell r="S488">
            <v>2</v>
          </cell>
          <cell r="W488">
            <v>74</v>
          </cell>
        </row>
        <row r="489">
          <cell r="B489">
            <v>414</v>
          </cell>
          <cell r="M489">
            <v>7</v>
          </cell>
          <cell r="N489">
            <v>5</v>
          </cell>
          <cell r="O489">
            <v>4</v>
          </cell>
          <cell r="P489">
            <v>4</v>
          </cell>
          <cell r="Q489">
            <v>3</v>
          </cell>
          <cell r="R489">
            <v>3</v>
          </cell>
          <cell r="S489">
            <v>2</v>
          </cell>
          <cell r="T489">
            <v>1</v>
          </cell>
          <cell r="W489">
            <v>87</v>
          </cell>
        </row>
        <row r="490">
          <cell r="B490">
            <v>415</v>
          </cell>
          <cell r="M490">
            <v>7</v>
          </cell>
          <cell r="N490">
            <v>5</v>
          </cell>
          <cell r="O490">
            <v>4</v>
          </cell>
          <cell r="P490">
            <v>4</v>
          </cell>
          <cell r="Q490">
            <v>4</v>
          </cell>
          <cell r="R490">
            <v>3</v>
          </cell>
          <cell r="S490">
            <v>3</v>
          </cell>
          <cell r="T490">
            <v>2</v>
          </cell>
          <cell r="W490">
            <v>100</v>
          </cell>
        </row>
        <row r="491">
          <cell r="B491">
            <v>416</v>
          </cell>
          <cell r="M491">
            <v>7</v>
          </cell>
          <cell r="N491">
            <v>5</v>
          </cell>
          <cell r="O491">
            <v>5</v>
          </cell>
          <cell r="P491">
            <v>4</v>
          </cell>
          <cell r="Q491">
            <v>4</v>
          </cell>
          <cell r="R491">
            <v>3</v>
          </cell>
          <cell r="S491">
            <v>3</v>
          </cell>
          <cell r="T491">
            <v>2</v>
          </cell>
          <cell r="U491">
            <v>1</v>
          </cell>
          <cell r="W491">
            <v>115</v>
          </cell>
        </row>
        <row r="492">
          <cell r="B492">
            <v>417</v>
          </cell>
          <cell r="M492">
            <v>7</v>
          </cell>
          <cell r="N492">
            <v>5</v>
          </cell>
          <cell r="O492">
            <v>5</v>
          </cell>
          <cell r="P492">
            <v>4</v>
          </cell>
          <cell r="Q492">
            <v>4</v>
          </cell>
          <cell r="R492">
            <v>4</v>
          </cell>
          <cell r="S492">
            <v>3</v>
          </cell>
          <cell r="T492">
            <v>3</v>
          </cell>
          <cell r="U492">
            <v>2</v>
          </cell>
          <cell r="W492">
            <v>130</v>
          </cell>
        </row>
        <row r="493">
          <cell r="B493">
            <v>418</v>
          </cell>
          <cell r="M493">
            <v>7</v>
          </cell>
          <cell r="N493">
            <v>5</v>
          </cell>
          <cell r="O493">
            <v>5</v>
          </cell>
          <cell r="P493">
            <v>5</v>
          </cell>
          <cell r="Q493">
            <v>4</v>
          </cell>
          <cell r="R493">
            <v>4</v>
          </cell>
          <cell r="S493">
            <v>3</v>
          </cell>
          <cell r="T493">
            <v>3</v>
          </cell>
          <cell r="U493">
            <v>2</v>
          </cell>
          <cell r="V493">
            <v>1</v>
          </cell>
          <cell r="W493">
            <v>147</v>
          </cell>
        </row>
        <row r="494">
          <cell r="B494">
            <v>419</v>
          </cell>
          <cell r="M494">
            <v>7</v>
          </cell>
          <cell r="N494">
            <v>5</v>
          </cell>
          <cell r="O494">
            <v>5</v>
          </cell>
          <cell r="P494">
            <v>5</v>
          </cell>
          <cell r="Q494">
            <v>4</v>
          </cell>
          <cell r="R494">
            <v>4</v>
          </cell>
          <cell r="S494">
            <v>4</v>
          </cell>
          <cell r="T494">
            <v>3</v>
          </cell>
          <cell r="U494">
            <v>3</v>
          </cell>
          <cell r="V494">
            <v>2</v>
          </cell>
          <cell r="W494">
            <v>164</v>
          </cell>
        </row>
        <row r="495">
          <cell r="B495">
            <v>420</v>
          </cell>
          <cell r="M495">
            <v>7</v>
          </cell>
          <cell r="N495">
            <v>5</v>
          </cell>
          <cell r="O495">
            <v>5</v>
          </cell>
          <cell r="P495">
            <v>5</v>
          </cell>
          <cell r="Q495">
            <v>5</v>
          </cell>
          <cell r="R495">
            <v>4</v>
          </cell>
          <cell r="S495">
            <v>4</v>
          </cell>
          <cell r="T495">
            <v>3</v>
          </cell>
          <cell r="U495">
            <v>3</v>
          </cell>
          <cell r="V495">
            <v>2</v>
          </cell>
          <cell r="W495">
            <v>183</v>
          </cell>
        </row>
        <row r="496">
          <cell r="B496">
            <v>421</v>
          </cell>
          <cell r="M496">
            <v>2</v>
          </cell>
          <cell r="W496">
            <v>2</v>
          </cell>
        </row>
        <row r="497">
          <cell r="B497">
            <v>422</v>
          </cell>
          <cell r="M497">
            <v>3</v>
          </cell>
          <cell r="W497">
            <v>3</v>
          </cell>
        </row>
        <row r="498">
          <cell r="B498">
            <v>423</v>
          </cell>
          <cell r="M498">
            <v>3</v>
          </cell>
          <cell r="N498">
            <v>1</v>
          </cell>
          <cell r="W498">
            <v>4</v>
          </cell>
        </row>
        <row r="499">
          <cell r="B499">
            <v>424</v>
          </cell>
          <cell r="M499">
            <v>3</v>
          </cell>
          <cell r="N499">
            <v>2</v>
          </cell>
          <cell r="W499">
            <v>5</v>
          </cell>
        </row>
        <row r="500">
          <cell r="B500">
            <v>425</v>
          </cell>
          <cell r="M500">
            <v>3</v>
          </cell>
          <cell r="N500">
            <v>3</v>
          </cell>
          <cell r="O500">
            <v>1</v>
          </cell>
          <cell r="W500">
            <v>8</v>
          </cell>
        </row>
        <row r="501">
          <cell r="B501">
            <v>426</v>
          </cell>
          <cell r="M501">
            <v>3</v>
          </cell>
          <cell r="N501">
            <v>3</v>
          </cell>
          <cell r="O501">
            <v>2</v>
          </cell>
          <cell r="W501">
            <v>11</v>
          </cell>
        </row>
        <row r="502">
          <cell r="B502">
            <v>427</v>
          </cell>
          <cell r="M502">
            <v>3</v>
          </cell>
          <cell r="N502">
            <v>3</v>
          </cell>
          <cell r="O502">
            <v>2</v>
          </cell>
          <cell r="P502">
            <v>1</v>
          </cell>
          <cell r="W502">
            <v>16</v>
          </cell>
        </row>
        <row r="503">
          <cell r="B503">
            <v>428</v>
          </cell>
          <cell r="M503">
            <v>3</v>
          </cell>
          <cell r="N503">
            <v>3</v>
          </cell>
          <cell r="O503">
            <v>3</v>
          </cell>
          <cell r="P503">
            <v>1</v>
          </cell>
          <cell r="W503">
            <v>21</v>
          </cell>
        </row>
        <row r="504">
          <cell r="B504">
            <v>429</v>
          </cell>
          <cell r="M504">
            <v>3</v>
          </cell>
          <cell r="N504">
            <v>3</v>
          </cell>
          <cell r="O504">
            <v>3</v>
          </cell>
          <cell r="P504">
            <v>2</v>
          </cell>
          <cell r="W504">
            <v>26</v>
          </cell>
        </row>
        <row r="505">
          <cell r="B505">
            <v>430</v>
          </cell>
          <cell r="M505">
            <v>3</v>
          </cell>
          <cell r="N505">
            <v>3</v>
          </cell>
          <cell r="O505">
            <v>3</v>
          </cell>
          <cell r="P505">
            <v>2</v>
          </cell>
          <cell r="Q505">
            <v>1</v>
          </cell>
          <cell r="W505">
            <v>33</v>
          </cell>
        </row>
        <row r="506">
          <cell r="B506">
            <v>431</v>
          </cell>
          <cell r="M506">
            <v>3</v>
          </cell>
          <cell r="N506">
            <v>3</v>
          </cell>
          <cell r="O506">
            <v>3</v>
          </cell>
          <cell r="P506">
            <v>3</v>
          </cell>
          <cell r="Q506">
            <v>1</v>
          </cell>
          <cell r="W506">
            <v>40</v>
          </cell>
        </row>
        <row r="507">
          <cell r="B507">
            <v>432</v>
          </cell>
          <cell r="M507">
            <v>3</v>
          </cell>
          <cell r="N507">
            <v>3</v>
          </cell>
          <cell r="O507">
            <v>3</v>
          </cell>
          <cell r="P507">
            <v>3</v>
          </cell>
          <cell r="Q507">
            <v>2</v>
          </cell>
          <cell r="W507">
            <v>47</v>
          </cell>
        </row>
        <row r="508">
          <cell r="B508">
            <v>433</v>
          </cell>
          <cell r="M508">
            <v>3</v>
          </cell>
          <cell r="N508">
            <v>3</v>
          </cell>
          <cell r="O508">
            <v>3</v>
          </cell>
          <cell r="P508">
            <v>3</v>
          </cell>
          <cell r="Q508">
            <v>2</v>
          </cell>
          <cell r="R508">
            <v>1</v>
          </cell>
          <cell r="W508">
            <v>56</v>
          </cell>
        </row>
        <row r="509">
          <cell r="B509">
            <v>434</v>
          </cell>
          <cell r="M509">
            <v>3</v>
          </cell>
          <cell r="N509">
            <v>3</v>
          </cell>
          <cell r="O509">
            <v>3</v>
          </cell>
          <cell r="P509">
            <v>3</v>
          </cell>
          <cell r="Q509">
            <v>3</v>
          </cell>
          <cell r="R509">
            <v>1</v>
          </cell>
          <cell r="W509">
            <v>65</v>
          </cell>
        </row>
        <row r="510">
          <cell r="B510">
            <v>435</v>
          </cell>
          <cell r="M510">
            <v>3</v>
          </cell>
          <cell r="N510">
            <v>3</v>
          </cell>
          <cell r="O510">
            <v>3</v>
          </cell>
          <cell r="P510">
            <v>3</v>
          </cell>
          <cell r="Q510">
            <v>3</v>
          </cell>
          <cell r="R510">
            <v>2</v>
          </cell>
          <cell r="W510">
            <v>74</v>
          </cell>
        </row>
        <row r="511">
          <cell r="B511">
            <v>436</v>
          </cell>
          <cell r="M511">
            <v>3</v>
          </cell>
          <cell r="N511">
            <v>3</v>
          </cell>
          <cell r="O511">
            <v>3</v>
          </cell>
          <cell r="P511">
            <v>3</v>
          </cell>
          <cell r="Q511">
            <v>3</v>
          </cell>
          <cell r="R511">
            <v>2</v>
          </cell>
          <cell r="S511">
            <v>1</v>
          </cell>
          <cell r="W511">
            <v>85</v>
          </cell>
        </row>
        <row r="512">
          <cell r="B512">
            <v>437</v>
          </cell>
          <cell r="M512">
            <v>3</v>
          </cell>
          <cell r="N512">
            <v>3</v>
          </cell>
          <cell r="O512">
            <v>3</v>
          </cell>
          <cell r="P512">
            <v>3</v>
          </cell>
          <cell r="Q512">
            <v>3</v>
          </cell>
          <cell r="R512">
            <v>3</v>
          </cell>
          <cell r="S512">
            <v>1</v>
          </cell>
          <cell r="W512">
            <v>96</v>
          </cell>
        </row>
        <row r="513">
          <cell r="B513">
            <v>438</v>
          </cell>
          <cell r="M513">
            <v>3</v>
          </cell>
          <cell r="N513">
            <v>3</v>
          </cell>
          <cell r="O513">
            <v>3</v>
          </cell>
          <cell r="P513">
            <v>3</v>
          </cell>
          <cell r="Q513">
            <v>3</v>
          </cell>
          <cell r="R513">
            <v>3</v>
          </cell>
          <cell r="S513">
            <v>2</v>
          </cell>
          <cell r="W513">
            <v>107</v>
          </cell>
        </row>
        <row r="514">
          <cell r="B514">
            <v>439</v>
          </cell>
          <cell r="M514">
            <v>3</v>
          </cell>
          <cell r="N514">
            <v>4</v>
          </cell>
          <cell r="O514">
            <v>3</v>
          </cell>
          <cell r="P514">
            <v>3</v>
          </cell>
          <cell r="Q514">
            <v>3</v>
          </cell>
          <cell r="R514">
            <v>3</v>
          </cell>
          <cell r="S514">
            <v>2</v>
          </cell>
          <cell r="W514">
            <v>118</v>
          </cell>
        </row>
        <row r="515">
          <cell r="B515">
            <v>440</v>
          </cell>
          <cell r="M515">
            <v>3</v>
          </cell>
          <cell r="N515">
            <v>4</v>
          </cell>
          <cell r="O515">
            <v>3</v>
          </cell>
          <cell r="P515">
            <v>3</v>
          </cell>
          <cell r="Q515">
            <v>3</v>
          </cell>
          <cell r="R515">
            <v>3</v>
          </cell>
          <cell r="S515">
            <v>3</v>
          </cell>
          <cell r="W515">
            <v>129</v>
          </cell>
        </row>
        <row r="516">
          <cell r="B516">
            <v>441</v>
          </cell>
          <cell r="M516">
            <v>2</v>
          </cell>
          <cell r="W516">
            <v>2</v>
          </cell>
        </row>
        <row r="517">
          <cell r="B517">
            <v>442</v>
          </cell>
          <cell r="M517">
            <v>3</v>
          </cell>
          <cell r="W517">
            <v>3</v>
          </cell>
        </row>
        <row r="518">
          <cell r="B518">
            <v>443</v>
          </cell>
          <cell r="M518">
            <v>3</v>
          </cell>
          <cell r="N518">
            <v>1</v>
          </cell>
          <cell r="W518">
            <v>4</v>
          </cell>
        </row>
        <row r="519">
          <cell r="B519">
            <v>444</v>
          </cell>
          <cell r="M519">
            <v>3</v>
          </cell>
          <cell r="N519">
            <v>2</v>
          </cell>
          <cell r="W519">
            <v>5</v>
          </cell>
        </row>
        <row r="520">
          <cell r="B520">
            <v>445</v>
          </cell>
          <cell r="M520">
            <v>3</v>
          </cell>
          <cell r="N520">
            <v>3</v>
          </cell>
          <cell r="O520">
            <v>1</v>
          </cell>
          <cell r="W520">
            <v>8</v>
          </cell>
        </row>
        <row r="521">
          <cell r="B521">
            <v>446</v>
          </cell>
          <cell r="M521">
            <v>3</v>
          </cell>
          <cell r="N521">
            <v>3</v>
          </cell>
          <cell r="O521">
            <v>2</v>
          </cell>
          <cell r="W521">
            <v>11</v>
          </cell>
        </row>
        <row r="522">
          <cell r="B522">
            <v>447</v>
          </cell>
          <cell r="M522">
            <v>3</v>
          </cell>
          <cell r="N522">
            <v>3</v>
          </cell>
          <cell r="O522">
            <v>2</v>
          </cell>
          <cell r="P522">
            <v>1</v>
          </cell>
          <cell r="W522">
            <v>16</v>
          </cell>
        </row>
        <row r="523">
          <cell r="B523">
            <v>448</v>
          </cell>
          <cell r="M523">
            <v>3</v>
          </cell>
          <cell r="N523">
            <v>3</v>
          </cell>
          <cell r="O523">
            <v>3</v>
          </cell>
          <cell r="P523">
            <v>1</v>
          </cell>
          <cell r="W523">
            <v>21</v>
          </cell>
        </row>
        <row r="524">
          <cell r="B524">
            <v>449</v>
          </cell>
          <cell r="M524">
            <v>3</v>
          </cell>
          <cell r="N524">
            <v>3</v>
          </cell>
          <cell r="O524">
            <v>3</v>
          </cell>
          <cell r="P524">
            <v>2</v>
          </cell>
          <cell r="W524">
            <v>26</v>
          </cell>
        </row>
        <row r="525">
          <cell r="B525">
            <v>450</v>
          </cell>
          <cell r="M525">
            <v>3</v>
          </cell>
          <cell r="N525">
            <v>3</v>
          </cell>
          <cell r="O525">
            <v>3</v>
          </cell>
          <cell r="P525">
            <v>2</v>
          </cell>
          <cell r="Q525">
            <v>1</v>
          </cell>
          <cell r="W525">
            <v>33</v>
          </cell>
        </row>
        <row r="526">
          <cell r="B526">
            <v>451</v>
          </cell>
        </row>
        <row r="527">
          <cell r="B527">
            <v>452</v>
          </cell>
        </row>
        <row r="528">
          <cell r="B528">
            <v>453</v>
          </cell>
        </row>
        <row r="529">
          <cell r="B529">
            <v>454</v>
          </cell>
        </row>
        <row r="530">
          <cell r="B530">
            <v>455</v>
          </cell>
        </row>
        <row r="531">
          <cell r="B531">
            <v>456</v>
          </cell>
        </row>
        <row r="532">
          <cell r="B532">
            <v>457</v>
          </cell>
        </row>
        <row r="533">
          <cell r="B533">
            <v>458</v>
          </cell>
        </row>
        <row r="534">
          <cell r="B534">
            <v>459</v>
          </cell>
        </row>
        <row r="535">
          <cell r="B535">
            <v>460</v>
          </cell>
        </row>
        <row r="536">
          <cell r="B536">
            <v>461</v>
          </cell>
        </row>
        <row r="537">
          <cell r="B537">
            <v>462</v>
          </cell>
        </row>
        <row r="538">
          <cell r="B538">
            <v>463</v>
          </cell>
        </row>
        <row r="539">
          <cell r="B539">
            <v>464</v>
          </cell>
        </row>
        <row r="540">
          <cell r="B540">
            <v>465</v>
          </cell>
        </row>
        <row r="541">
          <cell r="B541">
            <v>466</v>
          </cell>
        </row>
        <row r="542">
          <cell r="B542">
            <v>467</v>
          </cell>
        </row>
        <row r="543">
          <cell r="B543">
            <v>468</v>
          </cell>
        </row>
        <row r="544">
          <cell r="B544">
            <v>469</v>
          </cell>
        </row>
        <row r="545">
          <cell r="B545">
            <v>470</v>
          </cell>
        </row>
        <row r="546">
          <cell r="B546">
            <v>471</v>
          </cell>
        </row>
        <row r="547">
          <cell r="B547">
            <v>472</v>
          </cell>
        </row>
        <row r="548">
          <cell r="B548">
            <v>473</v>
          </cell>
        </row>
        <row r="549">
          <cell r="B549">
            <v>474</v>
          </cell>
        </row>
        <row r="550">
          <cell r="B550">
            <v>475</v>
          </cell>
        </row>
        <row r="551">
          <cell r="B551">
            <v>476</v>
          </cell>
        </row>
        <row r="552">
          <cell r="B552">
            <v>477</v>
          </cell>
        </row>
        <row r="553">
          <cell r="B553">
            <v>478</v>
          </cell>
        </row>
        <row r="554">
          <cell r="B554">
            <v>479</v>
          </cell>
        </row>
        <row r="555">
          <cell r="B555">
            <v>480</v>
          </cell>
        </row>
        <row r="556">
          <cell r="B556">
            <v>481</v>
          </cell>
        </row>
        <row r="557">
          <cell r="B557">
            <v>482</v>
          </cell>
        </row>
        <row r="558">
          <cell r="B558">
            <v>483</v>
          </cell>
        </row>
        <row r="559">
          <cell r="B559">
            <v>484</v>
          </cell>
        </row>
        <row r="560">
          <cell r="B560">
            <v>485</v>
          </cell>
        </row>
        <row r="561">
          <cell r="B561">
            <v>486</v>
          </cell>
        </row>
        <row r="562">
          <cell r="B562">
            <v>487</v>
          </cell>
        </row>
        <row r="563">
          <cell r="B563">
            <v>488</v>
          </cell>
        </row>
        <row r="564">
          <cell r="B564">
            <v>489</v>
          </cell>
        </row>
        <row r="565">
          <cell r="B565">
            <v>490</v>
          </cell>
        </row>
        <row r="566">
          <cell r="B566">
            <v>491</v>
          </cell>
        </row>
        <row r="567">
          <cell r="B567">
            <v>492</v>
          </cell>
        </row>
        <row r="568">
          <cell r="B568">
            <v>493</v>
          </cell>
        </row>
        <row r="569">
          <cell r="B569">
            <v>494</v>
          </cell>
        </row>
        <row r="570">
          <cell r="B570">
            <v>495</v>
          </cell>
        </row>
        <row r="571">
          <cell r="B571">
            <v>496</v>
          </cell>
        </row>
        <row r="572">
          <cell r="B572">
            <v>497</v>
          </cell>
        </row>
        <row r="573">
          <cell r="B573">
            <v>498</v>
          </cell>
        </row>
        <row r="574">
          <cell r="B574">
            <v>499</v>
          </cell>
        </row>
        <row r="575">
          <cell r="B575">
            <v>500</v>
          </cell>
        </row>
        <row r="576">
          <cell r="B576">
            <v>501</v>
          </cell>
          <cell r="D576">
            <v>3</v>
          </cell>
          <cell r="N576">
            <v>2</v>
          </cell>
          <cell r="W576">
            <v>0</v>
          </cell>
        </row>
        <row r="577">
          <cell r="B577">
            <v>502</v>
          </cell>
          <cell r="D577">
            <v>4</v>
          </cell>
          <cell r="N577">
            <v>2</v>
          </cell>
          <cell r="W577">
            <v>0</v>
          </cell>
        </row>
        <row r="578">
          <cell r="B578">
            <v>503</v>
          </cell>
          <cell r="D578">
            <v>5</v>
          </cell>
          <cell r="N578">
            <v>3</v>
          </cell>
          <cell r="W578">
            <v>0</v>
          </cell>
        </row>
        <row r="579">
          <cell r="B579">
            <v>504</v>
          </cell>
          <cell r="D579">
            <v>6</v>
          </cell>
          <cell r="N579">
            <v>3</v>
          </cell>
          <cell r="W579">
            <v>0</v>
          </cell>
        </row>
        <row r="580">
          <cell r="B580">
            <v>505</v>
          </cell>
          <cell r="D580">
            <v>7</v>
          </cell>
          <cell r="N580">
            <v>4</v>
          </cell>
          <cell r="W580">
            <v>0</v>
          </cell>
        </row>
        <row r="581">
          <cell r="B581">
            <v>506</v>
          </cell>
          <cell r="D581">
            <v>8</v>
          </cell>
          <cell r="E581">
            <v>0</v>
          </cell>
          <cell r="N581">
            <v>4</v>
          </cell>
          <cell r="O581">
            <v>0</v>
          </cell>
          <cell r="W581">
            <v>0</v>
          </cell>
        </row>
        <row r="582">
          <cell r="B582">
            <v>507</v>
          </cell>
          <cell r="D582">
            <v>8</v>
          </cell>
          <cell r="E582">
            <v>1</v>
          </cell>
          <cell r="N582">
            <v>5</v>
          </cell>
          <cell r="O582">
            <v>2</v>
          </cell>
          <cell r="W582">
            <v>0</v>
          </cell>
        </row>
        <row r="583">
          <cell r="B583">
            <v>508</v>
          </cell>
          <cell r="D583">
            <v>8</v>
          </cell>
          <cell r="E583">
            <v>2</v>
          </cell>
          <cell r="N583">
            <v>5</v>
          </cell>
          <cell r="O583">
            <v>2</v>
          </cell>
          <cell r="W583">
            <v>0</v>
          </cell>
        </row>
        <row r="584">
          <cell r="B584">
            <v>509</v>
          </cell>
          <cell r="D584">
            <v>9</v>
          </cell>
          <cell r="E584">
            <v>3</v>
          </cell>
          <cell r="N584">
            <v>6</v>
          </cell>
          <cell r="O584">
            <v>3</v>
          </cell>
          <cell r="W584">
            <v>0</v>
          </cell>
        </row>
        <row r="585">
          <cell r="B585">
            <v>510</v>
          </cell>
          <cell r="D585">
            <v>9</v>
          </cell>
          <cell r="E585">
            <v>4</v>
          </cell>
          <cell r="N585">
            <v>6</v>
          </cell>
          <cell r="O585">
            <v>3</v>
          </cell>
          <cell r="W585">
            <v>0</v>
          </cell>
        </row>
        <row r="586">
          <cell r="B586">
            <v>511</v>
          </cell>
          <cell r="D586">
            <v>9</v>
          </cell>
          <cell r="E586">
            <v>5</v>
          </cell>
          <cell r="N586">
            <v>7</v>
          </cell>
          <cell r="O586">
            <v>4</v>
          </cell>
          <cell r="W586">
            <v>0</v>
          </cell>
        </row>
        <row r="587">
          <cell r="B587">
            <v>512</v>
          </cell>
          <cell r="D587">
            <v>10</v>
          </cell>
          <cell r="E587">
            <v>6</v>
          </cell>
          <cell r="N587">
            <v>7</v>
          </cell>
          <cell r="O587">
            <v>4</v>
          </cell>
          <cell r="W587">
            <v>0</v>
          </cell>
        </row>
        <row r="588">
          <cell r="B588">
            <v>513</v>
          </cell>
          <cell r="D588">
            <v>10</v>
          </cell>
          <cell r="E588">
            <v>7</v>
          </cell>
          <cell r="F588">
            <v>0</v>
          </cell>
          <cell r="N588">
            <v>8</v>
          </cell>
          <cell r="O588">
            <v>5</v>
          </cell>
          <cell r="P588">
            <v>0</v>
          </cell>
          <cell r="W588">
            <v>0</v>
          </cell>
        </row>
        <row r="589">
          <cell r="B589">
            <v>514</v>
          </cell>
          <cell r="D589">
            <v>10</v>
          </cell>
          <cell r="E589">
            <v>7</v>
          </cell>
          <cell r="F589">
            <v>1</v>
          </cell>
          <cell r="N589">
            <v>8</v>
          </cell>
          <cell r="O589">
            <v>5</v>
          </cell>
          <cell r="P589">
            <v>2</v>
          </cell>
          <cell r="W589">
            <v>0</v>
          </cell>
        </row>
        <row r="590">
          <cell r="B590">
            <v>515</v>
          </cell>
          <cell r="D590">
            <v>11</v>
          </cell>
          <cell r="E590">
            <v>7</v>
          </cell>
          <cell r="F590">
            <v>2</v>
          </cell>
          <cell r="N590">
            <v>9</v>
          </cell>
          <cell r="O590">
            <v>6</v>
          </cell>
          <cell r="P590">
            <v>2</v>
          </cell>
          <cell r="W590">
            <v>0</v>
          </cell>
        </row>
        <row r="591">
          <cell r="B591">
            <v>516</v>
          </cell>
          <cell r="D591">
            <v>11</v>
          </cell>
          <cell r="E591">
            <v>8</v>
          </cell>
          <cell r="F591">
            <v>3</v>
          </cell>
          <cell r="N591">
            <v>9</v>
          </cell>
          <cell r="O591">
            <v>6</v>
          </cell>
          <cell r="P591">
            <v>3</v>
          </cell>
          <cell r="W591">
            <v>0</v>
          </cell>
        </row>
        <row r="592">
          <cell r="B592">
            <v>517</v>
          </cell>
          <cell r="D592">
            <v>11</v>
          </cell>
          <cell r="E592">
            <v>8</v>
          </cell>
          <cell r="F592">
            <v>4</v>
          </cell>
          <cell r="N592">
            <v>10</v>
          </cell>
          <cell r="O592">
            <v>7</v>
          </cell>
          <cell r="P592">
            <v>3</v>
          </cell>
          <cell r="W592">
            <v>0</v>
          </cell>
        </row>
        <row r="593">
          <cell r="B593">
            <v>518</v>
          </cell>
          <cell r="D593">
            <v>12</v>
          </cell>
          <cell r="E593">
            <v>8</v>
          </cell>
          <cell r="F593">
            <v>5</v>
          </cell>
          <cell r="N593">
            <v>10</v>
          </cell>
          <cell r="O593">
            <v>7</v>
          </cell>
          <cell r="P593">
            <v>4</v>
          </cell>
          <cell r="W593">
            <v>0</v>
          </cell>
        </row>
        <row r="594">
          <cell r="B594">
            <v>519</v>
          </cell>
          <cell r="D594">
            <v>12</v>
          </cell>
          <cell r="E594">
            <v>9</v>
          </cell>
          <cell r="F594">
            <v>6</v>
          </cell>
          <cell r="N594">
            <v>11</v>
          </cell>
          <cell r="O594">
            <v>8</v>
          </cell>
          <cell r="P594">
            <v>4</v>
          </cell>
          <cell r="W594">
            <v>0</v>
          </cell>
        </row>
        <row r="595">
          <cell r="B595">
            <v>520</v>
          </cell>
          <cell r="D595">
            <v>12</v>
          </cell>
          <cell r="E595">
            <v>9</v>
          </cell>
          <cell r="F595">
            <v>7</v>
          </cell>
          <cell r="N595">
            <v>11</v>
          </cell>
          <cell r="O595">
            <v>8</v>
          </cell>
          <cell r="P595">
            <v>5</v>
          </cell>
          <cell r="W595">
            <v>0</v>
          </cell>
        </row>
        <row r="596">
          <cell r="B596">
            <v>521</v>
          </cell>
        </row>
        <row r="597">
          <cell r="B597">
            <v>522</v>
          </cell>
        </row>
        <row r="598">
          <cell r="B598">
            <v>523</v>
          </cell>
        </row>
        <row r="599">
          <cell r="B599">
            <v>524</v>
          </cell>
        </row>
        <row r="600">
          <cell r="B600">
            <v>525</v>
          </cell>
        </row>
        <row r="601">
          <cell r="B601">
            <v>526</v>
          </cell>
        </row>
        <row r="602">
          <cell r="B602">
            <v>527</v>
          </cell>
        </row>
        <row r="603">
          <cell r="B603">
            <v>528</v>
          </cell>
        </row>
        <row r="604">
          <cell r="B604">
            <v>529</v>
          </cell>
        </row>
        <row r="605">
          <cell r="B605">
            <v>530</v>
          </cell>
        </row>
        <row r="606">
          <cell r="B606">
            <v>531</v>
          </cell>
        </row>
        <row r="607">
          <cell r="B607">
            <v>532</v>
          </cell>
        </row>
        <row r="608">
          <cell r="B608">
            <v>533</v>
          </cell>
        </row>
        <row r="609">
          <cell r="B609">
            <v>534</v>
          </cell>
        </row>
        <row r="610">
          <cell r="B610">
            <v>535</v>
          </cell>
        </row>
        <row r="611">
          <cell r="B611">
            <v>536</v>
          </cell>
        </row>
        <row r="612">
          <cell r="B612">
            <v>537</v>
          </cell>
        </row>
        <row r="613">
          <cell r="B613">
            <v>538</v>
          </cell>
        </row>
        <row r="614">
          <cell r="B614">
            <v>539</v>
          </cell>
        </row>
        <row r="615">
          <cell r="B615">
            <v>540</v>
          </cell>
        </row>
        <row r="616">
          <cell r="B616">
            <v>541</v>
          </cell>
        </row>
        <row r="617">
          <cell r="B617">
            <v>542</v>
          </cell>
        </row>
        <row r="618">
          <cell r="B618">
            <v>543</v>
          </cell>
        </row>
        <row r="619">
          <cell r="B619">
            <v>544</v>
          </cell>
        </row>
        <row r="620">
          <cell r="B620">
            <v>545</v>
          </cell>
        </row>
        <row r="621">
          <cell r="B621">
            <v>546</v>
          </cell>
        </row>
        <row r="622">
          <cell r="B622">
            <v>547</v>
          </cell>
        </row>
        <row r="623">
          <cell r="B623">
            <v>548</v>
          </cell>
        </row>
        <row r="624">
          <cell r="B624">
            <v>549</v>
          </cell>
        </row>
        <row r="625">
          <cell r="B625">
            <v>550</v>
          </cell>
        </row>
        <row r="626">
          <cell r="B626">
            <v>551</v>
          </cell>
        </row>
        <row r="627">
          <cell r="B627">
            <v>552</v>
          </cell>
        </row>
        <row r="628">
          <cell r="B628">
            <v>553</v>
          </cell>
        </row>
        <row r="629">
          <cell r="B629">
            <v>554</v>
          </cell>
        </row>
        <row r="630">
          <cell r="B630">
            <v>555</v>
          </cell>
        </row>
        <row r="631">
          <cell r="B631">
            <v>556</v>
          </cell>
        </row>
        <row r="632">
          <cell r="B632">
            <v>557</v>
          </cell>
        </row>
        <row r="633">
          <cell r="B633">
            <v>558</v>
          </cell>
        </row>
        <row r="634">
          <cell r="B634">
            <v>559</v>
          </cell>
        </row>
        <row r="635">
          <cell r="B635">
            <v>560</v>
          </cell>
        </row>
        <row r="636">
          <cell r="B636">
            <v>561</v>
          </cell>
        </row>
        <row r="637">
          <cell r="B637">
            <v>562</v>
          </cell>
        </row>
        <row r="638">
          <cell r="B638">
            <v>563</v>
          </cell>
        </row>
        <row r="639">
          <cell r="B639">
            <v>564</v>
          </cell>
        </row>
        <row r="640">
          <cell r="B640">
            <v>565</v>
          </cell>
        </row>
        <row r="641">
          <cell r="B641">
            <v>566</v>
          </cell>
        </row>
        <row r="642">
          <cell r="B642">
            <v>567</v>
          </cell>
        </row>
        <row r="643">
          <cell r="B643">
            <v>568</v>
          </cell>
        </row>
        <row r="644">
          <cell r="B644">
            <v>569</v>
          </cell>
        </row>
        <row r="645">
          <cell r="B645">
            <v>570</v>
          </cell>
        </row>
        <row r="646">
          <cell r="B646">
            <v>571</v>
          </cell>
        </row>
        <row r="647">
          <cell r="B647">
            <v>572</v>
          </cell>
        </row>
        <row r="648">
          <cell r="B648">
            <v>573</v>
          </cell>
        </row>
        <row r="649">
          <cell r="B649">
            <v>574</v>
          </cell>
        </row>
        <row r="650">
          <cell r="B650">
            <v>575</v>
          </cell>
        </row>
        <row r="651">
          <cell r="B651">
            <v>576</v>
          </cell>
        </row>
        <row r="652">
          <cell r="B652">
            <v>577</v>
          </cell>
        </row>
        <row r="653">
          <cell r="B653">
            <v>578</v>
          </cell>
        </row>
        <row r="654">
          <cell r="B654">
            <v>579</v>
          </cell>
        </row>
        <row r="655">
          <cell r="B655">
            <v>580</v>
          </cell>
        </row>
        <row r="656">
          <cell r="B656">
            <v>581</v>
          </cell>
        </row>
        <row r="657">
          <cell r="B657">
            <v>582</v>
          </cell>
        </row>
        <row r="658">
          <cell r="B658">
            <v>583</v>
          </cell>
        </row>
        <row r="659">
          <cell r="B659">
            <v>584</v>
          </cell>
        </row>
        <row r="660">
          <cell r="B660">
            <v>585</v>
          </cell>
        </row>
        <row r="661">
          <cell r="B661">
            <v>586</v>
          </cell>
        </row>
        <row r="662">
          <cell r="B662">
            <v>587</v>
          </cell>
        </row>
        <row r="663">
          <cell r="B663">
            <v>588</v>
          </cell>
        </row>
        <row r="664">
          <cell r="B664">
            <v>589</v>
          </cell>
        </row>
        <row r="665">
          <cell r="B665">
            <v>590</v>
          </cell>
        </row>
        <row r="666">
          <cell r="B666">
            <v>591</v>
          </cell>
        </row>
        <row r="667">
          <cell r="B667">
            <v>592</v>
          </cell>
        </row>
        <row r="668">
          <cell r="B668">
            <v>593</v>
          </cell>
        </row>
        <row r="669">
          <cell r="B669">
            <v>594</v>
          </cell>
        </row>
        <row r="670">
          <cell r="B670">
            <v>595</v>
          </cell>
        </row>
        <row r="671">
          <cell r="B671">
            <v>596</v>
          </cell>
        </row>
        <row r="672">
          <cell r="B672">
            <v>597</v>
          </cell>
        </row>
        <row r="673">
          <cell r="B673">
            <v>598</v>
          </cell>
        </row>
        <row r="674">
          <cell r="B674">
            <v>599</v>
          </cell>
        </row>
        <row r="675">
          <cell r="B675">
            <v>600</v>
          </cell>
        </row>
      </sheetData>
      <sheetData sheetId="12">
        <row r="3">
          <cell r="C3" t="b">
            <v>1</v>
          </cell>
          <cell r="G3" t="str">
            <v>Good</v>
          </cell>
          <cell r="K3" t="str">
            <v>Lawful Good</v>
          </cell>
          <cell r="M3" t="str">
            <v>Female</v>
          </cell>
          <cell r="N3" t="str">
            <v>Str</v>
          </cell>
          <cell r="P3">
            <v>1</v>
          </cell>
          <cell r="Q3">
            <v>-3</v>
          </cell>
          <cell r="R3">
            <v>1</v>
          </cell>
          <cell r="AD3" t="str">
            <v>Child</v>
          </cell>
        </row>
        <row r="4">
          <cell r="C4" t="b">
            <v>0</v>
          </cell>
          <cell r="G4" t="str">
            <v>Poor</v>
          </cell>
          <cell r="K4" t="str">
            <v>Lawful Neutral</v>
          </cell>
          <cell r="M4" t="str">
            <v>Male</v>
          </cell>
          <cell r="N4" t="str">
            <v>Dex</v>
          </cell>
          <cell r="P4">
            <v>1</v>
          </cell>
          <cell r="Q4">
            <v>-2</v>
          </cell>
          <cell r="R4">
            <v>1</v>
          </cell>
          <cell r="AD4" t="str">
            <v>Adult</v>
          </cell>
        </row>
        <row r="5">
          <cell r="K5" t="str">
            <v>Lawful Evil</v>
          </cell>
          <cell r="M5" t="str">
            <v>Neuter</v>
          </cell>
          <cell r="N5" t="str">
            <v>Con</v>
          </cell>
          <cell r="P5">
            <v>1</v>
          </cell>
          <cell r="Q5">
            <v>-1</v>
          </cell>
          <cell r="R5">
            <v>1</v>
          </cell>
          <cell r="AD5" t="str">
            <v>Middle Age</v>
          </cell>
        </row>
        <row r="6">
          <cell r="K6" t="str">
            <v>Neutral Good</v>
          </cell>
          <cell r="N6" t="str">
            <v>Int</v>
          </cell>
          <cell r="P6">
            <v>1</v>
          </cell>
          <cell r="Q6">
            <v>0</v>
          </cell>
          <cell r="R6">
            <v>1</v>
          </cell>
          <cell r="AD6" t="str">
            <v>Old</v>
          </cell>
        </row>
        <row r="7">
          <cell r="K7" t="str">
            <v>Neutral</v>
          </cell>
          <cell r="N7" t="str">
            <v>Wis</v>
          </cell>
          <cell r="P7">
            <v>2</v>
          </cell>
          <cell r="Q7">
            <v>1</v>
          </cell>
          <cell r="R7">
            <v>2</v>
          </cell>
          <cell r="AD7" t="str">
            <v>Venerable</v>
          </cell>
        </row>
        <row r="8">
          <cell r="K8" t="str">
            <v>Neutral Evil</v>
          </cell>
          <cell r="N8" t="str">
            <v>Cha</v>
          </cell>
          <cell r="P8">
            <v>3</v>
          </cell>
          <cell r="Q8">
            <v>2</v>
          </cell>
          <cell r="R8">
            <v>3</v>
          </cell>
        </row>
        <row r="9">
          <cell r="K9" t="str">
            <v>Chaotic Good</v>
          </cell>
          <cell r="P9">
            <v>4</v>
          </cell>
          <cell r="Q9">
            <v>3</v>
          </cell>
          <cell r="R9">
            <v>4</v>
          </cell>
        </row>
        <row r="10">
          <cell r="K10" t="str">
            <v>Chaotic Neutral</v>
          </cell>
          <cell r="P10">
            <v>6</v>
          </cell>
          <cell r="Q10">
            <v>4</v>
          </cell>
          <cell r="R10">
            <v>6</v>
          </cell>
        </row>
        <row r="11">
          <cell r="K11" t="str">
            <v>Chaotic Evil</v>
          </cell>
          <cell r="P11">
            <v>8</v>
          </cell>
          <cell r="Q11">
            <v>5</v>
          </cell>
          <cell r="R11">
            <v>8</v>
          </cell>
        </row>
        <row r="12">
          <cell r="P12">
            <v>10</v>
          </cell>
          <cell r="Q12">
            <v>6</v>
          </cell>
          <cell r="R12">
            <v>10</v>
          </cell>
        </row>
        <row r="13">
          <cell r="P13">
            <v>12</v>
          </cell>
          <cell r="Q13">
            <v>7</v>
          </cell>
          <cell r="R13">
            <v>12</v>
          </cell>
        </row>
        <row r="14">
          <cell r="P14">
            <v>20</v>
          </cell>
          <cell r="Q14">
            <v>8</v>
          </cell>
          <cell r="R14">
            <v>20</v>
          </cell>
        </row>
        <row r="19">
          <cell r="M19">
            <v>0</v>
          </cell>
          <cell r="N19">
            <v>0</v>
          </cell>
          <cell r="O19">
            <v>0</v>
          </cell>
          <cell r="P19" t="str">
            <v>Low-Powered Campaign (to 15)</v>
          </cell>
          <cell r="X19" t="str">
            <v>Blindsight</v>
          </cell>
        </row>
        <row r="20">
          <cell r="J20">
            <v>1</v>
          </cell>
          <cell r="K20" t="str">
            <v>Fine</v>
          </cell>
          <cell r="L20">
            <v>1</v>
          </cell>
          <cell r="M20">
            <v>8</v>
          </cell>
          <cell r="N20">
            <v>0</v>
          </cell>
          <cell r="O20">
            <v>16</v>
          </cell>
          <cell r="P20" t="str">
            <v>Challenging Campaign (to 22)</v>
          </cell>
          <cell r="X20" t="str">
            <v>Darkvision</v>
          </cell>
        </row>
        <row r="21">
          <cell r="J21">
            <v>2</v>
          </cell>
          <cell r="K21" t="str">
            <v>Diminutive</v>
          </cell>
          <cell r="L21">
            <v>2</v>
          </cell>
          <cell r="M21">
            <v>9</v>
          </cell>
          <cell r="N21">
            <v>1</v>
          </cell>
          <cell r="O21">
            <v>23</v>
          </cell>
          <cell r="P21" t="str">
            <v>Standard Point Buy (to 25)</v>
          </cell>
          <cell r="X21" t="str">
            <v>Low Light Vision</v>
          </cell>
        </row>
        <row r="22">
          <cell r="J22">
            <v>3</v>
          </cell>
          <cell r="K22" t="str">
            <v>Tiny</v>
          </cell>
          <cell r="L22">
            <v>3</v>
          </cell>
          <cell r="M22">
            <v>10</v>
          </cell>
          <cell r="N22">
            <v>2</v>
          </cell>
          <cell r="O22">
            <v>26</v>
          </cell>
          <cell r="P22" t="str">
            <v>Tougher Campaign (to 28)</v>
          </cell>
          <cell r="X22" t="str">
            <v>Normal Vision</v>
          </cell>
        </row>
        <row r="23">
          <cell r="J23">
            <v>4</v>
          </cell>
          <cell r="K23" t="str">
            <v>Small</v>
          </cell>
          <cell r="L23">
            <v>4</v>
          </cell>
          <cell r="M23">
            <v>11</v>
          </cell>
          <cell r="N23">
            <v>3</v>
          </cell>
          <cell r="O23">
            <v>29</v>
          </cell>
          <cell r="P23" t="str">
            <v>High-Powered Campaign (to 32)</v>
          </cell>
          <cell r="X23" t="str">
            <v>Scent</v>
          </cell>
        </row>
        <row r="24">
          <cell r="J24">
            <v>5</v>
          </cell>
          <cell r="K24" t="str">
            <v>Medium</v>
          </cell>
          <cell r="L24">
            <v>5</v>
          </cell>
          <cell r="M24">
            <v>12</v>
          </cell>
          <cell r="N24">
            <v>4</v>
          </cell>
          <cell r="X24" t="str">
            <v>Tremorsense</v>
          </cell>
        </row>
        <row r="25">
          <cell r="J25">
            <v>6</v>
          </cell>
          <cell r="K25" t="str">
            <v>Large</v>
          </cell>
          <cell r="L25">
            <v>6</v>
          </cell>
          <cell r="M25">
            <v>13</v>
          </cell>
          <cell r="N25">
            <v>5</v>
          </cell>
        </row>
        <row r="26">
          <cell r="J26">
            <v>7</v>
          </cell>
          <cell r="K26" t="str">
            <v>Huge</v>
          </cell>
          <cell r="L26">
            <v>7</v>
          </cell>
          <cell r="M26">
            <v>14</v>
          </cell>
          <cell r="N26">
            <v>6</v>
          </cell>
        </row>
        <row r="27">
          <cell r="J27">
            <v>8</v>
          </cell>
          <cell r="K27" t="str">
            <v>Gargantuan</v>
          </cell>
          <cell r="L27">
            <v>8</v>
          </cell>
          <cell r="M27">
            <v>15</v>
          </cell>
          <cell r="N27">
            <v>8</v>
          </cell>
        </row>
        <row r="28">
          <cell r="J28">
            <v>9</v>
          </cell>
          <cell r="K28" t="str">
            <v>Colossal</v>
          </cell>
          <cell r="L28">
            <v>9</v>
          </cell>
          <cell r="M28">
            <v>16</v>
          </cell>
          <cell r="N28">
            <v>10</v>
          </cell>
        </row>
        <row r="29">
          <cell r="M29">
            <v>17</v>
          </cell>
          <cell r="N29">
            <v>13</v>
          </cell>
        </row>
        <row r="30">
          <cell r="M30">
            <v>18</v>
          </cell>
          <cell r="N30">
            <v>16</v>
          </cell>
        </row>
        <row r="34">
          <cell r="A34" t="str">
            <v>Arcane</v>
          </cell>
          <cell r="P34" t="str">
            <v>!None</v>
          </cell>
        </row>
        <row r="35">
          <cell r="A35" t="str">
            <v>Divine</v>
          </cell>
          <cell r="P35" t="str">
            <v>Acid</v>
          </cell>
        </row>
        <row r="36">
          <cell r="A36" t="str">
            <v>Psionic</v>
          </cell>
          <cell r="P36" t="str">
            <v>Cold</v>
          </cell>
        </row>
        <row r="37">
          <cell r="A37" t="str">
            <v>Spellsong</v>
          </cell>
          <cell r="C37">
            <v>-1</v>
          </cell>
          <cell r="E37" t="str">
            <v>None</v>
          </cell>
          <cell r="F37">
            <v>99</v>
          </cell>
          <cell r="G37">
            <v>0</v>
          </cell>
          <cell r="H37">
            <v>0</v>
          </cell>
          <cell r="I37">
            <v>0</v>
          </cell>
          <cell r="P37" t="str">
            <v>Electricity</v>
          </cell>
        </row>
        <row r="38">
          <cell r="C38">
            <v>0</v>
          </cell>
          <cell r="E38" t="str">
            <v>None</v>
          </cell>
          <cell r="F38">
            <v>99</v>
          </cell>
          <cell r="G38">
            <v>0</v>
          </cell>
          <cell r="H38">
            <v>0</v>
          </cell>
          <cell r="I38">
            <v>0</v>
          </cell>
          <cell r="P38" t="str">
            <v>Fire</v>
          </cell>
        </row>
        <row r="39">
          <cell r="C39">
            <v>1</v>
          </cell>
          <cell r="E39" t="str">
            <v>Light</v>
          </cell>
          <cell r="F39">
            <v>99</v>
          </cell>
          <cell r="G39">
            <v>0</v>
          </cell>
          <cell r="H39">
            <v>0</v>
          </cell>
          <cell r="I39">
            <v>0</v>
          </cell>
          <cell r="P39" t="str">
            <v>Sonic</v>
          </cell>
        </row>
        <row r="40">
          <cell r="C40">
            <v>2</v>
          </cell>
          <cell r="E40" t="str">
            <v>Medium</v>
          </cell>
          <cell r="F40">
            <v>3</v>
          </cell>
          <cell r="G40">
            <v>-3</v>
          </cell>
          <cell r="H40">
            <v>0</v>
          </cell>
          <cell r="I40">
            <v>0</v>
          </cell>
        </row>
        <row r="41">
          <cell r="C41">
            <v>3</v>
          </cell>
          <cell r="E41" t="str">
            <v>Heavy</v>
          </cell>
          <cell r="F41">
            <v>1</v>
          </cell>
          <cell r="G41">
            <v>-6</v>
          </cell>
          <cell r="H41">
            <v>0</v>
          </cell>
          <cell r="I41">
            <v>0</v>
          </cell>
        </row>
        <row r="42">
          <cell r="C42">
            <v>4</v>
          </cell>
          <cell r="E42" t="str">
            <v>Overburdened</v>
          </cell>
          <cell r="F42">
            <v>0</v>
          </cell>
          <cell r="G42">
            <v>-12</v>
          </cell>
          <cell r="H42">
            <v>0</v>
          </cell>
          <cell r="I42">
            <v>0</v>
          </cell>
        </row>
        <row r="43">
          <cell r="C43">
            <v>5</v>
          </cell>
          <cell r="E43" t="str">
            <v>Overburdened</v>
          </cell>
          <cell r="F43">
            <v>0</v>
          </cell>
          <cell r="G43">
            <v>-12</v>
          </cell>
          <cell r="H43">
            <v>0</v>
          </cell>
          <cell r="I43">
            <v>0</v>
          </cell>
        </row>
      </sheetData>
      <sheetData sheetId="13">
        <row r="1">
          <cell r="AR1">
            <v>50</v>
          </cell>
        </row>
        <row r="46">
          <cell r="BJ46">
            <v>1</v>
          </cell>
          <cell r="BK46">
            <v>300</v>
          </cell>
          <cell r="BL46">
            <v>600</v>
          </cell>
          <cell r="BM46">
            <v>900</v>
          </cell>
          <cell r="BN46">
            <v>1350</v>
          </cell>
          <cell r="BO46">
            <v>1800</v>
          </cell>
          <cell r="BP46">
            <v>2700</v>
          </cell>
          <cell r="BQ46">
            <v>3600</v>
          </cell>
          <cell r="BR46">
            <v>5400</v>
          </cell>
          <cell r="BS46">
            <v>7200</v>
          </cell>
          <cell r="BT46">
            <v>10800</v>
          </cell>
          <cell r="BU46" t="str">
            <v>Ad Hoc</v>
          </cell>
          <cell r="BV46" t="str">
            <v>Ad Hoc</v>
          </cell>
          <cell r="BW46" t="str">
            <v>Ad Hoc</v>
          </cell>
          <cell r="BX46" t="str">
            <v>Ad Hoc</v>
          </cell>
          <cell r="BY46" t="str">
            <v>Ad Hoc</v>
          </cell>
          <cell r="BZ46" t="str">
            <v>Ad Hoc</v>
          </cell>
          <cell r="CA46" t="str">
            <v>Ad Hoc</v>
          </cell>
          <cell r="CB46" t="str">
            <v>Ad Hoc</v>
          </cell>
          <cell r="CC46" t="str">
            <v>Ad Hoc</v>
          </cell>
          <cell r="CD46" t="str">
            <v>Ad Hoc</v>
          </cell>
          <cell r="CE46" t="str">
            <v>Ad Hoc</v>
          </cell>
          <cell r="CF46" t="str">
            <v>Ad Hoc</v>
          </cell>
          <cell r="CG46" t="str">
            <v>Ad Hoc</v>
          </cell>
          <cell r="CH46" t="str">
            <v>Ad Hoc</v>
          </cell>
          <cell r="CI46" t="str">
            <v>Ad Hoc</v>
          </cell>
          <cell r="CJ46" t="str">
            <v>Ad Hoc</v>
          </cell>
          <cell r="CK46" t="str">
            <v>Ad Hoc</v>
          </cell>
          <cell r="CL46" t="str">
            <v>Ad Hoc</v>
          </cell>
          <cell r="CM46" t="str">
            <v>Ad Hoc</v>
          </cell>
          <cell r="CN46" t="str">
            <v>Ad Hoc</v>
          </cell>
          <cell r="CO46" t="str">
            <v>Ad Hoc</v>
          </cell>
          <cell r="CP46" t="str">
            <v>Ad Hoc</v>
          </cell>
          <cell r="CQ46" t="str">
            <v>Ad Hoc</v>
          </cell>
          <cell r="CR46" t="str">
            <v>Ad Hoc</v>
          </cell>
          <cell r="CS46" t="str">
            <v>Ad Hoc</v>
          </cell>
          <cell r="CT46" t="str">
            <v>Ad Hoc</v>
          </cell>
          <cell r="CU46" t="str">
            <v>Ad Hoc</v>
          </cell>
          <cell r="CV46" t="str">
            <v>Ad Hoc</v>
          </cell>
          <cell r="CW46" t="str">
            <v>Ad Hoc</v>
          </cell>
          <cell r="CX46" t="str">
            <v>Ad Hoc</v>
          </cell>
          <cell r="CY46" t="str">
            <v>Ad Hoc</v>
          </cell>
          <cell r="CZ46" t="str">
            <v>Ad Hoc</v>
          </cell>
          <cell r="DA46" t="str">
            <v>Ad Hoc</v>
          </cell>
          <cell r="DB46" t="str">
            <v>Ad Hoc</v>
          </cell>
          <cell r="DC46" t="str">
            <v>Ad Hoc</v>
          </cell>
          <cell r="DD46" t="str">
            <v>Ad Hoc</v>
          </cell>
          <cell r="DE46" t="str">
            <v>Ad Hoc</v>
          </cell>
          <cell r="DF46" t="str">
            <v>Ad Hoc</v>
          </cell>
          <cell r="DG46" t="str">
            <v>Ad Hoc</v>
          </cell>
          <cell r="DH46" t="str">
            <v>Ad Hoc</v>
          </cell>
          <cell r="DI46" t="str">
            <v>Ad Hoc</v>
          </cell>
          <cell r="DJ46" t="str">
            <v>Ad Hoc</v>
          </cell>
          <cell r="DK46" t="str">
            <v>Ad Hoc</v>
          </cell>
          <cell r="DL46" t="str">
            <v>Ad Hoc</v>
          </cell>
          <cell r="DM46" t="str">
            <v>Ad Hoc</v>
          </cell>
          <cell r="DN46" t="str">
            <v>Ad Hoc</v>
          </cell>
          <cell r="DO46" t="str">
            <v>Ad Hoc</v>
          </cell>
          <cell r="DP46" t="str">
            <v>Ad Hoc</v>
          </cell>
          <cell r="DQ46" t="str">
            <v>Ad Hoc</v>
          </cell>
          <cell r="DR46" t="str">
            <v>Ad Hoc</v>
          </cell>
          <cell r="DS46" t="str">
            <v>Ad Hoc</v>
          </cell>
          <cell r="DT46" t="str">
            <v>Ad Hoc</v>
          </cell>
          <cell r="DU46" t="str">
            <v>Ad Hoc</v>
          </cell>
          <cell r="DV46" t="str">
            <v>Ad Hoc</v>
          </cell>
          <cell r="DW46" t="str">
            <v>Ad Hoc</v>
          </cell>
          <cell r="DX46" t="str">
            <v>Ad Hoc</v>
          </cell>
          <cell r="DY46" t="str">
            <v>Ad Hoc</v>
          </cell>
          <cell r="DZ46" t="str">
            <v>Ad Hoc</v>
          </cell>
          <cell r="EA46" t="str">
            <v>Ad Hoc</v>
          </cell>
          <cell r="EB46" t="str">
            <v>Ad Hoc</v>
          </cell>
          <cell r="EC46" t="str">
            <v>Ad Hoc</v>
          </cell>
          <cell r="ED46" t="str">
            <v>Ad Hoc</v>
          </cell>
          <cell r="EE46" t="str">
            <v>Ad Hoc</v>
          </cell>
          <cell r="EF46" t="str">
            <v>Ad Hoc</v>
          </cell>
          <cell r="EG46" t="str">
            <v>Ad Hoc</v>
          </cell>
          <cell r="EH46" t="str">
            <v>Ad Hoc</v>
          </cell>
          <cell r="EI46" t="str">
            <v>Ad Hoc</v>
          </cell>
          <cell r="EJ46" t="str">
            <v>Ad Hoc</v>
          </cell>
          <cell r="EK46" t="str">
            <v>Ad Hoc</v>
          </cell>
          <cell r="EL46" t="str">
            <v>Ad Hoc</v>
          </cell>
          <cell r="EM46" t="str">
            <v>Ad Hoc</v>
          </cell>
          <cell r="EN46" t="str">
            <v>Ad Hoc</v>
          </cell>
          <cell r="EO46" t="str">
            <v>Ad Hoc</v>
          </cell>
        </row>
        <row r="47">
          <cell r="BJ47">
            <v>2</v>
          </cell>
          <cell r="BK47">
            <v>300</v>
          </cell>
          <cell r="BL47">
            <v>600</v>
          </cell>
          <cell r="BM47">
            <v>900</v>
          </cell>
          <cell r="BN47">
            <v>1350</v>
          </cell>
          <cell r="BO47">
            <v>1800</v>
          </cell>
          <cell r="BP47">
            <v>2700</v>
          </cell>
          <cell r="BQ47">
            <v>3600</v>
          </cell>
          <cell r="BR47">
            <v>5400</v>
          </cell>
          <cell r="BS47">
            <v>7200</v>
          </cell>
          <cell r="BT47">
            <v>10800</v>
          </cell>
          <cell r="BU47" t="str">
            <v>Ad Hoc</v>
          </cell>
          <cell r="BV47" t="str">
            <v>Ad Hoc</v>
          </cell>
          <cell r="BW47" t="str">
            <v>Ad Hoc</v>
          </cell>
          <cell r="BX47" t="str">
            <v>Ad Hoc</v>
          </cell>
          <cell r="BY47" t="str">
            <v>Ad Hoc</v>
          </cell>
          <cell r="BZ47" t="str">
            <v>Ad Hoc</v>
          </cell>
          <cell r="CA47" t="str">
            <v>Ad Hoc</v>
          </cell>
          <cell r="CB47" t="str">
            <v>Ad Hoc</v>
          </cell>
          <cell r="CC47" t="str">
            <v>Ad Hoc</v>
          </cell>
          <cell r="CD47" t="str">
            <v>Ad Hoc</v>
          </cell>
          <cell r="CE47" t="str">
            <v>Ad Hoc</v>
          </cell>
          <cell r="CF47" t="str">
            <v>Ad Hoc</v>
          </cell>
          <cell r="CG47" t="str">
            <v>Ad Hoc</v>
          </cell>
          <cell r="CH47" t="str">
            <v>Ad Hoc</v>
          </cell>
          <cell r="CI47" t="str">
            <v>Ad Hoc</v>
          </cell>
          <cell r="CJ47" t="str">
            <v>Ad Hoc</v>
          </cell>
          <cell r="CK47" t="str">
            <v>Ad Hoc</v>
          </cell>
          <cell r="CL47" t="str">
            <v>Ad Hoc</v>
          </cell>
          <cell r="CM47" t="str">
            <v>Ad Hoc</v>
          </cell>
          <cell r="CN47" t="str">
            <v>Ad Hoc</v>
          </cell>
          <cell r="CO47" t="str">
            <v>Ad Hoc</v>
          </cell>
          <cell r="CP47" t="str">
            <v>Ad Hoc</v>
          </cell>
          <cell r="CQ47" t="str">
            <v>Ad Hoc</v>
          </cell>
          <cell r="CR47" t="str">
            <v>Ad Hoc</v>
          </cell>
          <cell r="CS47" t="str">
            <v>Ad Hoc</v>
          </cell>
          <cell r="CT47" t="str">
            <v>Ad Hoc</v>
          </cell>
          <cell r="CU47" t="str">
            <v>Ad Hoc</v>
          </cell>
          <cell r="CV47" t="str">
            <v>Ad Hoc</v>
          </cell>
          <cell r="CW47" t="str">
            <v>Ad Hoc</v>
          </cell>
          <cell r="CX47" t="str">
            <v>Ad Hoc</v>
          </cell>
          <cell r="CY47" t="str">
            <v>Ad Hoc</v>
          </cell>
          <cell r="CZ47" t="str">
            <v>Ad Hoc</v>
          </cell>
          <cell r="DA47" t="str">
            <v>Ad Hoc</v>
          </cell>
          <cell r="DB47" t="str">
            <v>Ad Hoc</v>
          </cell>
          <cell r="DC47" t="str">
            <v>Ad Hoc</v>
          </cell>
          <cell r="DD47" t="str">
            <v>Ad Hoc</v>
          </cell>
          <cell r="DE47" t="str">
            <v>Ad Hoc</v>
          </cell>
          <cell r="DF47" t="str">
            <v>Ad Hoc</v>
          </cell>
          <cell r="DG47" t="str">
            <v>Ad Hoc</v>
          </cell>
          <cell r="DH47" t="str">
            <v>Ad Hoc</v>
          </cell>
          <cell r="DI47" t="str">
            <v>Ad Hoc</v>
          </cell>
          <cell r="DJ47" t="str">
            <v>Ad Hoc</v>
          </cell>
          <cell r="DK47" t="str">
            <v>Ad Hoc</v>
          </cell>
          <cell r="DL47" t="str">
            <v>Ad Hoc</v>
          </cell>
          <cell r="DM47" t="str">
            <v>Ad Hoc</v>
          </cell>
          <cell r="DN47" t="str">
            <v>Ad Hoc</v>
          </cell>
          <cell r="DO47" t="str">
            <v>Ad Hoc</v>
          </cell>
          <cell r="DP47" t="str">
            <v>Ad Hoc</v>
          </cell>
          <cell r="DQ47" t="str">
            <v>Ad Hoc</v>
          </cell>
          <cell r="DR47" t="str">
            <v>Ad Hoc</v>
          </cell>
          <cell r="DS47" t="str">
            <v>Ad Hoc</v>
          </cell>
          <cell r="DT47" t="str">
            <v>Ad Hoc</v>
          </cell>
          <cell r="DU47" t="str">
            <v>Ad Hoc</v>
          </cell>
          <cell r="DV47" t="str">
            <v>Ad Hoc</v>
          </cell>
          <cell r="DW47" t="str">
            <v>Ad Hoc</v>
          </cell>
          <cell r="DX47" t="str">
            <v>Ad Hoc</v>
          </cell>
          <cell r="DY47" t="str">
            <v>Ad Hoc</v>
          </cell>
          <cell r="DZ47" t="str">
            <v>Ad Hoc</v>
          </cell>
          <cell r="EA47" t="str">
            <v>Ad Hoc</v>
          </cell>
          <cell r="EB47" t="str">
            <v>Ad Hoc</v>
          </cell>
          <cell r="EC47" t="str">
            <v>Ad Hoc</v>
          </cell>
          <cell r="ED47" t="str">
            <v>Ad Hoc</v>
          </cell>
          <cell r="EE47" t="str">
            <v>Ad Hoc</v>
          </cell>
          <cell r="EF47" t="str">
            <v>Ad Hoc</v>
          </cell>
          <cell r="EG47" t="str">
            <v>Ad Hoc</v>
          </cell>
          <cell r="EH47" t="str">
            <v>Ad Hoc</v>
          </cell>
          <cell r="EI47" t="str">
            <v>Ad Hoc</v>
          </cell>
          <cell r="EJ47" t="str">
            <v>Ad Hoc</v>
          </cell>
          <cell r="EK47" t="str">
            <v>Ad Hoc</v>
          </cell>
          <cell r="EL47" t="str">
            <v>Ad Hoc</v>
          </cell>
          <cell r="EM47" t="str">
            <v>Ad Hoc</v>
          </cell>
          <cell r="EN47" t="str">
            <v>Ad Hoc</v>
          </cell>
          <cell r="EO47" t="str">
            <v>Ad Hoc</v>
          </cell>
        </row>
        <row r="48">
          <cell r="BJ48">
            <v>3</v>
          </cell>
          <cell r="BK48">
            <v>300</v>
          </cell>
          <cell r="BL48">
            <v>600</v>
          </cell>
          <cell r="BM48">
            <v>900</v>
          </cell>
          <cell r="BN48">
            <v>1350</v>
          </cell>
          <cell r="BO48">
            <v>1800</v>
          </cell>
          <cell r="BP48">
            <v>2700</v>
          </cell>
          <cell r="BQ48">
            <v>3600</v>
          </cell>
          <cell r="BR48">
            <v>5400</v>
          </cell>
          <cell r="BS48">
            <v>7200</v>
          </cell>
          <cell r="BT48">
            <v>10800</v>
          </cell>
          <cell r="BU48" t="str">
            <v>Ad Hoc</v>
          </cell>
          <cell r="BV48" t="str">
            <v>Ad Hoc</v>
          </cell>
          <cell r="BW48" t="str">
            <v>Ad Hoc</v>
          </cell>
          <cell r="BX48" t="str">
            <v>Ad Hoc</v>
          </cell>
          <cell r="BY48" t="str">
            <v>Ad Hoc</v>
          </cell>
          <cell r="BZ48" t="str">
            <v>Ad Hoc</v>
          </cell>
          <cell r="CA48" t="str">
            <v>Ad Hoc</v>
          </cell>
          <cell r="CB48" t="str">
            <v>Ad Hoc</v>
          </cell>
          <cell r="CC48" t="str">
            <v>Ad Hoc</v>
          </cell>
          <cell r="CD48" t="str">
            <v>Ad Hoc</v>
          </cell>
          <cell r="CE48" t="str">
            <v>Ad Hoc</v>
          </cell>
          <cell r="CF48" t="str">
            <v>Ad Hoc</v>
          </cell>
          <cell r="CG48" t="str">
            <v>Ad Hoc</v>
          </cell>
          <cell r="CH48" t="str">
            <v>Ad Hoc</v>
          </cell>
          <cell r="CI48" t="str">
            <v>Ad Hoc</v>
          </cell>
          <cell r="CJ48" t="str">
            <v>Ad Hoc</v>
          </cell>
          <cell r="CK48" t="str">
            <v>Ad Hoc</v>
          </cell>
          <cell r="CL48" t="str">
            <v>Ad Hoc</v>
          </cell>
          <cell r="CM48" t="str">
            <v>Ad Hoc</v>
          </cell>
          <cell r="CN48" t="str">
            <v>Ad Hoc</v>
          </cell>
          <cell r="CO48" t="str">
            <v>Ad Hoc</v>
          </cell>
          <cell r="CP48" t="str">
            <v>Ad Hoc</v>
          </cell>
          <cell r="CQ48" t="str">
            <v>Ad Hoc</v>
          </cell>
          <cell r="CR48" t="str">
            <v>Ad Hoc</v>
          </cell>
          <cell r="CS48" t="str">
            <v>Ad Hoc</v>
          </cell>
          <cell r="CT48" t="str">
            <v>Ad Hoc</v>
          </cell>
          <cell r="CU48" t="str">
            <v>Ad Hoc</v>
          </cell>
          <cell r="CV48" t="str">
            <v>Ad Hoc</v>
          </cell>
          <cell r="CW48" t="str">
            <v>Ad Hoc</v>
          </cell>
          <cell r="CX48" t="str">
            <v>Ad Hoc</v>
          </cell>
          <cell r="CY48" t="str">
            <v>Ad Hoc</v>
          </cell>
          <cell r="CZ48" t="str">
            <v>Ad Hoc</v>
          </cell>
          <cell r="DA48" t="str">
            <v>Ad Hoc</v>
          </cell>
          <cell r="DB48" t="str">
            <v>Ad Hoc</v>
          </cell>
          <cell r="DC48" t="str">
            <v>Ad Hoc</v>
          </cell>
          <cell r="DD48" t="str">
            <v>Ad Hoc</v>
          </cell>
          <cell r="DE48" t="str">
            <v>Ad Hoc</v>
          </cell>
          <cell r="DF48" t="str">
            <v>Ad Hoc</v>
          </cell>
          <cell r="DG48" t="str">
            <v>Ad Hoc</v>
          </cell>
          <cell r="DH48" t="str">
            <v>Ad Hoc</v>
          </cell>
          <cell r="DI48" t="str">
            <v>Ad Hoc</v>
          </cell>
          <cell r="DJ48" t="str">
            <v>Ad Hoc</v>
          </cell>
          <cell r="DK48" t="str">
            <v>Ad Hoc</v>
          </cell>
          <cell r="DL48" t="str">
            <v>Ad Hoc</v>
          </cell>
          <cell r="DM48" t="str">
            <v>Ad Hoc</v>
          </cell>
          <cell r="DN48" t="str">
            <v>Ad Hoc</v>
          </cell>
          <cell r="DO48" t="str">
            <v>Ad Hoc</v>
          </cell>
          <cell r="DP48" t="str">
            <v>Ad Hoc</v>
          </cell>
          <cell r="DQ48" t="str">
            <v>Ad Hoc</v>
          </cell>
          <cell r="DR48" t="str">
            <v>Ad Hoc</v>
          </cell>
          <cell r="DS48" t="str">
            <v>Ad Hoc</v>
          </cell>
          <cell r="DT48" t="str">
            <v>Ad Hoc</v>
          </cell>
          <cell r="DU48" t="str">
            <v>Ad Hoc</v>
          </cell>
          <cell r="DV48" t="str">
            <v>Ad Hoc</v>
          </cell>
          <cell r="DW48" t="str">
            <v>Ad Hoc</v>
          </cell>
          <cell r="DX48" t="str">
            <v>Ad Hoc</v>
          </cell>
          <cell r="DY48" t="str">
            <v>Ad Hoc</v>
          </cell>
          <cell r="DZ48" t="str">
            <v>Ad Hoc</v>
          </cell>
          <cell r="EA48" t="str">
            <v>Ad Hoc</v>
          </cell>
          <cell r="EB48" t="str">
            <v>Ad Hoc</v>
          </cell>
          <cell r="EC48" t="str">
            <v>Ad Hoc</v>
          </cell>
          <cell r="ED48" t="str">
            <v>Ad Hoc</v>
          </cell>
          <cell r="EE48" t="str">
            <v>Ad Hoc</v>
          </cell>
          <cell r="EF48" t="str">
            <v>Ad Hoc</v>
          </cell>
          <cell r="EG48" t="str">
            <v>Ad Hoc</v>
          </cell>
          <cell r="EH48" t="str">
            <v>Ad Hoc</v>
          </cell>
          <cell r="EI48" t="str">
            <v>Ad Hoc</v>
          </cell>
          <cell r="EJ48" t="str">
            <v>Ad Hoc</v>
          </cell>
          <cell r="EK48" t="str">
            <v>Ad Hoc</v>
          </cell>
          <cell r="EL48" t="str">
            <v>Ad Hoc</v>
          </cell>
          <cell r="EM48" t="str">
            <v>Ad Hoc</v>
          </cell>
          <cell r="EN48" t="str">
            <v>Ad Hoc</v>
          </cell>
          <cell r="EO48" t="str">
            <v>Ad Hoc</v>
          </cell>
        </row>
        <row r="49">
          <cell r="BJ49">
            <v>4</v>
          </cell>
          <cell r="BK49">
            <v>300</v>
          </cell>
          <cell r="BL49">
            <v>600</v>
          </cell>
          <cell r="BM49">
            <v>800</v>
          </cell>
          <cell r="BN49">
            <v>1200</v>
          </cell>
          <cell r="BO49">
            <v>1600</v>
          </cell>
          <cell r="BP49">
            <v>2400</v>
          </cell>
          <cell r="BQ49">
            <v>3200</v>
          </cell>
          <cell r="BR49">
            <v>4800</v>
          </cell>
          <cell r="BS49">
            <v>6400</v>
          </cell>
          <cell r="BT49">
            <v>9600</v>
          </cell>
          <cell r="BU49">
            <v>12800</v>
          </cell>
          <cell r="BV49" t="str">
            <v>Ad Hoc</v>
          </cell>
          <cell r="BW49" t="str">
            <v>Ad Hoc</v>
          </cell>
          <cell r="BX49" t="str">
            <v>Ad Hoc</v>
          </cell>
          <cell r="BY49" t="str">
            <v>Ad Hoc</v>
          </cell>
          <cell r="BZ49" t="str">
            <v>Ad Hoc</v>
          </cell>
          <cell r="CA49" t="str">
            <v>Ad Hoc</v>
          </cell>
          <cell r="CB49" t="str">
            <v>Ad Hoc</v>
          </cell>
          <cell r="CC49" t="str">
            <v>Ad Hoc</v>
          </cell>
          <cell r="CD49" t="str">
            <v>Ad Hoc</v>
          </cell>
          <cell r="CE49" t="str">
            <v>Ad Hoc</v>
          </cell>
          <cell r="CF49" t="str">
            <v>Ad Hoc</v>
          </cell>
          <cell r="CG49" t="str">
            <v>Ad Hoc</v>
          </cell>
          <cell r="CH49" t="str">
            <v>Ad Hoc</v>
          </cell>
          <cell r="CI49" t="str">
            <v>Ad Hoc</v>
          </cell>
          <cell r="CJ49" t="str">
            <v>Ad Hoc</v>
          </cell>
          <cell r="CK49" t="str">
            <v>Ad Hoc</v>
          </cell>
          <cell r="CL49" t="str">
            <v>Ad Hoc</v>
          </cell>
          <cell r="CM49" t="str">
            <v>Ad Hoc</v>
          </cell>
          <cell r="CN49" t="str">
            <v>Ad Hoc</v>
          </cell>
          <cell r="CO49" t="str">
            <v>Ad Hoc</v>
          </cell>
          <cell r="CP49" t="str">
            <v>Ad Hoc</v>
          </cell>
          <cell r="CQ49" t="str">
            <v>Ad Hoc</v>
          </cell>
          <cell r="CR49" t="str">
            <v>Ad Hoc</v>
          </cell>
          <cell r="CS49" t="str">
            <v>Ad Hoc</v>
          </cell>
          <cell r="CT49" t="str">
            <v>Ad Hoc</v>
          </cell>
          <cell r="CU49" t="str">
            <v>Ad Hoc</v>
          </cell>
          <cell r="CV49" t="str">
            <v>Ad Hoc</v>
          </cell>
          <cell r="CW49" t="str">
            <v>Ad Hoc</v>
          </cell>
          <cell r="CX49" t="str">
            <v>Ad Hoc</v>
          </cell>
          <cell r="CY49" t="str">
            <v>Ad Hoc</v>
          </cell>
          <cell r="CZ49" t="str">
            <v>Ad Hoc</v>
          </cell>
          <cell r="DA49" t="str">
            <v>Ad Hoc</v>
          </cell>
          <cell r="DB49" t="str">
            <v>Ad Hoc</v>
          </cell>
          <cell r="DC49" t="str">
            <v>Ad Hoc</v>
          </cell>
          <cell r="DD49" t="str">
            <v>Ad Hoc</v>
          </cell>
          <cell r="DE49" t="str">
            <v>Ad Hoc</v>
          </cell>
          <cell r="DF49" t="str">
            <v>Ad Hoc</v>
          </cell>
          <cell r="DG49" t="str">
            <v>Ad Hoc</v>
          </cell>
          <cell r="DH49" t="str">
            <v>Ad Hoc</v>
          </cell>
          <cell r="DI49" t="str">
            <v>Ad Hoc</v>
          </cell>
          <cell r="DJ49" t="str">
            <v>Ad Hoc</v>
          </cell>
          <cell r="DK49" t="str">
            <v>Ad Hoc</v>
          </cell>
          <cell r="DL49" t="str">
            <v>Ad Hoc</v>
          </cell>
          <cell r="DM49" t="str">
            <v>Ad Hoc</v>
          </cell>
          <cell r="DN49" t="str">
            <v>Ad Hoc</v>
          </cell>
          <cell r="DO49" t="str">
            <v>Ad Hoc</v>
          </cell>
          <cell r="DP49" t="str">
            <v>Ad Hoc</v>
          </cell>
          <cell r="DQ49" t="str">
            <v>Ad Hoc</v>
          </cell>
          <cell r="DR49" t="str">
            <v>Ad Hoc</v>
          </cell>
          <cell r="DS49" t="str">
            <v>Ad Hoc</v>
          </cell>
          <cell r="DT49" t="str">
            <v>Ad Hoc</v>
          </cell>
          <cell r="DU49" t="str">
            <v>Ad Hoc</v>
          </cell>
          <cell r="DV49" t="str">
            <v>Ad Hoc</v>
          </cell>
          <cell r="DW49" t="str">
            <v>Ad Hoc</v>
          </cell>
          <cell r="DX49" t="str">
            <v>Ad Hoc</v>
          </cell>
          <cell r="DY49" t="str">
            <v>Ad Hoc</v>
          </cell>
          <cell r="DZ49" t="str">
            <v>Ad Hoc</v>
          </cell>
          <cell r="EA49" t="str">
            <v>Ad Hoc</v>
          </cell>
          <cell r="EB49" t="str">
            <v>Ad Hoc</v>
          </cell>
          <cell r="EC49" t="str">
            <v>Ad Hoc</v>
          </cell>
          <cell r="ED49" t="str">
            <v>Ad Hoc</v>
          </cell>
          <cell r="EE49" t="str">
            <v>Ad Hoc</v>
          </cell>
          <cell r="EF49" t="str">
            <v>Ad Hoc</v>
          </cell>
          <cell r="EG49" t="str">
            <v>Ad Hoc</v>
          </cell>
          <cell r="EH49" t="str">
            <v>Ad Hoc</v>
          </cell>
          <cell r="EI49" t="str">
            <v>Ad Hoc</v>
          </cell>
          <cell r="EJ49" t="str">
            <v>Ad Hoc</v>
          </cell>
          <cell r="EK49" t="str">
            <v>Ad Hoc</v>
          </cell>
          <cell r="EL49" t="str">
            <v>Ad Hoc</v>
          </cell>
          <cell r="EM49" t="str">
            <v>Ad Hoc</v>
          </cell>
          <cell r="EN49" t="str">
            <v>Ad Hoc</v>
          </cell>
          <cell r="EO49" t="str">
            <v>Ad Hoc</v>
          </cell>
        </row>
        <row r="50">
          <cell r="BJ50">
            <v>5</v>
          </cell>
          <cell r="BK50">
            <v>300</v>
          </cell>
          <cell r="BL50">
            <v>500</v>
          </cell>
          <cell r="BM50">
            <v>750</v>
          </cell>
          <cell r="BN50">
            <v>1000</v>
          </cell>
          <cell r="BO50">
            <v>1500</v>
          </cell>
          <cell r="BP50">
            <v>2250</v>
          </cell>
          <cell r="BQ50">
            <v>3000</v>
          </cell>
          <cell r="BR50">
            <v>4500</v>
          </cell>
          <cell r="BS50">
            <v>6000</v>
          </cell>
          <cell r="BT50">
            <v>9000</v>
          </cell>
          <cell r="BU50">
            <v>12000</v>
          </cell>
          <cell r="BV50">
            <v>18000</v>
          </cell>
          <cell r="BW50" t="str">
            <v>Ad Hoc</v>
          </cell>
          <cell r="BX50" t="str">
            <v>Ad Hoc</v>
          </cell>
          <cell r="BY50" t="str">
            <v>Ad Hoc</v>
          </cell>
          <cell r="BZ50" t="str">
            <v>Ad Hoc</v>
          </cell>
          <cell r="CA50" t="str">
            <v>Ad Hoc</v>
          </cell>
          <cell r="CB50" t="str">
            <v>Ad Hoc</v>
          </cell>
          <cell r="CC50" t="str">
            <v>Ad Hoc</v>
          </cell>
          <cell r="CD50" t="str">
            <v>Ad Hoc</v>
          </cell>
          <cell r="CE50" t="str">
            <v>Ad Hoc</v>
          </cell>
          <cell r="CF50" t="str">
            <v>Ad Hoc</v>
          </cell>
          <cell r="CG50" t="str">
            <v>Ad Hoc</v>
          </cell>
          <cell r="CH50" t="str">
            <v>Ad Hoc</v>
          </cell>
          <cell r="CI50" t="str">
            <v>Ad Hoc</v>
          </cell>
          <cell r="CJ50" t="str">
            <v>Ad Hoc</v>
          </cell>
          <cell r="CK50" t="str">
            <v>Ad Hoc</v>
          </cell>
          <cell r="CL50" t="str">
            <v>Ad Hoc</v>
          </cell>
          <cell r="CM50" t="str">
            <v>Ad Hoc</v>
          </cell>
          <cell r="CN50" t="str">
            <v>Ad Hoc</v>
          </cell>
          <cell r="CO50" t="str">
            <v>Ad Hoc</v>
          </cell>
          <cell r="CP50" t="str">
            <v>Ad Hoc</v>
          </cell>
          <cell r="CQ50" t="str">
            <v>Ad Hoc</v>
          </cell>
          <cell r="CR50" t="str">
            <v>Ad Hoc</v>
          </cell>
          <cell r="CS50" t="str">
            <v>Ad Hoc</v>
          </cell>
          <cell r="CT50" t="str">
            <v>Ad Hoc</v>
          </cell>
          <cell r="CU50" t="str">
            <v>Ad Hoc</v>
          </cell>
          <cell r="CV50" t="str">
            <v>Ad Hoc</v>
          </cell>
          <cell r="CW50" t="str">
            <v>Ad Hoc</v>
          </cell>
          <cell r="CX50" t="str">
            <v>Ad Hoc</v>
          </cell>
          <cell r="CY50" t="str">
            <v>Ad Hoc</v>
          </cell>
          <cell r="CZ50" t="str">
            <v>Ad Hoc</v>
          </cell>
          <cell r="DA50" t="str">
            <v>Ad Hoc</v>
          </cell>
          <cell r="DB50" t="str">
            <v>Ad Hoc</v>
          </cell>
          <cell r="DC50" t="str">
            <v>Ad Hoc</v>
          </cell>
          <cell r="DD50" t="str">
            <v>Ad Hoc</v>
          </cell>
          <cell r="DE50" t="str">
            <v>Ad Hoc</v>
          </cell>
          <cell r="DF50" t="str">
            <v>Ad Hoc</v>
          </cell>
          <cell r="DG50" t="str">
            <v>Ad Hoc</v>
          </cell>
          <cell r="DH50" t="str">
            <v>Ad Hoc</v>
          </cell>
          <cell r="DI50" t="str">
            <v>Ad Hoc</v>
          </cell>
          <cell r="DJ50" t="str">
            <v>Ad Hoc</v>
          </cell>
          <cell r="DK50" t="str">
            <v>Ad Hoc</v>
          </cell>
          <cell r="DL50" t="str">
            <v>Ad Hoc</v>
          </cell>
          <cell r="DM50" t="str">
            <v>Ad Hoc</v>
          </cell>
          <cell r="DN50" t="str">
            <v>Ad Hoc</v>
          </cell>
          <cell r="DO50" t="str">
            <v>Ad Hoc</v>
          </cell>
          <cell r="DP50" t="str">
            <v>Ad Hoc</v>
          </cell>
          <cell r="DQ50" t="str">
            <v>Ad Hoc</v>
          </cell>
          <cell r="DR50" t="str">
            <v>Ad Hoc</v>
          </cell>
          <cell r="DS50" t="str">
            <v>Ad Hoc</v>
          </cell>
          <cell r="DT50" t="str">
            <v>Ad Hoc</v>
          </cell>
          <cell r="DU50" t="str">
            <v>Ad Hoc</v>
          </cell>
          <cell r="DV50" t="str">
            <v>Ad Hoc</v>
          </cell>
          <cell r="DW50" t="str">
            <v>Ad Hoc</v>
          </cell>
          <cell r="DX50" t="str">
            <v>Ad Hoc</v>
          </cell>
          <cell r="DY50" t="str">
            <v>Ad Hoc</v>
          </cell>
          <cell r="DZ50" t="str">
            <v>Ad Hoc</v>
          </cell>
          <cell r="EA50" t="str">
            <v>Ad Hoc</v>
          </cell>
          <cell r="EB50" t="str">
            <v>Ad Hoc</v>
          </cell>
          <cell r="EC50" t="str">
            <v>Ad Hoc</v>
          </cell>
          <cell r="ED50" t="str">
            <v>Ad Hoc</v>
          </cell>
          <cell r="EE50" t="str">
            <v>Ad Hoc</v>
          </cell>
          <cell r="EF50" t="str">
            <v>Ad Hoc</v>
          </cell>
          <cell r="EG50" t="str">
            <v>Ad Hoc</v>
          </cell>
          <cell r="EH50" t="str">
            <v>Ad Hoc</v>
          </cell>
          <cell r="EI50" t="str">
            <v>Ad Hoc</v>
          </cell>
          <cell r="EJ50" t="str">
            <v>Ad Hoc</v>
          </cell>
          <cell r="EK50" t="str">
            <v>Ad Hoc</v>
          </cell>
          <cell r="EL50" t="str">
            <v>Ad Hoc</v>
          </cell>
          <cell r="EM50" t="str">
            <v>Ad Hoc</v>
          </cell>
          <cell r="EN50" t="str">
            <v>Ad Hoc</v>
          </cell>
          <cell r="EO50" t="str">
            <v>Ad Hoc</v>
          </cell>
        </row>
        <row r="51">
          <cell r="BJ51">
            <v>6</v>
          </cell>
          <cell r="BK51">
            <v>300</v>
          </cell>
          <cell r="BL51">
            <v>450</v>
          </cell>
          <cell r="BM51">
            <v>600</v>
          </cell>
          <cell r="BN51">
            <v>900</v>
          </cell>
          <cell r="BO51">
            <v>1200</v>
          </cell>
          <cell r="BP51">
            <v>1800</v>
          </cell>
          <cell r="BQ51">
            <v>2700</v>
          </cell>
          <cell r="BR51">
            <v>3600</v>
          </cell>
          <cell r="BS51">
            <v>5400</v>
          </cell>
          <cell r="BT51">
            <v>7200</v>
          </cell>
          <cell r="BU51">
            <v>10800</v>
          </cell>
          <cell r="BV51">
            <v>14400</v>
          </cell>
          <cell r="BW51">
            <v>21600</v>
          </cell>
          <cell r="BX51" t="str">
            <v>Ad Hoc</v>
          </cell>
          <cell r="BY51" t="str">
            <v>Ad Hoc</v>
          </cell>
          <cell r="BZ51" t="str">
            <v>Ad Hoc</v>
          </cell>
          <cell r="CA51" t="str">
            <v>Ad Hoc</v>
          </cell>
          <cell r="CB51" t="str">
            <v>Ad Hoc</v>
          </cell>
          <cell r="CC51" t="str">
            <v>Ad Hoc</v>
          </cell>
          <cell r="CD51" t="str">
            <v>Ad Hoc</v>
          </cell>
          <cell r="CE51" t="str">
            <v>Ad Hoc</v>
          </cell>
          <cell r="CF51" t="str">
            <v>Ad Hoc</v>
          </cell>
          <cell r="CG51" t="str">
            <v>Ad Hoc</v>
          </cell>
          <cell r="CH51" t="str">
            <v>Ad Hoc</v>
          </cell>
          <cell r="CI51" t="str">
            <v>Ad Hoc</v>
          </cell>
          <cell r="CJ51" t="str">
            <v>Ad Hoc</v>
          </cell>
          <cell r="CK51" t="str">
            <v>Ad Hoc</v>
          </cell>
          <cell r="CL51" t="str">
            <v>Ad Hoc</v>
          </cell>
          <cell r="CM51" t="str">
            <v>Ad Hoc</v>
          </cell>
          <cell r="CN51" t="str">
            <v>Ad Hoc</v>
          </cell>
          <cell r="CO51" t="str">
            <v>Ad Hoc</v>
          </cell>
          <cell r="CP51" t="str">
            <v>Ad Hoc</v>
          </cell>
          <cell r="CQ51" t="str">
            <v>Ad Hoc</v>
          </cell>
          <cell r="CR51" t="str">
            <v>Ad Hoc</v>
          </cell>
          <cell r="CS51" t="str">
            <v>Ad Hoc</v>
          </cell>
          <cell r="CT51" t="str">
            <v>Ad Hoc</v>
          </cell>
          <cell r="CU51" t="str">
            <v>Ad Hoc</v>
          </cell>
          <cell r="CV51" t="str">
            <v>Ad Hoc</v>
          </cell>
          <cell r="CW51" t="str">
            <v>Ad Hoc</v>
          </cell>
          <cell r="CX51" t="str">
            <v>Ad Hoc</v>
          </cell>
          <cell r="CY51" t="str">
            <v>Ad Hoc</v>
          </cell>
          <cell r="CZ51" t="str">
            <v>Ad Hoc</v>
          </cell>
          <cell r="DA51" t="str">
            <v>Ad Hoc</v>
          </cell>
          <cell r="DB51" t="str">
            <v>Ad Hoc</v>
          </cell>
          <cell r="DC51" t="str">
            <v>Ad Hoc</v>
          </cell>
          <cell r="DD51" t="str">
            <v>Ad Hoc</v>
          </cell>
          <cell r="DE51" t="str">
            <v>Ad Hoc</v>
          </cell>
          <cell r="DF51" t="str">
            <v>Ad Hoc</v>
          </cell>
          <cell r="DG51" t="str">
            <v>Ad Hoc</v>
          </cell>
          <cell r="DH51" t="str">
            <v>Ad Hoc</v>
          </cell>
          <cell r="DI51" t="str">
            <v>Ad Hoc</v>
          </cell>
          <cell r="DJ51" t="str">
            <v>Ad Hoc</v>
          </cell>
          <cell r="DK51" t="str">
            <v>Ad Hoc</v>
          </cell>
          <cell r="DL51" t="str">
            <v>Ad Hoc</v>
          </cell>
          <cell r="DM51" t="str">
            <v>Ad Hoc</v>
          </cell>
          <cell r="DN51" t="str">
            <v>Ad Hoc</v>
          </cell>
          <cell r="DO51" t="str">
            <v>Ad Hoc</v>
          </cell>
          <cell r="DP51" t="str">
            <v>Ad Hoc</v>
          </cell>
          <cell r="DQ51" t="str">
            <v>Ad Hoc</v>
          </cell>
          <cell r="DR51" t="str">
            <v>Ad Hoc</v>
          </cell>
          <cell r="DS51" t="str">
            <v>Ad Hoc</v>
          </cell>
          <cell r="DT51" t="str">
            <v>Ad Hoc</v>
          </cell>
          <cell r="DU51" t="str">
            <v>Ad Hoc</v>
          </cell>
          <cell r="DV51" t="str">
            <v>Ad Hoc</v>
          </cell>
          <cell r="DW51" t="str">
            <v>Ad Hoc</v>
          </cell>
          <cell r="DX51" t="str">
            <v>Ad Hoc</v>
          </cell>
          <cell r="DY51" t="str">
            <v>Ad Hoc</v>
          </cell>
          <cell r="DZ51" t="str">
            <v>Ad Hoc</v>
          </cell>
          <cell r="EA51" t="str">
            <v>Ad Hoc</v>
          </cell>
          <cell r="EB51" t="str">
            <v>Ad Hoc</v>
          </cell>
          <cell r="EC51" t="str">
            <v>Ad Hoc</v>
          </cell>
          <cell r="ED51" t="str">
            <v>Ad Hoc</v>
          </cell>
          <cell r="EE51" t="str">
            <v>Ad Hoc</v>
          </cell>
          <cell r="EF51" t="str">
            <v>Ad Hoc</v>
          </cell>
          <cell r="EG51" t="str">
            <v>Ad Hoc</v>
          </cell>
          <cell r="EH51" t="str">
            <v>Ad Hoc</v>
          </cell>
          <cell r="EI51" t="str">
            <v>Ad Hoc</v>
          </cell>
          <cell r="EJ51" t="str">
            <v>Ad Hoc</v>
          </cell>
          <cell r="EK51" t="str">
            <v>Ad Hoc</v>
          </cell>
          <cell r="EL51" t="str">
            <v>Ad Hoc</v>
          </cell>
          <cell r="EM51" t="str">
            <v>Ad Hoc</v>
          </cell>
          <cell r="EN51" t="str">
            <v>Ad Hoc</v>
          </cell>
          <cell r="EO51" t="str">
            <v>Ad Hoc</v>
          </cell>
        </row>
        <row r="52">
          <cell r="BJ52">
            <v>7</v>
          </cell>
          <cell r="BK52">
            <v>263</v>
          </cell>
          <cell r="BL52">
            <v>394</v>
          </cell>
          <cell r="BM52">
            <v>525</v>
          </cell>
          <cell r="BN52">
            <v>700</v>
          </cell>
          <cell r="BO52">
            <v>1050</v>
          </cell>
          <cell r="BP52">
            <v>1400</v>
          </cell>
          <cell r="BQ52">
            <v>2100</v>
          </cell>
          <cell r="BR52">
            <v>3150</v>
          </cell>
          <cell r="BS52">
            <v>4200</v>
          </cell>
          <cell r="BT52">
            <v>6300</v>
          </cell>
          <cell r="BU52">
            <v>8400</v>
          </cell>
          <cell r="BV52">
            <v>12600</v>
          </cell>
          <cell r="BW52">
            <v>16800</v>
          </cell>
          <cell r="BX52">
            <v>25200</v>
          </cell>
          <cell r="BY52" t="str">
            <v>Ad Hoc</v>
          </cell>
          <cell r="BZ52" t="str">
            <v>Ad Hoc</v>
          </cell>
          <cell r="CA52" t="str">
            <v>Ad Hoc</v>
          </cell>
          <cell r="CB52" t="str">
            <v>Ad Hoc</v>
          </cell>
          <cell r="CC52" t="str">
            <v>Ad Hoc</v>
          </cell>
          <cell r="CD52" t="str">
            <v>Ad Hoc</v>
          </cell>
          <cell r="CE52" t="str">
            <v>Ad Hoc</v>
          </cell>
          <cell r="CF52" t="str">
            <v>Ad Hoc</v>
          </cell>
          <cell r="CG52" t="str">
            <v>Ad Hoc</v>
          </cell>
          <cell r="CH52" t="str">
            <v>Ad Hoc</v>
          </cell>
          <cell r="CI52" t="str">
            <v>Ad Hoc</v>
          </cell>
          <cell r="CJ52" t="str">
            <v>Ad Hoc</v>
          </cell>
          <cell r="CK52" t="str">
            <v>Ad Hoc</v>
          </cell>
          <cell r="CL52" t="str">
            <v>Ad Hoc</v>
          </cell>
          <cell r="CM52" t="str">
            <v>Ad Hoc</v>
          </cell>
          <cell r="CN52" t="str">
            <v>Ad Hoc</v>
          </cell>
          <cell r="CO52" t="str">
            <v>Ad Hoc</v>
          </cell>
          <cell r="CP52" t="str">
            <v>Ad Hoc</v>
          </cell>
          <cell r="CQ52" t="str">
            <v>Ad Hoc</v>
          </cell>
          <cell r="CR52" t="str">
            <v>Ad Hoc</v>
          </cell>
          <cell r="CS52" t="str">
            <v>Ad Hoc</v>
          </cell>
          <cell r="CT52" t="str">
            <v>Ad Hoc</v>
          </cell>
          <cell r="CU52" t="str">
            <v>Ad Hoc</v>
          </cell>
          <cell r="CV52" t="str">
            <v>Ad Hoc</v>
          </cell>
          <cell r="CW52" t="str">
            <v>Ad Hoc</v>
          </cell>
          <cell r="CX52" t="str">
            <v>Ad Hoc</v>
          </cell>
          <cell r="CY52" t="str">
            <v>Ad Hoc</v>
          </cell>
          <cell r="CZ52" t="str">
            <v>Ad Hoc</v>
          </cell>
          <cell r="DA52" t="str">
            <v>Ad Hoc</v>
          </cell>
          <cell r="DB52" t="str">
            <v>Ad Hoc</v>
          </cell>
          <cell r="DC52" t="str">
            <v>Ad Hoc</v>
          </cell>
          <cell r="DD52" t="str">
            <v>Ad Hoc</v>
          </cell>
          <cell r="DE52" t="str">
            <v>Ad Hoc</v>
          </cell>
          <cell r="DF52" t="str">
            <v>Ad Hoc</v>
          </cell>
          <cell r="DG52" t="str">
            <v>Ad Hoc</v>
          </cell>
          <cell r="DH52" t="str">
            <v>Ad Hoc</v>
          </cell>
          <cell r="DI52" t="str">
            <v>Ad Hoc</v>
          </cell>
          <cell r="DJ52" t="str">
            <v>Ad Hoc</v>
          </cell>
          <cell r="DK52" t="str">
            <v>Ad Hoc</v>
          </cell>
          <cell r="DL52" t="str">
            <v>Ad Hoc</v>
          </cell>
          <cell r="DM52" t="str">
            <v>Ad Hoc</v>
          </cell>
          <cell r="DN52" t="str">
            <v>Ad Hoc</v>
          </cell>
          <cell r="DO52" t="str">
            <v>Ad Hoc</v>
          </cell>
          <cell r="DP52" t="str">
            <v>Ad Hoc</v>
          </cell>
          <cell r="DQ52" t="str">
            <v>Ad Hoc</v>
          </cell>
          <cell r="DR52" t="str">
            <v>Ad Hoc</v>
          </cell>
          <cell r="DS52" t="str">
            <v>Ad Hoc</v>
          </cell>
          <cell r="DT52" t="str">
            <v>Ad Hoc</v>
          </cell>
          <cell r="DU52" t="str">
            <v>Ad Hoc</v>
          </cell>
          <cell r="DV52" t="str">
            <v>Ad Hoc</v>
          </cell>
          <cell r="DW52" t="str">
            <v>Ad Hoc</v>
          </cell>
          <cell r="DX52" t="str">
            <v>Ad Hoc</v>
          </cell>
          <cell r="DY52" t="str">
            <v>Ad Hoc</v>
          </cell>
          <cell r="DZ52" t="str">
            <v>Ad Hoc</v>
          </cell>
          <cell r="EA52" t="str">
            <v>Ad Hoc</v>
          </cell>
          <cell r="EB52" t="str">
            <v>Ad Hoc</v>
          </cell>
          <cell r="EC52" t="str">
            <v>Ad Hoc</v>
          </cell>
          <cell r="ED52" t="str">
            <v>Ad Hoc</v>
          </cell>
          <cell r="EE52" t="str">
            <v>Ad Hoc</v>
          </cell>
          <cell r="EF52" t="str">
            <v>Ad Hoc</v>
          </cell>
          <cell r="EG52" t="str">
            <v>Ad Hoc</v>
          </cell>
          <cell r="EH52" t="str">
            <v>Ad Hoc</v>
          </cell>
          <cell r="EI52" t="str">
            <v>Ad Hoc</v>
          </cell>
          <cell r="EJ52" t="str">
            <v>Ad Hoc</v>
          </cell>
          <cell r="EK52" t="str">
            <v>Ad Hoc</v>
          </cell>
          <cell r="EL52" t="str">
            <v>Ad Hoc</v>
          </cell>
          <cell r="EM52" t="str">
            <v>Ad Hoc</v>
          </cell>
          <cell r="EN52" t="str">
            <v>Ad Hoc</v>
          </cell>
          <cell r="EO52" t="str">
            <v>Ad Hoc</v>
          </cell>
        </row>
        <row r="53">
          <cell r="BJ53">
            <v>8</v>
          </cell>
          <cell r="BK53">
            <v>200</v>
          </cell>
          <cell r="BL53">
            <v>300</v>
          </cell>
          <cell r="BM53">
            <v>450</v>
          </cell>
          <cell r="BN53">
            <v>600</v>
          </cell>
          <cell r="BO53">
            <v>800</v>
          </cell>
          <cell r="BP53">
            <v>1200</v>
          </cell>
          <cell r="BQ53">
            <v>1600</v>
          </cell>
          <cell r="BR53">
            <v>2400</v>
          </cell>
          <cell r="BS53">
            <v>3600</v>
          </cell>
          <cell r="BT53">
            <v>4800</v>
          </cell>
          <cell r="BU53">
            <v>7200</v>
          </cell>
          <cell r="BV53">
            <v>9600</v>
          </cell>
          <cell r="BW53">
            <v>14400</v>
          </cell>
          <cell r="BX53">
            <v>19200</v>
          </cell>
          <cell r="BY53">
            <v>28800</v>
          </cell>
          <cell r="BZ53" t="str">
            <v>Ad Hoc</v>
          </cell>
          <cell r="CA53" t="str">
            <v>Ad Hoc</v>
          </cell>
          <cell r="CB53" t="str">
            <v>Ad Hoc</v>
          </cell>
          <cell r="CC53" t="str">
            <v>Ad Hoc</v>
          </cell>
          <cell r="CD53" t="str">
            <v>Ad Hoc</v>
          </cell>
          <cell r="CE53" t="str">
            <v>Ad Hoc</v>
          </cell>
          <cell r="CF53" t="str">
            <v>Ad Hoc</v>
          </cell>
          <cell r="CG53" t="str">
            <v>Ad Hoc</v>
          </cell>
          <cell r="CH53" t="str">
            <v>Ad Hoc</v>
          </cell>
          <cell r="CI53" t="str">
            <v>Ad Hoc</v>
          </cell>
          <cell r="CJ53" t="str">
            <v>Ad Hoc</v>
          </cell>
          <cell r="CK53" t="str">
            <v>Ad Hoc</v>
          </cell>
          <cell r="CL53" t="str">
            <v>Ad Hoc</v>
          </cell>
          <cell r="CM53" t="str">
            <v>Ad Hoc</v>
          </cell>
          <cell r="CN53" t="str">
            <v>Ad Hoc</v>
          </cell>
          <cell r="CO53" t="str">
            <v>Ad Hoc</v>
          </cell>
          <cell r="CP53" t="str">
            <v>Ad Hoc</v>
          </cell>
          <cell r="CQ53" t="str">
            <v>Ad Hoc</v>
          </cell>
          <cell r="CR53" t="str">
            <v>Ad Hoc</v>
          </cell>
          <cell r="CS53" t="str">
            <v>Ad Hoc</v>
          </cell>
          <cell r="CT53" t="str">
            <v>Ad Hoc</v>
          </cell>
          <cell r="CU53" t="str">
            <v>Ad Hoc</v>
          </cell>
          <cell r="CV53" t="str">
            <v>Ad Hoc</v>
          </cell>
          <cell r="CW53" t="str">
            <v>Ad Hoc</v>
          </cell>
          <cell r="CX53" t="str">
            <v>Ad Hoc</v>
          </cell>
          <cell r="CY53" t="str">
            <v>Ad Hoc</v>
          </cell>
          <cell r="CZ53" t="str">
            <v>Ad Hoc</v>
          </cell>
          <cell r="DA53" t="str">
            <v>Ad Hoc</v>
          </cell>
          <cell r="DB53" t="str">
            <v>Ad Hoc</v>
          </cell>
          <cell r="DC53" t="str">
            <v>Ad Hoc</v>
          </cell>
          <cell r="DD53" t="str">
            <v>Ad Hoc</v>
          </cell>
          <cell r="DE53" t="str">
            <v>Ad Hoc</v>
          </cell>
          <cell r="DF53" t="str">
            <v>Ad Hoc</v>
          </cell>
          <cell r="DG53" t="str">
            <v>Ad Hoc</v>
          </cell>
          <cell r="DH53" t="str">
            <v>Ad Hoc</v>
          </cell>
          <cell r="DI53" t="str">
            <v>Ad Hoc</v>
          </cell>
          <cell r="DJ53" t="str">
            <v>Ad Hoc</v>
          </cell>
          <cell r="DK53" t="str">
            <v>Ad Hoc</v>
          </cell>
          <cell r="DL53" t="str">
            <v>Ad Hoc</v>
          </cell>
          <cell r="DM53" t="str">
            <v>Ad Hoc</v>
          </cell>
          <cell r="DN53" t="str">
            <v>Ad Hoc</v>
          </cell>
          <cell r="DO53" t="str">
            <v>Ad Hoc</v>
          </cell>
          <cell r="DP53" t="str">
            <v>Ad Hoc</v>
          </cell>
          <cell r="DQ53" t="str">
            <v>Ad Hoc</v>
          </cell>
          <cell r="DR53" t="str">
            <v>Ad Hoc</v>
          </cell>
          <cell r="DS53" t="str">
            <v>Ad Hoc</v>
          </cell>
          <cell r="DT53" t="str">
            <v>Ad Hoc</v>
          </cell>
          <cell r="DU53" t="str">
            <v>Ad Hoc</v>
          </cell>
          <cell r="DV53" t="str">
            <v>Ad Hoc</v>
          </cell>
          <cell r="DW53" t="str">
            <v>Ad Hoc</v>
          </cell>
          <cell r="DX53" t="str">
            <v>Ad Hoc</v>
          </cell>
          <cell r="DY53" t="str">
            <v>Ad Hoc</v>
          </cell>
          <cell r="DZ53" t="str">
            <v>Ad Hoc</v>
          </cell>
          <cell r="EA53" t="str">
            <v>Ad Hoc</v>
          </cell>
          <cell r="EB53" t="str">
            <v>Ad Hoc</v>
          </cell>
          <cell r="EC53" t="str">
            <v>Ad Hoc</v>
          </cell>
          <cell r="ED53" t="str">
            <v>Ad Hoc</v>
          </cell>
          <cell r="EE53" t="str">
            <v>Ad Hoc</v>
          </cell>
          <cell r="EF53" t="str">
            <v>Ad Hoc</v>
          </cell>
          <cell r="EG53" t="str">
            <v>Ad Hoc</v>
          </cell>
          <cell r="EH53" t="str">
            <v>Ad Hoc</v>
          </cell>
          <cell r="EI53" t="str">
            <v>Ad Hoc</v>
          </cell>
          <cell r="EJ53" t="str">
            <v>Ad Hoc</v>
          </cell>
          <cell r="EK53" t="str">
            <v>Ad Hoc</v>
          </cell>
          <cell r="EL53" t="str">
            <v>Ad Hoc</v>
          </cell>
          <cell r="EM53" t="str">
            <v>Ad Hoc</v>
          </cell>
          <cell r="EN53" t="str">
            <v>Ad Hoc</v>
          </cell>
          <cell r="EO53" t="str">
            <v>Ad Hoc</v>
          </cell>
        </row>
        <row r="54">
          <cell r="BJ54">
            <v>9</v>
          </cell>
          <cell r="BK54" t="str">
            <v>Ad Hoc</v>
          </cell>
          <cell r="BL54">
            <v>225</v>
          </cell>
          <cell r="BM54">
            <v>338</v>
          </cell>
          <cell r="BN54">
            <v>506</v>
          </cell>
          <cell r="BO54">
            <v>675</v>
          </cell>
          <cell r="BP54">
            <v>900</v>
          </cell>
          <cell r="BQ54">
            <v>1350</v>
          </cell>
          <cell r="BR54">
            <v>1800</v>
          </cell>
          <cell r="BS54">
            <v>2700</v>
          </cell>
          <cell r="BT54">
            <v>4050</v>
          </cell>
          <cell r="BU54">
            <v>5400</v>
          </cell>
          <cell r="BV54">
            <v>8100</v>
          </cell>
          <cell r="BW54">
            <v>10800</v>
          </cell>
          <cell r="BX54">
            <v>16200</v>
          </cell>
          <cell r="BY54">
            <v>21600</v>
          </cell>
          <cell r="BZ54">
            <v>32400</v>
          </cell>
          <cell r="CA54" t="str">
            <v>Ad Hoc</v>
          </cell>
          <cell r="CB54" t="str">
            <v>Ad Hoc</v>
          </cell>
          <cell r="CC54" t="str">
            <v>Ad Hoc</v>
          </cell>
          <cell r="CD54" t="str">
            <v>Ad Hoc</v>
          </cell>
          <cell r="CE54" t="str">
            <v>Ad Hoc</v>
          </cell>
          <cell r="CF54" t="str">
            <v>Ad Hoc</v>
          </cell>
          <cell r="CG54" t="str">
            <v>Ad Hoc</v>
          </cell>
          <cell r="CH54" t="str">
            <v>Ad Hoc</v>
          </cell>
          <cell r="CI54" t="str">
            <v>Ad Hoc</v>
          </cell>
          <cell r="CJ54" t="str">
            <v>Ad Hoc</v>
          </cell>
          <cell r="CK54" t="str">
            <v>Ad Hoc</v>
          </cell>
          <cell r="CL54" t="str">
            <v>Ad Hoc</v>
          </cell>
          <cell r="CM54" t="str">
            <v>Ad Hoc</v>
          </cell>
          <cell r="CN54" t="str">
            <v>Ad Hoc</v>
          </cell>
          <cell r="CO54" t="str">
            <v>Ad Hoc</v>
          </cell>
          <cell r="CP54" t="str">
            <v>Ad Hoc</v>
          </cell>
          <cell r="CQ54" t="str">
            <v>Ad Hoc</v>
          </cell>
          <cell r="CR54" t="str">
            <v>Ad Hoc</v>
          </cell>
          <cell r="CS54" t="str">
            <v>Ad Hoc</v>
          </cell>
          <cell r="CT54" t="str">
            <v>Ad Hoc</v>
          </cell>
          <cell r="CU54" t="str">
            <v>Ad Hoc</v>
          </cell>
          <cell r="CV54" t="str">
            <v>Ad Hoc</v>
          </cell>
          <cell r="CW54" t="str">
            <v>Ad Hoc</v>
          </cell>
          <cell r="CX54" t="str">
            <v>Ad Hoc</v>
          </cell>
          <cell r="CY54" t="str">
            <v>Ad Hoc</v>
          </cell>
          <cell r="CZ54" t="str">
            <v>Ad Hoc</v>
          </cell>
          <cell r="DA54" t="str">
            <v>Ad Hoc</v>
          </cell>
          <cell r="DB54" t="str">
            <v>Ad Hoc</v>
          </cell>
          <cell r="DC54" t="str">
            <v>Ad Hoc</v>
          </cell>
          <cell r="DD54" t="str">
            <v>Ad Hoc</v>
          </cell>
          <cell r="DE54" t="str">
            <v>Ad Hoc</v>
          </cell>
          <cell r="DF54" t="str">
            <v>Ad Hoc</v>
          </cell>
          <cell r="DG54" t="str">
            <v>Ad Hoc</v>
          </cell>
          <cell r="DH54" t="str">
            <v>Ad Hoc</v>
          </cell>
          <cell r="DI54" t="str">
            <v>Ad Hoc</v>
          </cell>
          <cell r="DJ54" t="str">
            <v>Ad Hoc</v>
          </cell>
          <cell r="DK54" t="str">
            <v>Ad Hoc</v>
          </cell>
          <cell r="DL54" t="str">
            <v>Ad Hoc</v>
          </cell>
          <cell r="DM54" t="str">
            <v>Ad Hoc</v>
          </cell>
          <cell r="DN54" t="str">
            <v>Ad Hoc</v>
          </cell>
          <cell r="DO54" t="str">
            <v>Ad Hoc</v>
          </cell>
          <cell r="DP54" t="str">
            <v>Ad Hoc</v>
          </cell>
          <cell r="DQ54" t="str">
            <v>Ad Hoc</v>
          </cell>
          <cell r="DR54" t="str">
            <v>Ad Hoc</v>
          </cell>
          <cell r="DS54" t="str">
            <v>Ad Hoc</v>
          </cell>
          <cell r="DT54" t="str">
            <v>Ad Hoc</v>
          </cell>
          <cell r="DU54" t="str">
            <v>Ad Hoc</v>
          </cell>
          <cell r="DV54" t="str">
            <v>Ad Hoc</v>
          </cell>
          <cell r="DW54" t="str">
            <v>Ad Hoc</v>
          </cell>
          <cell r="DX54" t="str">
            <v>Ad Hoc</v>
          </cell>
          <cell r="DY54" t="str">
            <v>Ad Hoc</v>
          </cell>
          <cell r="DZ54" t="str">
            <v>Ad Hoc</v>
          </cell>
          <cell r="EA54" t="str">
            <v>Ad Hoc</v>
          </cell>
          <cell r="EB54" t="str">
            <v>Ad Hoc</v>
          </cell>
          <cell r="EC54" t="str">
            <v>Ad Hoc</v>
          </cell>
          <cell r="ED54" t="str">
            <v>Ad Hoc</v>
          </cell>
          <cell r="EE54" t="str">
            <v>Ad Hoc</v>
          </cell>
          <cell r="EF54" t="str">
            <v>Ad Hoc</v>
          </cell>
          <cell r="EG54" t="str">
            <v>Ad Hoc</v>
          </cell>
          <cell r="EH54" t="str">
            <v>Ad Hoc</v>
          </cell>
          <cell r="EI54" t="str">
            <v>Ad Hoc</v>
          </cell>
          <cell r="EJ54" t="str">
            <v>Ad Hoc</v>
          </cell>
          <cell r="EK54" t="str">
            <v>Ad Hoc</v>
          </cell>
          <cell r="EL54" t="str">
            <v>Ad Hoc</v>
          </cell>
          <cell r="EM54" t="str">
            <v>Ad Hoc</v>
          </cell>
          <cell r="EN54" t="str">
            <v>Ad Hoc</v>
          </cell>
          <cell r="EO54" t="str">
            <v>Ad Hoc</v>
          </cell>
        </row>
        <row r="55">
          <cell r="BJ55">
            <v>10</v>
          </cell>
          <cell r="BK55" t="str">
            <v>Ad Hoc</v>
          </cell>
          <cell r="BL55" t="str">
            <v>Ad Hoc</v>
          </cell>
          <cell r="BM55">
            <v>250</v>
          </cell>
          <cell r="BN55">
            <v>375</v>
          </cell>
          <cell r="BO55">
            <v>563</v>
          </cell>
          <cell r="BP55">
            <v>750</v>
          </cell>
          <cell r="BQ55">
            <v>1000</v>
          </cell>
          <cell r="BR55">
            <v>1500</v>
          </cell>
          <cell r="BS55">
            <v>2000</v>
          </cell>
          <cell r="BT55">
            <v>3000</v>
          </cell>
          <cell r="BU55">
            <v>4500</v>
          </cell>
          <cell r="BV55">
            <v>6000</v>
          </cell>
          <cell r="BW55">
            <v>9000</v>
          </cell>
          <cell r="BX55">
            <v>12000</v>
          </cell>
          <cell r="BY55">
            <v>18000</v>
          </cell>
          <cell r="BZ55">
            <v>24000</v>
          </cell>
          <cell r="CA55">
            <v>36000</v>
          </cell>
          <cell r="CB55" t="str">
            <v>Ad Hoc</v>
          </cell>
          <cell r="CC55" t="str">
            <v>Ad Hoc</v>
          </cell>
          <cell r="CD55" t="str">
            <v>Ad Hoc</v>
          </cell>
          <cell r="CE55" t="str">
            <v>Ad Hoc</v>
          </cell>
          <cell r="CF55" t="str">
            <v>Ad Hoc</v>
          </cell>
          <cell r="CG55" t="str">
            <v>Ad Hoc</v>
          </cell>
          <cell r="CH55" t="str">
            <v>Ad Hoc</v>
          </cell>
          <cell r="CI55" t="str">
            <v>Ad Hoc</v>
          </cell>
          <cell r="CJ55" t="str">
            <v>Ad Hoc</v>
          </cell>
          <cell r="CK55" t="str">
            <v>Ad Hoc</v>
          </cell>
          <cell r="CL55" t="str">
            <v>Ad Hoc</v>
          </cell>
          <cell r="CM55" t="str">
            <v>Ad Hoc</v>
          </cell>
          <cell r="CN55" t="str">
            <v>Ad Hoc</v>
          </cell>
          <cell r="CO55" t="str">
            <v>Ad Hoc</v>
          </cell>
          <cell r="CP55" t="str">
            <v>Ad Hoc</v>
          </cell>
          <cell r="CQ55" t="str">
            <v>Ad Hoc</v>
          </cell>
          <cell r="CR55" t="str">
            <v>Ad Hoc</v>
          </cell>
          <cell r="CS55" t="str">
            <v>Ad Hoc</v>
          </cell>
          <cell r="CT55" t="str">
            <v>Ad Hoc</v>
          </cell>
          <cell r="CU55" t="str">
            <v>Ad Hoc</v>
          </cell>
          <cell r="CV55" t="str">
            <v>Ad Hoc</v>
          </cell>
          <cell r="CW55" t="str">
            <v>Ad Hoc</v>
          </cell>
          <cell r="CX55" t="str">
            <v>Ad Hoc</v>
          </cell>
          <cell r="CY55" t="str">
            <v>Ad Hoc</v>
          </cell>
          <cell r="CZ55" t="str">
            <v>Ad Hoc</v>
          </cell>
          <cell r="DA55" t="str">
            <v>Ad Hoc</v>
          </cell>
          <cell r="DB55" t="str">
            <v>Ad Hoc</v>
          </cell>
          <cell r="DC55" t="str">
            <v>Ad Hoc</v>
          </cell>
          <cell r="DD55" t="str">
            <v>Ad Hoc</v>
          </cell>
          <cell r="DE55" t="str">
            <v>Ad Hoc</v>
          </cell>
          <cell r="DF55" t="str">
            <v>Ad Hoc</v>
          </cell>
          <cell r="DG55" t="str">
            <v>Ad Hoc</v>
          </cell>
          <cell r="DH55" t="str">
            <v>Ad Hoc</v>
          </cell>
          <cell r="DI55" t="str">
            <v>Ad Hoc</v>
          </cell>
          <cell r="DJ55" t="str">
            <v>Ad Hoc</v>
          </cell>
          <cell r="DK55" t="str">
            <v>Ad Hoc</v>
          </cell>
          <cell r="DL55" t="str">
            <v>Ad Hoc</v>
          </cell>
          <cell r="DM55" t="str">
            <v>Ad Hoc</v>
          </cell>
          <cell r="DN55" t="str">
            <v>Ad Hoc</v>
          </cell>
          <cell r="DO55" t="str">
            <v>Ad Hoc</v>
          </cell>
          <cell r="DP55" t="str">
            <v>Ad Hoc</v>
          </cell>
          <cell r="DQ55" t="str">
            <v>Ad Hoc</v>
          </cell>
          <cell r="DR55" t="str">
            <v>Ad Hoc</v>
          </cell>
          <cell r="DS55" t="str">
            <v>Ad Hoc</v>
          </cell>
          <cell r="DT55" t="str">
            <v>Ad Hoc</v>
          </cell>
          <cell r="DU55" t="str">
            <v>Ad Hoc</v>
          </cell>
          <cell r="DV55" t="str">
            <v>Ad Hoc</v>
          </cell>
          <cell r="DW55" t="str">
            <v>Ad Hoc</v>
          </cell>
          <cell r="DX55" t="str">
            <v>Ad Hoc</v>
          </cell>
          <cell r="DY55" t="str">
            <v>Ad Hoc</v>
          </cell>
          <cell r="DZ55" t="str">
            <v>Ad Hoc</v>
          </cell>
          <cell r="EA55" t="str">
            <v>Ad Hoc</v>
          </cell>
          <cell r="EB55" t="str">
            <v>Ad Hoc</v>
          </cell>
          <cell r="EC55" t="str">
            <v>Ad Hoc</v>
          </cell>
          <cell r="ED55" t="str">
            <v>Ad Hoc</v>
          </cell>
          <cell r="EE55" t="str">
            <v>Ad Hoc</v>
          </cell>
          <cell r="EF55" t="str">
            <v>Ad Hoc</v>
          </cell>
          <cell r="EG55" t="str">
            <v>Ad Hoc</v>
          </cell>
          <cell r="EH55" t="str">
            <v>Ad Hoc</v>
          </cell>
          <cell r="EI55" t="str">
            <v>Ad Hoc</v>
          </cell>
          <cell r="EJ55" t="str">
            <v>Ad Hoc</v>
          </cell>
          <cell r="EK55" t="str">
            <v>Ad Hoc</v>
          </cell>
          <cell r="EL55" t="str">
            <v>Ad Hoc</v>
          </cell>
          <cell r="EM55" t="str">
            <v>Ad Hoc</v>
          </cell>
          <cell r="EN55" t="str">
            <v>Ad Hoc</v>
          </cell>
          <cell r="EO55" t="str">
            <v>Ad Hoc</v>
          </cell>
        </row>
        <row r="56">
          <cell r="BJ56">
            <v>11</v>
          </cell>
          <cell r="BK56" t="str">
            <v>Ad Hoc</v>
          </cell>
          <cell r="BL56" t="str">
            <v>Ad Hoc</v>
          </cell>
          <cell r="BM56" t="str">
            <v>Ad Hoc</v>
          </cell>
          <cell r="BN56">
            <v>275</v>
          </cell>
          <cell r="BO56">
            <v>413</v>
          </cell>
          <cell r="BP56">
            <v>619</v>
          </cell>
          <cell r="BQ56">
            <v>825</v>
          </cell>
          <cell r="BR56">
            <v>1100</v>
          </cell>
          <cell r="BS56">
            <v>1650</v>
          </cell>
          <cell r="BT56">
            <v>2200</v>
          </cell>
          <cell r="BU56">
            <v>3300</v>
          </cell>
          <cell r="BV56">
            <v>4950</v>
          </cell>
          <cell r="BW56">
            <v>6600</v>
          </cell>
          <cell r="BX56">
            <v>9900</v>
          </cell>
          <cell r="BY56">
            <v>13200</v>
          </cell>
          <cell r="BZ56">
            <v>19800</v>
          </cell>
          <cell r="CA56">
            <v>26400</v>
          </cell>
          <cell r="CB56">
            <v>39600</v>
          </cell>
          <cell r="CC56" t="str">
            <v>Ad Hoc</v>
          </cell>
          <cell r="CD56" t="str">
            <v>Ad Hoc</v>
          </cell>
          <cell r="CE56" t="str">
            <v>Ad Hoc</v>
          </cell>
          <cell r="CF56" t="str">
            <v>Ad Hoc</v>
          </cell>
          <cell r="CG56" t="str">
            <v>Ad Hoc</v>
          </cell>
          <cell r="CH56" t="str">
            <v>Ad Hoc</v>
          </cell>
          <cell r="CI56" t="str">
            <v>Ad Hoc</v>
          </cell>
          <cell r="CJ56" t="str">
            <v>Ad Hoc</v>
          </cell>
          <cell r="CK56" t="str">
            <v>Ad Hoc</v>
          </cell>
          <cell r="CL56" t="str">
            <v>Ad Hoc</v>
          </cell>
          <cell r="CM56" t="str">
            <v>Ad Hoc</v>
          </cell>
          <cell r="CN56" t="str">
            <v>Ad Hoc</v>
          </cell>
          <cell r="CO56" t="str">
            <v>Ad Hoc</v>
          </cell>
          <cell r="CP56" t="str">
            <v>Ad Hoc</v>
          </cell>
          <cell r="CQ56" t="str">
            <v>Ad Hoc</v>
          </cell>
          <cell r="CR56" t="str">
            <v>Ad Hoc</v>
          </cell>
          <cell r="CS56" t="str">
            <v>Ad Hoc</v>
          </cell>
          <cell r="CT56" t="str">
            <v>Ad Hoc</v>
          </cell>
          <cell r="CU56" t="str">
            <v>Ad Hoc</v>
          </cell>
          <cell r="CV56" t="str">
            <v>Ad Hoc</v>
          </cell>
          <cell r="CW56" t="str">
            <v>Ad Hoc</v>
          </cell>
          <cell r="CX56" t="str">
            <v>Ad Hoc</v>
          </cell>
          <cell r="CY56" t="str">
            <v>Ad Hoc</v>
          </cell>
          <cell r="CZ56" t="str">
            <v>Ad Hoc</v>
          </cell>
          <cell r="DA56" t="str">
            <v>Ad Hoc</v>
          </cell>
          <cell r="DB56" t="str">
            <v>Ad Hoc</v>
          </cell>
          <cell r="DC56" t="str">
            <v>Ad Hoc</v>
          </cell>
          <cell r="DD56" t="str">
            <v>Ad Hoc</v>
          </cell>
          <cell r="DE56" t="str">
            <v>Ad Hoc</v>
          </cell>
          <cell r="DF56" t="str">
            <v>Ad Hoc</v>
          </cell>
          <cell r="DG56" t="str">
            <v>Ad Hoc</v>
          </cell>
          <cell r="DH56" t="str">
            <v>Ad Hoc</v>
          </cell>
          <cell r="DI56" t="str">
            <v>Ad Hoc</v>
          </cell>
          <cell r="DJ56" t="str">
            <v>Ad Hoc</v>
          </cell>
          <cell r="DK56" t="str">
            <v>Ad Hoc</v>
          </cell>
          <cell r="DL56" t="str">
            <v>Ad Hoc</v>
          </cell>
          <cell r="DM56" t="str">
            <v>Ad Hoc</v>
          </cell>
          <cell r="DN56" t="str">
            <v>Ad Hoc</v>
          </cell>
          <cell r="DO56" t="str">
            <v>Ad Hoc</v>
          </cell>
          <cell r="DP56" t="str">
            <v>Ad Hoc</v>
          </cell>
          <cell r="DQ56" t="str">
            <v>Ad Hoc</v>
          </cell>
          <cell r="DR56" t="str">
            <v>Ad Hoc</v>
          </cell>
          <cell r="DS56" t="str">
            <v>Ad Hoc</v>
          </cell>
          <cell r="DT56" t="str">
            <v>Ad Hoc</v>
          </cell>
          <cell r="DU56" t="str">
            <v>Ad Hoc</v>
          </cell>
          <cell r="DV56" t="str">
            <v>Ad Hoc</v>
          </cell>
          <cell r="DW56" t="str">
            <v>Ad Hoc</v>
          </cell>
          <cell r="DX56" t="str">
            <v>Ad Hoc</v>
          </cell>
          <cell r="DY56" t="str">
            <v>Ad Hoc</v>
          </cell>
          <cell r="DZ56" t="str">
            <v>Ad Hoc</v>
          </cell>
          <cell r="EA56" t="str">
            <v>Ad Hoc</v>
          </cell>
          <cell r="EB56" t="str">
            <v>Ad Hoc</v>
          </cell>
          <cell r="EC56" t="str">
            <v>Ad Hoc</v>
          </cell>
          <cell r="ED56" t="str">
            <v>Ad Hoc</v>
          </cell>
          <cell r="EE56" t="str">
            <v>Ad Hoc</v>
          </cell>
          <cell r="EF56" t="str">
            <v>Ad Hoc</v>
          </cell>
          <cell r="EG56" t="str">
            <v>Ad Hoc</v>
          </cell>
          <cell r="EH56" t="str">
            <v>Ad Hoc</v>
          </cell>
          <cell r="EI56" t="str">
            <v>Ad Hoc</v>
          </cell>
          <cell r="EJ56" t="str">
            <v>Ad Hoc</v>
          </cell>
          <cell r="EK56" t="str">
            <v>Ad Hoc</v>
          </cell>
          <cell r="EL56" t="str">
            <v>Ad Hoc</v>
          </cell>
          <cell r="EM56" t="str">
            <v>Ad Hoc</v>
          </cell>
          <cell r="EN56" t="str">
            <v>Ad Hoc</v>
          </cell>
          <cell r="EO56" t="str">
            <v>Ad Hoc</v>
          </cell>
        </row>
        <row r="57">
          <cell r="BJ57">
            <v>12</v>
          </cell>
          <cell r="BK57" t="str">
            <v>Ad Hoc</v>
          </cell>
          <cell r="BL57" t="str">
            <v>Ad Hoc</v>
          </cell>
          <cell r="BM57" t="str">
            <v>Ad Hoc</v>
          </cell>
          <cell r="BN57" t="str">
            <v>Ad Hoc</v>
          </cell>
          <cell r="BO57">
            <v>300</v>
          </cell>
          <cell r="BP57">
            <v>450</v>
          </cell>
          <cell r="BQ57">
            <v>675</v>
          </cell>
          <cell r="BR57">
            <v>900</v>
          </cell>
          <cell r="BS57">
            <v>1200</v>
          </cell>
          <cell r="BT57">
            <v>1800</v>
          </cell>
          <cell r="BU57">
            <v>2400</v>
          </cell>
          <cell r="BV57">
            <v>3600</v>
          </cell>
          <cell r="BW57">
            <v>5400</v>
          </cell>
          <cell r="BX57">
            <v>7200</v>
          </cell>
          <cell r="BY57">
            <v>10800</v>
          </cell>
          <cell r="BZ57">
            <v>14400</v>
          </cell>
          <cell r="CA57">
            <v>21600</v>
          </cell>
          <cell r="CB57">
            <v>28800</v>
          </cell>
          <cell r="CC57">
            <v>43200</v>
          </cell>
          <cell r="CD57" t="str">
            <v>Ad Hoc</v>
          </cell>
          <cell r="CE57" t="str">
            <v>Ad Hoc</v>
          </cell>
          <cell r="CF57" t="str">
            <v>Ad Hoc</v>
          </cell>
          <cell r="CG57" t="str">
            <v>Ad Hoc</v>
          </cell>
          <cell r="CH57" t="str">
            <v>Ad Hoc</v>
          </cell>
          <cell r="CI57" t="str">
            <v>Ad Hoc</v>
          </cell>
          <cell r="CJ57" t="str">
            <v>Ad Hoc</v>
          </cell>
          <cell r="CK57" t="str">
            <v>Ad Hoc</v>
          </cell>
          <cell r="CL57" t="str">
            <v>Ad Hoc</v>
          </cell>
          <cell r="CM57" t="str">
            <v>Ad Hoc</v>
          </cell>
          <cell r="CN57" t="str">
            <v>Ad Hoc</v>
          </cell>
          <cell r="CO57" t="str">
            <v>Ad Hoc</v>
          </cell>
          <cell r="CP57" t="str">
            <v>Ad Hoc</v>
          </cell>
          <cell r="CQ57" t="str">
            <v>Ad Hoc</v>
          </cell>
          <cell r="CR57" t="str">
            <v>Ad Hoc</v>
          </cell>
          <cell r="CS57" t="str">
            <v>Ad Hoc</v>
          </cell>
          <cell r="CT57" t="str">
            <v>Ad Hoc</v>
          </cell>
          <cell r="CU57" t="str">
            <v>Ad Hoc</v>
          </cell>
          <cell r="CV57" t="str">
            <v>Ad Hoc</v>
          </cell>
          <cell r="CW57" t="str">
            <v>Ad Hoc</v>
          </cell>
          <cell r="CX57" t="str">
            <v>Ad Hoc</v>
          </cell>
          <cell r="CY57" t="str">
            <v>Ad Hoc</v>
          </cell>
          <cell r="CZ57" t="str">
            <v>Ad Hoc</v>
          </cell>
          <cell r="DA57" t="str">
            <v>Ad Hoc</v>
          </cell>
          <cell r="DB57" t="str">
            <v>Ad Hoc</v>
          </cell>
          <cell r="DC57" t="str">
            <v>Ad Hoc</v>
          </cell>
          <cell r="DD57" t="str">
            <v>Ad Hoc</v>
          </cell>
          <cell r="DE57" t="str">
            <v>Ad Hoc</v>
          </cell>
          <cell r="DF57" t="str">
            <v>Ad Hoc</v>
          </cell>
          <cell r="DG57" t="str">
            <v>Ad Hoc</v>
          </cell>
          <cell r="DH57" t="str">
            <v>Ad Hoc</v>
          </cell>
          <cell r="DI57" t="str">
            <v>Ad Hoc</v>
          </cell>
          <cell r="DJ57" t="str">
            <v>Ad Hoc</v>
          </cell>
          <cell r="DK57" t="str">
            <v>Ad Hoc</v>
          </cell>
          <cell r="DL57" t="str">
            <v>Ad Hoc</v>
          </cell>
          <cell r="DM57" t="str">
            <v>Ad Hoc</v>
          </cell>
          <cell r="DN57" t="str">
            <v>Ad Hoc</v>
          </cell>
          <cell r="DO57" t="str">
            <v>Ad Hoc</v>
          </cell>
          <cell r="DP57" t="str">
            <v>Ad Hoc</v>
          </cell>
          <cell r="DQ57" t="str">
            <v>Ad Hoc</v>
          </cell>
          <cell r="DR57" t="str">
            <v>Ad Hoc</v>
          </cell>
          <cell r="DS57" t="str">
            <v>Ad Hoc</v>
          </cell>
          <cell r="DT57" t="str">
            <v>Ad Hoc</v>
          </cell>
          <cell r="DU57" t="str">
            <v>Ad Hoc</v>
          </cell>
          <cell r="DV57" t="str">
            <v>Ad Hoc</v>
          </cell>
          <cell r="DW57" t="str">
            <v>Ad Hoc</v>
          </cell>
          <cell r="DX57" t="str">
            <v>Ad Hoc</v>
          </cell>
          <cell r="DY57" t="str">
            <v>Ad Hoc</v>
          </cell>
          <cell r="DZ57" t="str">
            <v>Ad Hoc</v>
          </cell>
          <cell r="EA57" t="str">
            <v>Ad Hoc</v>
          </cell>
          <cell r="EB57" t="str">
            <v>Ad Hoc</v>
          </cell>
          <cell r="EC57" t="str">
            <v>Ad Hoc</v>
          </cell>
          <cell r="ED57" t="str">
            <v>Ad Hoc</v>
          </cell>
          <cell r="EE57" t="str">
            <v>Ad Hoc</v>
          </cell>
          <cell r="EF57" t="str">
            <v>Ad Hoc</v>
          </cell>
          <cell r="EG57" t="str">
            <v>Ad Hoc</v>
          </cell>
          <cell r="EH57" t="str">
            <v>Ad Hoc</v>
          </cell>
          <cell r="EI57" t="str">
            <v>Ad Hoc</v>
          </cell>
          <cell r="EJ57" t="str">
            <v>Ad Hoc</v>
          </cell>
          <cell r="EK57" t="str">
            <v>Ad Hoc</v>
          </cell>
          <cell r="EL57" t="str">
            <v>Ad Hoc</v>
          </cell>
          <cell r="EM57" t="str">
            <v>Ad Hoc</v>
          </cell>
          <cell r="EN57" t="str">
            <v>Ad Hoc</v>
          </cell>
          <cell r="EO57" t="str">
            <v>Ad Hoc</v>
          </cell>
        </row>
        <row r="58">
          <cell r="BJ58">
            <v>13</v>
          </cell>
          <cell r="BK58" t="str">
            <v>Ad Hoc</v>
          </cell>
          <cell r="BL58" t="str">
            <v>Ad Hoc</v>
          </cell>
          <cell r="BM58" t="str">
            <v>Ad Hoc</v>
          </cell>
          <cell r="BN58" t="str">
            <v>Ad Hoc</v>
          </cell>
          <cell r="BO58" t="str">
            <v>Ad Hoc</v>
          </cell>
          <cell r="BP58">
            <v>325</v>
          </cell>
          <cell r="BQ58">
            <v>488</v>
          </cell>
          <cell r="BR58">
            <v>731</v>
          </cell>
          <cell r="BS58">
            <v>975</v>
          </cell>
          <cell r="BT58">
            <v>1300</v>
          </cell>
          <cell r="BU58">
            <v>1950</v>
          </cell>
          <cell r="BV58">
            <v>2600</v>
          </cell>
          <cell r="BW58">
            <v>3900</v>
          </cell>
          <cell r="BX58">
            <v>5850</v>
          </cell>
          <cell r="BY58">
            <v>7800</v>
          </cell>
          <cell r="BZ58">
            <v>11700</v>
          </cell>
          <cell r="CA58">
            <v>15600</v>
          </cell>
          <cell r="CB58">
            <v>23400</v>
          </cell>
          <cell r="CC58">
            <v>31200</v>
          </cell>
          <cell r="CD58">
            <v>46800</v>
          </cell>
          <cell r="CE58" t="str">
            <v>Ad Hoc</v>
          </cell>
          <cell r="CF58" t="str">
            <v>Ad Hoc</v>
          </cell>
          <cell r="CG58" t="str">
            <v>Ad Hoc</v>
          </cell>
          <cell r="CH58" t="str">
            <v>Ad Hoc</v>
          </cell>
          <cell r="CI58" t="str">
            <v>Ad Hoc</v>
          </cell>
          <cell r="CJ58" t="str">
            <v>Ad Hoc</v>
          </cell>
          <cell r="CK58" t="str">
            <v>Ad Hoc</v>
          </cell>
          <cell r="CL58" t="str">
            <v>Ad Hoc</v>
          </cell>
          <cell r="CM58" t="str">
            <v>Ad Hoc</v>
          </cell>
          <cell r="CN58" t="str">
            <v>Ad Hoc</v>
          </cell>
          <cell r="CO58" t="str">
            <v>Ad Hoc</v>
          </cell>
          <cell r="CP58" t="str">
            <v>Ad Hoc</v>
          </cell>
          <cell r="CQ58" t="str">
            <v>Ad Hoc</v>
          </cell>
          <cell r="CR58" t="str">
            <v>Ad Hoc</v>
          </cell>
          <cell r="CS58" t="str">
            <v>Ad Hoc</v>
          </cell>
          <cell r="CT58" t="str">
            <v>Ad Hoc</v>
          </cell>
          <cell r="CU58" t="str">
            <v>Ad Hoc</v>
          </cell>
          <cell r="CV58" t="str">
            <v>Ad Hoc</v>
          </cell>
          <cell r="CW58" t="str">
            <v>Ad Hoc</v>
          </cell>
          <cell r="CX58" t="str">
            <v>Ad Hoc</v>
          </cell>
          <cell r="CY58" t="str">
            <v>Ad Hoc</v>
          </cell>
          <cell r="CZ58" t="str">
            <v>Ad Hoc</v>
          </cell>
          <cell r="DA58" t="str">
            <v>Ad Hoc</v>
          </cell>
          <cell r="DB58" t="str">
            <v>Ad Hoc</v>
          </cell>
          <cell r="DC58" t="str">
            <v>Ad Hoc</v>
          </cell>
          <cell r="DD58" t="str">
            <v>Ad Hoc</v>
          </cell>
          <cell r="DE58" t="str">
            <v>Ad Hoc</v>
          </cell>
          <cell r="DF58" t="str">
            <v>Ad Hoc</v>
          </cell>
          <cell r="DG58" t="str">
            <v>Ad Hoc</v>
          </cell>
          <cell r="DH58" t="str">
            <v>Ad Hoc</v>
          </cell>
          <cell r="DI58" t="str">
            <v>Ad Hoc</v>
          </cell>
          <cell r="DJ58" t="str">
            <v>Ad Hoc</v>
          </cell>
          <cell r="DK58" t="str">
            <v>Ad Hoc</v>
          </cell>
          <cell r="DL58" t="str">
            <v>Ad Hoc</v>
          </cell>
          <cell r="DM58" t="str">
            <v>Ad Hoc</v>
          </cell>
          <cell r="DN58" t="str">
            <v>Ad Hoc</v>
          </cell>
          <cell r="DO58" t="str">
            <v>Ad Hoc</v>
          </cell>
          <cell r="DP58" t="str">
            <v>Ad Hoc</v>
          </cell>
          <cell r="DQ58" t="str">
            <v>Ad Hoc</v>
          </cell>
          <cell r="DR58" t="str">
            <v>Ad Hoc</v>
          </cell>
          <cell r="DS58" t="str">
            <v>Ad Hoc</v>
          </cell>
          <cell r="DT58" t="str">
            <v>Ad Hoc</v>
          </cell>
          <cell r="DU58" t="str">
            <v>Ad Hoc</v>
          </cell>
          <cell r="DV58" t="str">
            <v>Ad Hoc</v>
          </cell>
          <cell r="DW58" t="str">
            <v>Ad Hoc</v>
          </cell>
          <cell r="DX58" t="str">
            <v>Ad Hoc</v>
          </cell>
          <cell r="DY58" t="str">
            <v>Ad Hoc</v>
          </cell>
          <cell r="DZ58" t="str">
            <v>Ad Hoc</v>
          </cell>
          <cell r="EA58" t="str">
            <v>Ad Hoc</v>
          </cell>
          <cell r="EB58" t="str">
            <v>Ad Hoc</v>
          </cell>
          <cell r="EC58" t="str">
            <v>Ad Hoc</v>
          </cell>
          <cell r="ED58" t="str">
            <v>Ad Hoc</v>
          </cell>
          <cell r="EE58" t="str">
            <v>Ad Hoc</v>
          </cell>
          <cell r="EF58" t="str">
            <v>Ad Hoc</v>
          </cell>
          <cell r="EG58" t="str">
            <v>Ad Hoc</v>
          </cell>
          <cell r="EH58" t="str">
            <v>Ad Hoc</v>
          </cell>
          <cell r="EI58" t="str">
            <v>Ad Hoc</v>
          </cell>
          <cell r="EJ58" t="str">
            <v>Ad Hoc</v>
          </cell>
          <cell r="EK58" t="str">
            <v>Ad Hoc</v>
          </cell>
          <cell r="EL58" t="str">
            <v>Ad Hoc</v>
          </cell>
          <cell r="EM58" t="str">
            <v>Ad Hoc</v>
          </cell>
          <cell r="EN58" t="str">
            <v>Ad Hoc</v>
          </cell>
          <cell r="EO58" t="str">
            <v>Ad Hoc</v>
          </cell>
        </row>
        <row r="59">
          <cell r="BJ59">
            <v>14</v>
          </cell>
          <cell r="BK59" t="str">
            <v>Ad Hoc</v>
          </cell>
          <cell r="BL59" t="str">
            <v>Ad Hoc</v>
          </cell>
          <cell r="BM59" t="str">
            <v>Ad Hoc</v>
          </cell>
          <cell r="BN59" t="str">
            <v>Ad Hoc</v>
          </cell>
          <cell r="BO59" t="str">
            <v>Ad Hoc</v>
          </cell>
          <cell r="BP59" t="str">
            <v>Ad Hoc</v>
          </cell>
          <cell r="BQ59">
            <v>350</v>
          </cell>
          <cell r="BR59">
            <v>525</v>
          </cell>
          <cell r="BS59">
            <v>788</v>
          </cell>
          <cell r="BT59">
            <v>1050</v>
          </cell>
          <cell r="BU59">
            <v>1400</v>
          </cell>
          <cell r="BV59">
            <v>2100</v>
          </cell>
          <cell r="BW59">
            <v>2800</v>
          </cell>
          <cell r="BX59">
            <v>4200</v>
          </cell>
          <cell r="BY59">
            <v>6300</v>
          </cell>
          <cell r="BZ59">
            <v>8400</v>
          </cell>
          <cell r="CA59">
            <v>12600</v>
          </cell>
          <cell r="CB59">
            <v>16800</v>
          </cell>
          <cell r="CC59">
            <v>25200</v>
          </cell>
          <cell r="CD59">
            <v>33600</v>
          </cell>
          <cell r="CE59">
            <v>50400</v>
          </cell>
          <cell r="CF59" t="str">
            <v>Ad Hoc</v>
          </cell>
          <cell r="CG59" t="str">
            <v>Ad Hoc</v>
          </cell>
          <cell r="CH59" t="str">
            <v>Ad Hoc</v>
          </cell>
          <cell r="CI59" t="str">
            <v>Ad Hoc</v>
          </cell>
          <cell r="CJ59" t="str">
            <v>Ad Hoc</v>
          </cell>
          <cell r="CK59" t="str">
            <v>Ad Hoc</v>
          </cell>
          <cell r="CL59" t="str">
            <v>Ad Hoc</v>
          </cell>
          <cell r="CM59" t="str">
            <v>Ad Hoc</v>
          </cell>
          <cell r="CN59" t="str">
            <v>Ad Hoc</v>
          </cell>
          <cell r="CO59" t="str">
            <v>Ad Hoc</v>
          </cell>
          <cell r="CP59" t="str">
            <v>Ad Hoc</v>
          </cell>
          <cell r="CQ59" t="str">
            <v>Ad Hoc</v>
          </cell>
          <cell r="CR59" t="str">
            <v>Ad Hoc</v>
          </cell>
          <cell r="CS59" t="str">
            <v>Ad Hoc</v>
          </cell>
          <cell r="CT59" t="str">
            <v>Ad Hoc</v>
          </cell>
          <cell r="CU59" t="str">
            <v>Ad Hoc</v>
          </cell>
          <cell r="CV59" t="str">
            <v>Ad Hoc</v>
          </cell>
          <cell r="CW59" t="str">
            <v>Ad Hoc</v>
          </cell>
          <cell r="CX59" t="str">
            <v>Ad Hoc</v>
          </cell>
          <cell r="CY59" t="str">
            <v>Ad Hoc</v>
          </cell>
          <cell r="CZ59" t="str">
            <v>Ad Hoc</v>
          </cell>
          <cell r="DA59" t="str">
            <v>Ad Hoc</v>
          </cell>
          <cell r="DB59" t="str">
            <v>Ad Hoc</v>
          </cell>
          <cell r="DC59" t="str">
            <v>Ad Hoc</v>
          </cell>
          <cell r="DD59" t="str">
            <v>Ad Hoc</v>
          </cell>
          <cell r="DE59" t="str">
            <v>Ad Hoc</v>
          </cell>
          <cell r="DF59" t="str">
            <v>Ad Hoc</v>
          </cell>
          <cell r="DG59" t="str">
            <v>Ad Hoc</v>
          </cell>
          <cell r="DH59" t="str">
            <v>Ad Hoc</v>
          </cell>
          <cell r="DI59" t="str">
            <v>Ad Hoc</v>
          </cell>
          <cell r="DJ59" t="str">
            <v>Ad Hoc</v>
          </cell>
          <cell r="DK59" t="str">
            <v>Ad Hoc</v>
          </cell>
          <cell r="DL59" t="str">
            <v>Ad Hoc</v>
          </cell>
          <cell r="DM59" t="str">
            <v>Ad Hoc</v>
          </cell>
          <cell r="DN59" t="str">
            <v>Ad Hoc</v>
          </cell>
          <cell r="DO59" t="str">
            <v>Ad Hoc</v>
          </cell>
          <cell r="DP59" t="str">
            <v>Ad Hoc</v>
          </cell>
          <cell r="DQ59" t="str">
            <v>Ad Hoc</v>
          </cell>
          <cell r="DR59" t="str">
            <v>Ad Hoc</v>
          </cell>
          <cell r="DS59" t="str">
            <v>Ad Hoc</v>
          </cell>
          <cell r="DT59" t="str">
            <v>Ad Hoc</v>
          </cell>
          <cell r="DU59" t="str">
            <v>Ad Hoc</v>
          </cell>
          <cell r="DV59" t="str">
            <v>Ad Hoc</v>
          </cell>
          <cell r="DW59" t="str">
            <v>Ad Hoc</v>
          </cell>
          <cell r="DX59" t="str">
            <v>Ad Hoc</v>
          </cell>
          <cell r="DY59" t="str">
            <v>Ad Hoc</v>
          </cell>
          <cell r="DZ59" t="str">
            <v>Ad Hoc</v>
          </cell>
          <cell r="EA59" t="str">
            <v>Ad Hoc</v>
          </cell>
          <cell r="EB59" t="str">
            <v>Ad Hoc</v>
          </cell>
          <cell r="EC59" t="str">
            <v>Ad Hoc</v>
          </cell>
          <cell r="ED59" t="str">
            <v>Ad Hoc</v>
          </cell>
          <cell r="EE59" t="str">
            <v>Ad Hoc</v>
          </cell>
          <cell r="EF59" t="str">
            <v>Ad Hoc</v>
          </cell>
          <cell r="EG59" t="str">
            <v>Ad Hoc</v>
          </cell>
          <cell r="EH59" t="str">
            <v>Ad Hoc</v>
          </cell>
          <cell r="EI59" t="str">
            <v>Ad Hoc</v>
          </cell>
          <cell r="EJ59" t="str">
            <v>Ad Hoc</v>
          </cell>
          <cell r="EK59" t="str">
            <v>Ad Hoc</v>
          </cell>
          <cell r="EL59" t="str">
            <v>Ad Hoc</v>
          </cell>
          <cell r="EM59" t="str">
            <v>Ad Hoc</v>
          </cell>
          <cell r="EN59" t="str">
            <v>Ad Hoc</v>
          </cell>
          <cell r="EO59" t="str">
            <v>Ad Hoc</v>
          </cell>
        </row>
        <row r="60">
          <cell r="BJ60">
            <v>15</v>
          </cell>
          <cell r="BK60" t="str">
            <v>Ad Hoc</v>
          </cell>
          <cell r="BL60" t="str">
            <v>Ad Hoc</v>
          </cell>
          <cell r="BM60" t="str">
            <v>Ad Hoc</v>
          </cell>
          <cell r="BN60" t="str">
            <v>Ad Hoc</v>
          </cell>
          <cell r="BO60" t="str">
            <v>Ad Hoc</v>
          </cell>
          <cell r="BP60" t="str">
            <v>Ad Hoc</v>
          </cell>
          <cell r="BQ60" t="str">
            <v>Ad Hoc</v>
          </cell>
          <cell r="BR60">
            <v>375</v>
          </cell>
          <cell r="BS60">
            <v>563</v>
          </cell>
          <cell r="BT60">
            <v>844</v>
          </cell>
          <cell r="BU60">
            <v>1125</v>
          </cell>
          <cell r="BV60">
            <v>1500</v>
          </cell>
          <cell r="BW60">
            <v>2250</v>
          </cell>
          <cell r="BX60">
            <v>3000</v>
          </cell>
          <cell r="BY60">
            <v>4500</v>
          </cell>
          <cell r="BZ60">
            <v>6750</v>
          </cell>
          <cell r="CA60">
            <v>9000</v>
          </cell>
          <cell r="CB60">
            <v>13500</v>
          </cell>
          <cell r="CC60">
            <v>18000</v>
          </cell>
          <cell r="CD60">
            <v>27000</v>
          </cell>
          <cell r="CE60">
            <v>36000</v>
          </cell>
          <cell r="CF60">
            <v>54000</v>
          </cell>
          <cell r="CG60" t="str">
            <v>Ad Hoc</v>
          </cell>
          <cell r="CH60" t="str">
            <v>Ad Hoc</v>
          </cell>
          <cell r="CI60" t="str">
            <v>Ad Hoc</v>
          </cell>
          <cell r="CJ60" t="str">
            <v>Ad Hoc</v>
          </cell>
          <cell r="CK60" t="str">
            <v>Ad Hoc</v>
          </cell>
          <cell r="CL60" t="str">
            <v>Ad Hoc</v>
          </cell>
          <cell r="CM60" t="str">
            <v>Ad Hoc</v>
          </cell>
          <cell r="CN60" t="str">
            <v>Ad Hoc</v>
          </cell>
          <cell r="CO60" t="str">
            <v>Ad Hoc</v>
          </cell>
          <cell r="CP60" t="str">
            <v>Ad Hoc</v>
          </cell>
          <cell r="CQ60" t="str">
            <v>Ad Hoc</v>
          </cell>
          <cell r="CR60" t="str">
            <v>Ad Hoc</v>
          </cell>
          <cell r="CS60" t="str">
            <v>Ad Hoc</v>
          </cell>
          <cell r="CT60" t="str">
            <v>Ad Hoc</v>
          </cell>
          <cell r="CU60" t="str">
            <v>Ad Hoc</v>
          </cell>
          <cell r="CV60" t="str">
            <v>Ad Hoc</v>
          </cell>
          <cell r="CW60" t="str">
            <v>Ad Hoc</v>
          </cell>
          <cell r="CX60" t="str">
            <v>Ad Hoc</v>
          </cell>
          <cell r="CY60" t="str">
            <v>Ad Hoc</v>
          </cell>
          <cell r="CZ60" t="str">
            <v>Ad Hoc</v>
          </cell>
          <cell r="DA60" t="str">
            <v>Ad Hoc</v>
          </cell>
          <cell r="DB60" t="str">
            <v>Ad Hoc</v>
          </cell>
          <cell r="DC60" t="str">
            <v>Ad Hoc</v>
          </cell>
          <cell r="DD60" t="str">
            <v>Ad Hoc</v>
          </cell>
          <cell r="DE60" t="str">
            <v>Ad Hoc</v>
          </cell>
          <cell r="DF60" t="str">
            <v>Ad Hoc</v>
          </cell>
          <cell r="DG60" t="str">
            <v>Ad Hoc</v>
          </cell>
          <cell r="DH60" t="str">
            <v>Ad Hoc</v>
          </cell>
          <cell r="DI60" t="str">
            <v>Ad Hoc</v>
          </cell>
          <cell r="DJ60" t="str">
            <v>Ad Hoc</v>
          </cell>
          <cell r="DK60" t="str">
            <v>Ad Hoc</v>
          </cell>
          <cell r="DL60" t="str">
            <v>Ad Hoc</v>
          </cell>
          <cell r="DM60" t="str">
            <v>Ad Hoc</v>
          </cell>
          <cell r="DN60" t="str">
            <v>Ad Hoc</v>
          </cell>
          <cell r="DO60" t="str">
            <v>Ad Hoc</v>
          </cell>
          <cell r="DP60" t="str">
            <v>Ad Hoc</v>
          </cell>
          <cell r="DQ60" t="str">
            <v>Ad Hoc</v>
          </cell>
          <cell r="DR60" t="str">
            <v>Ad Hoc</v>
          </cell>
          <cell r="DS60" t="str">
            <v>Ad Hoc</v>
          </cell>
          <cell r="DT60" t="str">
            <v>Ad Hoc</v>
          </cell>
          <cell r="DU60" t="str">
            <v>Ad Hoc</v>
          </cell>
          <cell r="DV60" t="str">
            <v>Ad Hoc</v>
          </cell>
          <cell r="DW60" t="str">
            <v>Ad Hoc</v>
          </cell>
          <cell r="DX60" t="str">
            <v>Ad Hoc</v>
          </cell>
          <cell r="DY60" t="str">
            <v>Ad Hoc</v>
          </cell>
          <cell r="DZ60" t="str">
            <v>Ad Hoc</v>
          </cell>
          <cell r="EA60" t="str">
            <v>Ad Hoc</v>
          </cell>
          <cell r="EB60" t="str">
            <v>Ad Hoc</v>
          </cell>
          <cell r="EC60" t="str">
            <v>Ad Hoc</v>
          </cell>
          <cell r="ED60" t="str">
            <v>Ad Hoc</v>
          </cell>
          <cell r="EE60" t="str">
            <v>Ad Hoc</v>
          </cell>
          <cell r="EF60" t="str">
            <v>Ad Hoc</v>
          </cell>
          <cell r="EG60" t="str">
            <v>Ad Hoc</v>
          </cell>
          <cell r="EH60" t="str">
            <v>Ad Hoc</v>
          </cell>
          <cell r="EI60" t="str">
            <v>Ad Hoc</v>
          </cell>
          <cell r="EJ60" t="str">
            <v>Ad Hoc</v>
          </cell>
          <cell r="EK60" t="str">
            <v>Ad Hoc</v>
          </cell>
          <cell r="EL60" t="str">
            <v>Ad Hoc</v>
          </cell>
          <cell r="EM60" t="str">
            <v>Ad Hoc</v>
          </cell>
          <cell r="EN60" t="str">
            <v>Ad Hoc</v>
          </cell>
          <cell r="EO60" t="str">
            <v>Ad Hoc</v>
          </cell>
        </row>
        <row r="61">
          <cell r="BJ61">
            <v>16</v>
          </cell>
          <cell r="BK61" t="str">
            <v>Ad Hoc</v>
          </cell>
          <cell r="BL61" t="str">
            <v>Ad Hoc</v>
          </cell>
          <cell r="BM61" t="str">
            <v>Ad Hoc</v>
          </cell>
          <cell r="BN61" t="str">
            <v>Ad Hoc</v>
          </cell>
          <cell r="BO61" t="str">
            <v>Ad Hoc</v>
          </cell>
          <cell r="BP61" t="str">
            <v>Ad Hoc</v>
          </cell>
          <cell r="BQ61" t="str">
            <v>Ad Hoc</v>
          </cell>
          <cell r="BR61" t="str">
            <v>Ad Hoc</v>
          </cell>
          <cell r="BS61">
            <v>400</v>
          </cell>
          <cell r="BT61">
            <v>600</v>
          </cell>
          <cell r="BU61">
            <v>900</v>
          </cell>
          <cell r="BV61">
            <v>1200</v>
          </cell>
          <cell r="BW61">
            <v>1600</v>
          </cell>
          <cell r="BX61">
            <v>2400</v>
          </cell>
          <cell r="BY61">
            <v>3200</v>
          </cell>
          <cell r="BZ61">
            <v>4800</v>
          </cell>
          <cell r="CA61">
            <v>7200</v>
          </cell>
          <cell r="CB61">
            <v>9600</v>
          </cell>
          <cell r="CC61">
            <v>14400</v>
          </cell>
          <cell r="CD61">
            <v>19200</v>
          </cell>
          <cell r="CE61">
            <v>28800</v>
          </cell>
          <cell r="CF61">
            <v>38400</v>
          </cell>
          <cell r="CG61">
            <v>57600</v>
          </cell>
          <cell r="CH61" t="str">
            <v>Ad Hoc</v>
          </cell>
          <cell r="CI61" t="str">
            <v>Ad Hoc</v>
          </cell>
          <cell r="CJ61" t="str">
            <v>Ad Hoc</v>
          </cell>
          <cell r="CK61" t="str">
            <v>Ad Hoc</v>
          </cell>
          <cell r="CL61" t="str">
            <v>Ad Hoc</v>
          </cell>
          <cell r="CM61" t="str">
            <v>Ad Hoc</v>
          </cell>
          <cell r="CN61" t="str">
            <v>Ad Hoc</v>
          </cell>
          <cell r="CO61" t="str">
            <v>Ad Hoc</v>
          </cell>
          <cell r="CP61" t="str">
            <v>Ad Hoc</v>
          </cell>
          <cell r="CQ61" t="str">
            <v>Ad Hoc</v>
          </cell>
          <cell r="CR61" t="str">
            <v>Ad Hoc</v>
          </cell>
          <cell r="CS61" t="str">
            <v>Ad Hoc</v>
          </cell>
          <cell r="CT61" t="str">
            <v>Ad Hoc</v>
          </cell>
          <cell r="CU61" t="str">
            <v>Ad Hoc</v>
          </cell>
          <cell r="CV61" t="str">
            <v>Ad Hoc</v>
          </cell>
          <cell r="CW61" t="str">
            <v>Ad Hoc</v>
          </cell>
          <cell r="CX61" t="str">
            <v>Ad Hoc</v>
          </cell>
          <cell r="CY61" t="str">
            <v>Ad Hoc</v>
          </cell>
          <cell r="CZ61" t="str">
            <v>Ad Hoc</v>
          </cell>
          <cell r="DA61" t="str">
            <v>Ad Hoc</v>
          </cell>
          <cell r="DB61" t="str">
            <v>Ad Hoc</v>
          </cell>
          <cell r="DC61" t="str">
            <v>Ad Hoc</v>
          </cell>
          <cell r="DD61" t="str">
            <v>Ad Hoc</v>
          </cell>
          <cell r="DE61" t="str">
            <v>Ad Hoc</v>
          </cell>
          <cell r="DF61" t="str">
            <v>Ad Hoc</v>
          </cell>
          <cell r="DG61" t="str">
            <v>Ad Hoc</v>
          </cell>
          <cell r="DH61" t="str">
            <v>Ad Hoc</v>
          </cell>
          <cell r="DI61" t="str">
            <v>Ad Hoc</v>
          </cell>
          <cell r="DJ61" t="str">
            <v>Ad Hoc</v>
          </cell>
          <cell r="DK61" t="str">
            <v>Ad Hoc</v>
          </cell>
          <cell r="DL61" t="str">
            <v>Ad Hoc</v>
          </cell>
          <cell r="DM61" t="str">
            <v>Ad Hoc</v>
          </cell>
          <cell r="DN61" t="str">
            <v>Ad Hoc</v>
          </cell>
          <cell r="DO61" t="str">
            <v>Ad Hoc</v>
          </cell>
          <cell r="DP61" t="str">
            <v>Ad Hoc</v>
          </cell>
          <cell r="DQ61" t="str">
            <v>Ad Hoc</v>
          </cell>
          <cell r="DR61" t="str">
            <v>Ad Hoc</v>
          </cell>
          <cell r="DS61" t="str">
            <v>Ad Hoc</v>
          </cell>
          <cell r="DT61" t="str">
            <v>Ad Hoc</v>
          </cell>
          <cell r="DU61" t="str">
            <v>Ad Hoc</v>
          </cell>
          <cell r="DV61" t="str">
            <v>Ad Hoc</v>
          </cell>
          <cell r="DW61" t="str">
            <v>Ad Hoc</v>
          </cell>
          <cell r="DX61" t="str">
            <v>Ad Hoc</v>
          </cell>
          <cell r="DY61" t="str">
            <v>Ad Hoc</v>
          </cell>
          <cell r="DZ61" t="str">
            <v>Ad Hoc</v>
          </cell>
          <cell r="EA61" t="str">
            <v>Ad Hoc</v>
          </cell>
          <cell r="EB61" t="str">
            <v>Ad Hoc</v>
          </cell>
          <cell r="EC61" t="str">
            <v>Ad Hoc</v>
          </cell>
          <cell r="ED61" t="str">
            <v>Ad Hoc</v>
          </cell>
          <cell r="EE61" t="str">
            <v>Ad Hoc</v>
          </cell>
          <cell r="EF61" t="str">
            <v>Ad Hoc</v>
          </cell>
          <cell r="EG61" t="str">
            <v>Ad Hoc</v>
          </cell>
          <cell r="EH61" t="str">
            <v>Ad Hoc</v>
          </cell>
          <cell r="EI61" t="str">
            <v>Ad Hoc</v>
          </cell>
          <cell r="EJ61" t="str">
            <v>Ad Hoc</v>
          </cell>
          <cell r="EK61" t="str">
            <v>Ad Hoc</v>
          </cell>
          <cell r="EL61" t="str">
            <v>Ad Hoc</v>
          </cell>
          <cell r="EM61" t="str">
            <v>Ad Hoc</v>
          </cell>
          <cell r="EN61" t="str">
            <v>Ad Hoc</v>
          </cell>
          <cell r="EO61" t="str">
            <v>Ad Hoc</v>
          </cell>
        </row>
        <row r="62">
          <cell r="BJ62">
            <v>17</v>
          </cell>
          <cell r="BK62" t="str">
            <v>Ad Hoc</v>
          </cell>
          <cell r="BL62" t="str">
            <v>Ad Hoc</v>
          </cell>
          <cell r="BM62" t="str">
            <v>Ad Hoc</v>
          </cell>
          <cell r="BN62" t="str">
            <v>Ad Hoc</v>
          </cell>
          <cell r="BO62" t="str">
            <v>Ad Hoc</v>
          </cell>
          <cell r="BP62" t="str">
            <v>Ad Hoc</v>
          </cell>
          <cell r="BQ62" t="str">
            <v>Ad Hoc</v>
          </cell>
          <cell r="BR62" t="str">
            <v>Ad Hoc</v>
          </cell>
          <cell r="BS62" t="str">
            <v>Ad Hoc</v>
          </cell>
          <cell r="BT62">
            <v>425</v>
          </cell>
          <cell r="BU62">
            <v>638</v>
          </cell>
          <cell r="BV62">
            <v>956</v>
          </cell>
          <cell r="BW62">
            <v>1275</v>
          </cell>
          <cell r="BX62">
            <v>1700</v>
          </cell>
          <cell r="BY62">
            <v>2550</v>
          </cell>
          <cell r="BZ62">
            <v>3400</v>
          </cell>
          <cell r="CA62">
            <v>5100</v>
          </cell>
          <cell r="CB62">
            <v>7650</v>
          </cell>
          <cell r="CC62">
            <v>10200</v>
          </cell>
          <cell r="CD62">
            <v>15300</v>
          </cell>
          <cell r="CE62">
            <v>20400</v>
          </cell>
          <cell r="CF62">
            <v>30600</v>
          </cell>
          <cell r="CG62">
            <v>40800</v>
          </cell>
          <cell r="CH62">
            <v>61200</v>
          </cell>
          <cell r="CI62" t="str">
            <v>Ad Hoc</v>
          </cell>
          <cell r="CJ62" t="str">
            <v>Ad Hoc</v>
          </cell>
          <cell r="CK62" t="str">
            <v>Ad Hoc</v>
          </cell>
          <cell r="CL62" t="str">
            <v>Ad Hoc</v>
          </cell>
          <cell r="CM62" t="str">
            <v>Ad Hoc</v>
          </cell>
          <cell r="CN62" t="str">
            <v>Ad Hoc</v>
          </cell>
          <cell r="CO62" t="str">
            <v>Ad Hoc</v>
          </cell>
          <cell r="CP62" t="str">
            <v>Ad Hoc</v>
          </cell>
          <cell r="CQ62" t="str">
            <v>Ad Hoc</v>
          </cell>
          <cell r="CR62" t="str">
            <v>Ad Hoc</v>
          </cell>
          <cell r="CS62" t="str">
            <v>Ad Hoc</v>
          </cell>
          <cell r="CT62" t="str">
            <v>Ad Hoc</v>
          </cell>
          <cell r="CU62" t="str">
            <v>Ad Hoc</v>
          </cell>
          <cell r="CV62" t="str">
            <v>Ad Hoc</v>
          </cell>
          <cell r="CW62" t="str">
            <v>Ad Hoc</v>
          </cell>
          <cell r="CX62" t="str">
            <v>Ad Hoc</v>
          </cell>
          <cell r="CY62" t="str">
            <v>Ad Hoc</v>
          </cell>
          <cell r="CZ62" t="str">
            <v>Ad Hoc</v>
          </cell>
          <cell r="DA62" t="str">
            <v>Ad Hoc</v>
          </cell>
          <cell r="DB62" t="str">
            <v>Ad Hoc</v>
          </cell>
          <cell r="DC62" t="str">
            <v>Ad Hoc</v>
          </cell>
          <cell r="DD62" t="str">
            <v>Ad Hoc</v>
          </cell>
          <cell r="DE62" t="str">
            <v>Ad Hoc</v>
          </cell>
          <cell r="DF62" t="str">
            <v>Ad Hoc</v>
          </cell>
          <cell r="DG62" t="str">
            <v>Ad Hoc</v>
          </cell>
          <cell r="DH62" t="str">
            <v>Ad Hoc</v>
          </cell>
          <cell r="DI62" t="str">
            <v>Ad Hoc</v>
          </cell>
          <cell r="DJ62" t="str">
            <v>Ad Hoc</v>
          </cell>
          <cell r="DK62" t="str">
            <v>Ad Hoc</v>
          </cell>
          <cell r="DL62" t="str">
            <v>Ad Hoc</v>
          </cell>
          <cell r="DM62" t="str">
            <v>Ad Hoc</v>
          </cell>
          <cell r="DN62" t="str">
            <v>Ad Hoc</v>
          </cell>
          <cell r="DO62" t="str">
            <v>Ad Hoc</v>
          </cell>
          <cell r="DP62" t="str">
            <v>Ad Hoc</v>
          </cell>
          <cell r="DQ62" t="str">
            <v>Ad Hoc</v>
          </cell>
          <cell r="DR62" t="str">
            <v>Ad Hoc</v>
          </cell>
          <cell r="DS62" t="str">
            <v>Ad Hoc</v>
          </cell>
          <cell r="DT62" t="str">
            <v>Ad Hoc</v>
          </cell>
          <cell r="DU62" t="str">
            <v>Ad Hoc</v>
          </cell>
          <cell r="DV62" t="str">
            <v>Ad Hoc</v>
          </cell>
          <cell r="DW62" t="str">
            <v>Ad Hoc</v>
          </cell>
          <cell r="DX62" t="str">
            <v>Ad Hoc</v>
          </cell>
          <cell r="DY62" t="str">
            <v>Ad Hoc</v>
          </cell>
          <cell r="DZ62" t="str">
            <v>Ad Hoc</v>
          </cell>
          <cell r="EA62" t="str">
            <v>Ad Hoc</v>
          </cell>
          <cell r="EB62" t="str">
            <v>Ad Hoc</v>
          </cell>
          <cell r="EC62" t="str">
            <v>Ad Hoc</v>
          </cell>
          <cell r="ED62" t="str">
            <v>Ad Hoc</v>
          </cell>
          <cell r="EE62" t="str">
            <v>Ad Hoc</v>
          </cell>
          <cell r="EF62" t="str">
            <v>Ad Hoc</v>
          </cell>
          <cell r="EG62" t="str">
            <v>Ad Hoc</v>
          </cell>
          <cell r="EH62" t="str">
            <v>Ad Hoc</v>
          </cell>
          <cell r="EI62" t="str">
            <v>Ad Hoc</v>
          </cell>
          <cell r="EJ62" t="str">
            <v>Ad Hoc</v>
          </cell>
          <cell r="EK62" t="str">
            <v>Ad Hoc</v>
          </cell>
          <cell r="EL62" t="str">
            <v>Ad Hoc</v>
          </cell>
          <cell r="EM62" t="str">
            <v>Ad Hoc</v>
          </cell>
          <cell r="EN62" t="str">
            <v>Ad Hoc</v>
          </cell>
          <cell r="EO62" t="str">
            <v>Ad Hoc</v>
          </cell>
        </row>
        <row r="63">
          <cell r="BJ63">
            <v>18</v>
          </cell>
          <cell r="BK63" t="str">
            <v>Ad Hoc</v>
          </cell>
          <cell r="BL63" t="str">
            <v>Ad Hoc</v>
          </cell>
          <cell r="BM63" t="str">
            <v>Ad Hoc</v>
          </cell>
          <cell r="BN63" t="str">
            <v>Ad Hoc</v>
          </cell>
          <cell r="BO63" t="str">
            <v>Ad Hoc</v>
          </cell>
          <cell r="BP63" t="str">
            <v>Ad Hoc</v>
          </cell>
          <cell r="BQ63" t="str">
            <v>Ad Hoc</v>
          </cell>
          <cell r="BR63" t="str">
            <v>Ad Hoc</v>
          </cell>
          <cell r="BS63" t="str">
            <v>Ad Hoc</v>
          </cell>
          <cell r="BT63" t="str">
            <v>Ad Hoc</v>
          </cell>
          <cell r="BU63">
            <v>450</v>
          </cell>
          <cell r="BV63">
            <v>675</v>
          </cell>
          <cell r="BW63">
            <v>1013</v>
          </cell>
          <cell r="BX63">
            <v>1350</v>
          </cell>
          <cell r="BY63">
            <v>1800</v>
          </cell>
          <cell r="BZ63">
            <v>2700</v>
          </cell>
          <cell r="CA63">
            <v>3600</v>
          </cell>
          <cell r="CB63">
            <v>5400</v>
          </cell>
          <cell r="CC63">
            <v>8100</v>
          </cell>
          <cell r="CD63">
            <v>10800</v>
          </cell>
          <cell r="CE63">
            <v>16200</v>
          </cell>
          <cell r="CF63">
            <v>21600</v>
          </cell>
          <cell r="CG63">
            <v>32400</v>
          </cell>
          <cell r="CH63">
            <v>43200</v>
          </cell>
          <cell r="CI63">
            <v>64800</v>
          </cell>
          <cell r="CJ63" t="str">
            <v>Ad Hoc</v>
          </cell>
          <cell r="CK63" t="str">
            <v>Ad Hoc</v>
          </cell>
          <cell r="CL63" t="str">
            <v>Ad Hoc</v>
          </cell>
          <cell r="CM63" t="str">
            <v>Ad Hoc</v>
          </cell>
          <cell r="CN63" t="str">
            <v>Ad Hoc</v>
          </cell>
          <cell r="CO63" t="str">
            <v>Ad Hoc</v>
          </cell>
          <cell r="CP63" t="str">
            <v>Ad Hoc</v>
          </cell>
          <cell r="CQ63" t="str">
            <v>Ad Hoc</v>
          </cell>
          <cell r="CR63" t="str">
            <v>Ad Hoc</v>
          </cell>
          <cell r="CS63" t="str">
            <v>Ad Hoc</v>
          </cell>
          <cell r="CT63" t="str">
            <v>Ad Hoc</v>
          </cell>
          <cell r="CU63" t="str">
            <v>Ad Hoc</v>
          </cell>
          <cell r="CV63" t="str">
            <v>Ad Hoc</v>
          </cell>
          <cell r="CW63" t="str">
            <v>Ad Hoc</v>
          </cell>
          <cell r="CX63" t="str">
            <v>Ad Hoc</v>
          </cell>
          <cell r="CY63" t="str">
            <v>Ad Hoc</v>
          </cell>
          <cell r="CZ63" t="str">
            <v>Ad Hoc</v>
          </cell>
          <cell r="DA63" t="str">
            <v>Ad Hoc</v>
          </cell>
          <cell r="DB63" t="str">
            <v>Ad Hoc</v>
          </cell>
          <cell r="DC63" t="str">
            <v>Ad Hoc</v>
          </cell>
          <cell r="DD63" t="str">
            <v>Ad Hoc</v>
          </cell>
          <cell r="DE63" t="str">
            <v>Ad Hoc</v>
          </cell>
          <cell r="DF63" t="str">
            <v>Ad Hoc</v>
          </cell>
          <cell r="DG63" t="str">
            <v>Ad Hoc</v>
          </cell>
          <cell r="DH63" t="str">
            <v>Ad Hoc</v>
          </cell>
          <cell r="DI63" t="str">
            <v>Ad Hoc</v>
          </cell>
          <cell r="DJ63" t="str">
            <v>Ad Hoc</v>
          </cell>
          <cell r="DK63" t="str">
            <v>Ad Hoc</v>
          </cell>
          <cell r="DL63" t="str">
            <v>Ad Hoc</v>
          </cell>
          <cell r="DM63" t="str">
            <v>Ad Hoc</v>
          </cell>
          <cell r="DN63" t="str">
            <v>Ad Hoc</v>
          </cell>
          <cell r="DO63" t="str">
            <v>Ad Hoc</v>
          </cell>
          <cell r="DP63" t="str">
            <v>Ad Hoc</v>
          </cell>
          <cell r="DQ63" t="str">
            <v>Ad Hoc</v>
          </cell>
          <cell r="DR63" t="str">
            <v>Ad Hoc</v>
          </cell>
          <cell r="DS63" t="str">
            <v>Ad Hoc</v>
          </cell>
          <cell r="DT63" t="str">
            <v>Ad Hoc</v>
          </cell>
          <cell r="DU63" t="str">
            <v>Ad Hoc</v>
          </cell>
          <cell r="DV63" t="str">
            <v>Ad Hoc</v>
          </cell>
          <cell r="DW63" t="str">
            <v>Ad Hoc</v>
          </cell>
          <cell r="DX63" t="str">
            <v>Ad Hoc</v>
          </cell>
          <cell r="DY63" t="str">
            <v>Ad Hoc</v>
          </cell>
          <cell r="DZ63" t="str">
            <v>Ad Hoc</v>
          </cell>
          <cell r="EA63" t="str">
            <v>Ad Hoc</v>
          </cell>
          <cell r="EB63" t="str">
            <v>Ad Hoc</v>
          </cell>
          <cell r="EC63" t="str">
            <v>Ad Hoc</v>
          </cell>
          <cell r="ED63" t="str">
            <v>Ad Hoc</v>
          </cell>
          <cell r="EE63" t="str">
            <v>Ad Hoc</v>
          </cell>
          <cell r="EF63" t="str">
            <v>Ad Hoc</v>
          </cell>
          <cell r="EG63" t="str">
            <v>Ad Hoc</v>
          </cell>
          <cell r="EH63" t="str">
            <v>Ad Hoc</v>
          </cell>
          <cell r="EI63" t="str">
            <v>Ad Hoc</v>
          </cell>
          <cell r="EJ63" t="str">
            <v>Ad Hoc</v>
          </cell>
          <cell r="EK63" t="str">
            <v>Ad Hoc</v>
          </cell>
          <cell r="EL63" t="str">
            <v>Ad Hoc</v>
          </cell>
          <cell r="EM63" t="str">
            <v>Ad Hoc</v>
          </cell>
          <cell r="EN63" t="str">
            <v>Ad Hoc</v>
          </cell>
          <cell r="EO63" t="str">
            <v>Ad Hoc</v>
          </cell>
        </row>
        <row r="64">
          <cell r="BJ64">
            <v>19</v>
          </cell>
          <cell r="BK64" t="str">
            <v>Ad Hoc</v>
          </cell>
          <cell r="BL64" t="str">
            <v>Ad Hoc</v>
          </cell>
          <cell r="BM64" t="str">
            <v>Ad Hoc</v>
          </cell>
          <cell r="BN64" t="str">
            <v>Ad Hoc</v>
          </cell>
          <cell r="BO64" t="str">
            <v>Ad Hoc</v>
          </cell>
          <cell r="BP64" t="str">
            <v>Ad Hoc</v>
          </cell>
          <cell r="BQ64" t="str">
            <v>Ad Hoc</v>
          </cell>
          <cell r="BR64" t="str">
            <v>Ad Hoc</v>
          </cell>
          <cell r="BS64" t="str">
            <v>Ad Hoc</v>
          </cell>
          <cell r="BT64" t="str">
            <v>Ad Hoc</v>
          </cell>
          <cell r="BU64" t="str">
            <v>Ad Hoc</v>
          </cell>
          <cell r="BV64">
            <v>475</v>
          </cell>
          <cell r="BW64">
            <v>713</v>
          </cell>
          <cell r="BX64">
            <v>1069</v>
          </cell>
          <cell r="BY64">
            <v>1425</v>
          </cell>
          <cell r="BZ64">
            <v>1900</v>
          </cell>
          <cell r="CA64">
            <v>2850</v>
          </cell>
          <cell r="CB64">
            <v>3800</v>
          </cell>
          <cell r="CC64">
            <v>5700</v>
          </cell>
          <cell r="CD64">
            <v>8550</v>
          </cell>
          <cell r="CE64">
            <v>11400</v>
          </cell>
          <cell r="CF64">
            <v>17100</v>
          </cell>
          <cell r="CG64">
            <v>22800</v>
          </cell>
          <cell r="CH64">
            <v>34200</v>
          </cell>
          <cell r="CI64">
            <v>45600</v>
          </cell>
          <cell r="CJ64">
            <v>68400</v>
          </cell>
          <cell r="CK64" t="str">
            <v>Ad Hoc</v>
          </cell>
          <cell r="CL64" t="str">
            <v>Ad Hoc</v>
          </cell>
          <cell r="CM64" t="str">
            <v>Ad Hoc</v>
          </cell>
          <cell r="CN64" t="str">
            <v>Ad Hoc</v>
          </cell>
          <cell r="CO64" t="str">
            <v>Ad Hoc</v>
          </cell>
          <cell r="CP64" t="str">
            <v>Ad Hoc</v>
          </cell>
          <cell r="CQ64" t="str">
            <v>Ad Hoc</v>
          </cell>
          <cell r="CR64" t="str">
            <v>Ad Hoc</v>
          </cell>
          <cell r="CS64" t="str">
            <v>Ad Hoc</v>
          </cell>
          <cell r="CT64" t="str">
            <v>Ad Hoc</v>
          </cell>
          <cell r="CU64" t="str">
            <v>Ad Hoc</v>
          </cell>
          <cell r="CV64" t="str">
            <v>Ad Hoc</v>
          </cell>
          <cell r="CW64" t="str">
            <v>Ad Hoc</v>
          </cell>
          <cell r="CX64" t="str">
            <v>Ad Hoc</v>
          </cell>
          <cell r="CY64" t="str">
            <v>Ad Hoc</v>
          </cell>
          <cell r="CZ64" t="str">
            <v>Ad Hoc</v>
          </cell>
          <cell r="DA64" t="str">
            <v>Ad Hoc</v>
          </cell>
          <cell r="DB64" t="str">
            <v>Ad Hoc</v>
          </cell>
          <cell r="DC64" t="str">
            <v>Ad Hoc</v>
          </cell>
          <cell r="DD64" t="str">
            <v>Ad Hoc</v>
          </cell>
          <cell r="DE64" t="str">
            <v>Ad Hoc</v>
          </cell>
          <cell r="DF64" t="str">
            <v>Ad Hoc</v>
          </cell>
          <cell r="DG64" t="str">
            <v>Ad Hoc</v>
          </cell>
          <cell r="DH64" t="str">
            <v>Ad Hoc</v>
          </cell>
          <cell r="DI64" t="str">
            <v>Ad Hoc</v>
          </cell>
          <cell r="DJ64" t="str">
            <v>Ad Hoc</v>
          </cell>
          <cell r="DK64" t="str">
            <v>Ad Hoc</v>
          </cell>
          <cell r="DL64" t="str">
            <v>Ad Hoc</v>
          </cell>
          <cell r="DM64" t="str">
            <v>Ad Hoc</v>
          </cell>
          <cell r="DN64" t="str">
            <v>Ad Hoc</v>
          </cell>
          <cell r="DO64" t="str">
            <v>Ad Hoc</v>
          </cell>
          <cell r="DP64" t="str">
            <v>Ad Hoc</v>
          </cell>
          <cell r="DQ64" t="str">
            <v>Ad Hoc</v>
          </cell>
          <cell r="DR64" t="str">
            <v>Ad Hoc</v>
          </cell>
          <cell r="DS64" t="str">
            <v>Ad Hoc</v>
          </cell>
          <cell r="DT64" t="str">
            <v>Ad Hoc</v>
          </cell>
          <cell r="DU64" t="str">
            <v>Ad Hoc</v>
          </cell>
          <cell r="DV64" t="str">
            <v>Ad Hoc</v>
          </cell>
          <cell r="DW64" t="str">
            <v>Ad Hoc</v>
          </cell>
          <cell r="DX64" t="str">
            <v>Ad Hoc</v>
          </cell>
          <cell r="DY64" t="str">
            <v>Ad Hoc</v>
          </cell>
          <cell r="DZ64" t="str">
            <v>Ad Hoc</v>
          </cell>
          <cell r="EA64" t="str">
            <v>Ad Hoc</v>
          </cell>
          <cell r="EB64" t="str">
            <v>Ad Hoc</v>
          </cell>
          <cell r="EC64" t="str">
            <v>Ad Hoc</v>
          </cell>
          <cell r="ED64" t="str">
            <v>Ad Hoc</v>
          </cell>
          <cell r="EE64" t="str">
            <v>Ad Hoc</v>
          </cell>
          <cell r="EF64" t="str">
            <v>Ad Hoc</v>
          </cell>
          <cell r="EG64" t="str">
            <v>Ad Hoc</v>
          </cell>
          <cell r="EH64" t="str">
            <v>Ad Hoc</v>
          </cell>
          <cell r="EI64" t="str">
            <v>Ad Hoc</v>
          </cell>
          <cell r="EJ64" t="str">
            <v>Ad Hoc</v>
          </cell>
          <cell r="EK64" t="str">
            <v>Ad Hoc</v>
          </cell>
          <cell r="EL64" t="str">
            <v>Ad Hoc</v>
          </cell>
          <cell r="EM64" t="str">
            <v>Ad Hoc</v>
          </cell>
          <cell r="EN64" t="str">
            <v>Ad Hoc</v>
          </cell>
          <cell r="EO64" t="str">
            <v>Ad Hoc</v>
          </cell>
        </row>
        <row r="65">
          <cell r="BJ65">
            <v>20</v>
          </cell>
          <cell r="BK65" t="str">
            <v>Ad Hoc</v>
          </cell>
          <cell r="BL65" t="str">
            <v>Ad Hoc</v>
          </cell>
          <cell r="BM65" t="str">
            <v>Ad Hoc</v>
          </cell>
          <cell r="BN65" t="str">
            <v>Ad Hoc</v>
          </cell>
          <cell r="BO65" t="str">
            <v>Ad Hoc</v>
          </cell>
          <cell r="BP65" t="str">
            <v>Ad Hoc</v>
          </cell>
          <cell r="BQ65" t="str">
            <v>Ad Hoc</v>
          </cell>
          <cell r="BR65" t="str">
            <v>Ad Hoc</v>
          </cell>
          <cell r="BS65" t="str">
            <v>Ad Hoc</v>
          </cell>
          <cell r="BT65" t="str">
            <v>Ad Hoc</v>
          </cell>
          <cell r="BU65" t="str">
            <v>Ad Hoc</v>
          </cell>
          <cell r="BV65" t="str">
            <v>Ad Hoc</v>
          </cell>
          <cell r="BW65">
            <v>500</v>
          </cell>
          <cell r="BX65">
            <v>750</v>
          </cell>
          <cell r="BY65">
            <v>1126</v>
          </cell>
          <cell r="BZ65">
            <v>1500</v>
          </cell>
          <cell r="CA65">
            <v>2000</v>
          </cell>
          <cell r="CB65">
            <v>3000</v>
          </cell>
          <cell r="CC65">
            <v>4000</v>
          </cell>
          <cell r="CD65">
            <v>6000</v>
          </cell>
          <cell r="CE65">
            <v>8000</v>
          </cell>
          <cell r="CF65">
            <v>12000</v>
          </cell>
          <cell r="CG65">
            <v>16000</v>
          </cell>
          <cell r="CH65">
            <v>24000</v>
          </cell>
          <cell r="CI65">
            <v>32000</v>
          </cell>
          <cell r="CJ65">
            <v>48000</v>
          </cell>
          <cell r="CK65">
            <v>64000</v>
          </cell>
          <cell r="CL65" t="str">
            <v>Ad Hoc</v>
          </cell>
          <cell r="CM65" t="str">
            <v>Ad Hoc</v>
          </cell>
          <cell r="CN65" t="str">
            <v>Ad Hoc</v>
          </cell>
          <cell r="CO65" t="str">
            <v>Ad Hoc</v>
          </cell>
          <cell r="CP65" t="str">
            <v>Ad Hoc</v>
          </cell>
          <cell r="CQ65" t="str">
            <v>Ad Hoc</v>
          </cell>
          <cell r="CR65" t="str">
            <v>Ad Hoc</v>
          </cell>
          <cell r="CS65" t="str">
            <v>Ad Hoc</v>
          </cell>
          <cell r="CT65" t="str">
            <v>Ad Hoc</v>
          </cell>
          <cell r="CU65" t="str">
            <v>Ad Hoc</v>
          </cell>
          <cell r="CV65" t="str">
            <v>Ad Hoc</v>
          </cell>
          <cell r="CW65" t="str">
            <v>Ad Hoc</v>
          </cell>
          <cell r="CX65" t="str">
            <v>Ad Hoc</v>
          </cell>
          <cell r="CY65" t="str">
            <v>Ad Hoc</v>
          </cell>
          <cell r="CZ65" t="str">
            <v>Ad Hoc</v>
          </cell>
          <cell r="DA65" t="str">
            <v>Ad Hoc</v>
          </cell>
          <cell r="DB65" t="str">
            <v>Ad Hoc</v>
          </cell>
          <cell r="DC65" t="str">
            <v>Ad Hoc</v>
          </cell>
          <cell r="DD65" t="str">
            <v>Ad Hoc</v>
          </cell>
          <cell r="DE65" t="str">
            <v>Ad Hoc</v>
          </cell>
          <cell r="DF65" t="str">
            <v>Ad Hoc</v>
          </cell>
          <cell r="DG65" t="str">
            <v>Ad Hoc</v>
          </cell>
          <cell r="DH65" t="str">
            <v>Ad Hoc</v>
          </cell>
          <cell r="DI65" t="str">
            <v>Ad Hoc</v>
          </cell>
          <cell r="DJ65" t="str">
            <v>Ad Hoc</v>
          </cell>
          <cell r="DK65" t="str">
            <v>Ad Hoc</v>
          </cell>
          <cell r="DL65" t="str">
            <v>Ad Hoc</v>
          </cell>
          <cell r="DM65" t="str">
            <v>Ad Hoc</v>
          </cell>
          <cell r="DN65" t="str">
            <v>Ad Hoc</v>
          </cell>
          <cell r="DO65" t="str">
            <v>Ad Hoc</v>
          </cell>
          <cell r="DP65" t="str">
            <v>Ad Hoc</v>
          </cell>
          <cell r="DQ65" t="str">
            <v>Ad Hoc</v>
          </cell>
          <cell r="DR65" t="str">
            <v>Ad Hoc</v>
          </cell>
          <cell r="DS65" t="str">
            <v>Ad Hoc</v>
          </cell>
          <cell r="DT65" t="str">
            <v>Ad Hoc</v>
          </cell>
          <cell r="DU65" t="str">
            <v>Ad Hoc</v>
          </cell>
          <cell r="DV65" t="str">
            <v>Ad Hoc</v>
          </cell>
          <cell r="DW65" t="str">
            <v>Ad Hoc</v>
          </cell>
          <cell r="DX65" t="str">
            <v>Ad Hoc</v>
          </cell>
          <cell r="DY65" t="str">
            <v>Ad Hoc</v>
          </cell>
          <cell r="DZ65" t="str">
            <v>Ad Hoc</v>
          </cell>
          <cell r="EA65" t="str">
            <v>Ad Hoc</v>
          </cell>
          <cell r="EB65" t="str">
            <v>Ad Hoc</v>
          </cell>
          <cell r="EC65" t="str">
            <v>Ad Hoc</v>
          </cell>
          <cell r="ED65" t="str">
            <v>Ad Hoc</v>
          </cell>
          <cell r="EE65" t="str">
            <v>Ad Hoc</v>
          </cell>
          <cell r="EF65" t="str">
            <v>Ad Hoc</v>
          </cell>
          <cell r="EG65" t="str">
            <v>Ad Hoc</v>
          </cell>
          <cell r="EH65" t="str">
            <v>Ad Hoc</v>
          </cell>
          <cell r="EI65" t="str">
            <v>Ad Hoc</v>
          </cell>
          <cell r="EJ65" t="str">
            <v>Ad Hoc</v>
          </cell>
          <cell r="EK65" t="str">
            <v>Ad Hoc</v>
          </cell>
          <cell r="EL65" t="str">
            <v>Ad Hoc</v>
          </cell>
          <cell r="EM65" t="str">
            <v>Ad Hoc</v>
          </cell>
          <cell r="EN65" t="str">
            <v>Ad Hoc</v>
          </cell>
          <cell r="EO65" t="str">
            <v>Ad Hoc</v>
          </cell>
        </row>
        <row r="66">
          <cell r="BJ66">
            <v>21</v>
          </cell>
          <cell r="BK66" t="str">
            <v>Ad Hoc</v>
          </cell>
          <cell r="BL66" t="str">
            <v>Ad Hoc</v>
          </cell>
          <cell r="BM66" t="str">
            <v>Ad Hoc</v>
          </cell>
          <cell r="BN66" t="str">
            <v>Ad Hoc</v>
          </cell>
          <cell r="BO66" t="str">
            <v>Ad Hoc</v>
          </cell>
          <cell r="BP66" t="str">
            <v>Ad Hoc</v>
          </cell>
          <cell r="BQ66" t="str">
            <v>Ad Hoc</v>
          </cell>
          <cell r="BR66" t="str">
            <v>Ad Hoc</v>
          </cell>
          <cell r="BS66" t="str">
            <v>Ad Hoc</v>
          </cell>
          <cell r="BT66" t="str">
            <v>Ad Hoc</v>
          </cell>
          <cell r="BU66" t="str">
            <v>Ad Hoc</v>
          </cell>
          <cell r="BV66" t="str">
            <v>Ad Hoc</v>
          </cell>
          <cell r="BW66" t="str">
            <v>Ad Hoc</v>
          </cell>
          <cell r="BX66">
            <v>525</v>
          </cell>
          <cell r="BY66">
            <v>788</v>
          </cell>
          <cell r="BZ66">
            <v>1050</v>
          </cell>
          <cell r="CA66">
            <v>1576</v>
          </cell>
          <cell r="CB66">
            <v>2100</v>
          </cell>
          <cell r="CC66">
            <v>3152</v>
          </cell>
          <cell r="CD66">
            <v>4200</v>
          </cell>
          <cell r="CE66">
            <v>6304</v>
          </cell>
          <cell r="CF66">
            <v>8400</v>
          </cell>
          <cell r="CG66">
            <v>12608</v>
          </cell>
          <cell r="CH66">
            <v>16800</v>
          </cell>
          <cell r="CI66">
            <v>25216</v>
          </cell>
          <cell r="CJ66">
            <v>33600</v>
          </cell>
          <cell r="CK66">
            <v>50432</v>
          </cell>
          <cell r="CL66">
            <v>67200</v>
          </cell>
          <cell r="CM66" t="str">
            <v>Ad Hoc</v>
          </cell>
          <cell r="CN66" t="str">
            <v>Ad Hoc</v>
          </cell>
          <cell r="CO66" t="str">
            <v>Ad Hoc</v>
          </cell>
          <cell r="CP66" t="str">
            <v>Ad Hoc</v>
          </cell>
          <cell r="CQ66" t="str">
            <v>Ad Hoc</v>
          </cell>
          <cell r="CR66" t="str">
            <v>Ad Hoc</v>
          </cell>
          <cell r="CS66" t="str">
            <v>Ad Hoc</v>
          </cell>
          <cell r="CT66" t="str">
            <v>Ad Hoc</v>
          </cell>
          <cell r="CU66" t="str">
            <v>Ad Hoc</v>
          </cell>
          <cell r="CV66" t="str">
            <v>Ad Hoc</v>
          </cell>
          <cell r="CW66" t="str">
            <v>Ad Hoc</v>
          </cell>
          <cell r="CX66" t="str">
            <v>Ad Hoc</v>
          </cell>
          <cell r="CY66" t="str">
            <v>Ad Hoc</v>
          </cell>
          <cell r="CZ66" t="str">
            <v>Ad Hoc</v>
          </cell>
          <cell r="DA66" t="str">
            <v>Ad Hoc</v>
          </cell>
          <cell r="DB66" t="str">
            <v>Ad Hoc</v>
          </cell>
          <cell r="DC66" t="str">
            <v>Ad Hoc</v>
          </cell>
          <cell r="DD66" t="str">
            <v>Ad Hoc</v>
          </cell>
          <cell r="DE66" t="str">
            <v>Ad Hoc</v>
          </cell>
          <cell r="DF66" t="str">
            <v>Ad Hoc</v>
          </cell>
          <cell r="DG66" t="str">
            <v>Ad Hoc</v>
          </cell>
          <cell r="DH66" t="str">
            <v>Ad Hoc</v>
          </cell>
          <cell r="DI66" t="str">
            <v>Ad Hoc</v>
          </cell>
          <cell r="DJ66" t="str">
            <v>Ad Hoc</v>
          </cell>
          <cell r="DK66" t="str">
            <v>Ad Hoc</v>
          </cell>
          <cell r="DL66" t="str">
            <v>Ad Hoc</v>
          </cell>
          <cell r="DM66" t="str">
            <v>Ad Hoc</v>
          </cell>
          <cell r="DN66" t="str">
            <v>Ad Hoc</v>
          </cell>
          <cell r="DO66" t="str">
            <v>Ad Hoc</v>
          </cell>
          <cell r="DP66" t="str">
            <v>Ad Hoc</v>
          </cell>
          <cell r="DQ66" t="str">
            <v>Ad Hoc</v>
          </cell>
          <cell r="DR66" t="str">
            <v>Ad Hoc</v>
          </cell>
          <cell r="DS66" t="str">
            <v>Ad Hoc</v>
          </cell>
          <cell r="DT66" t="str">
            <v>Ad Hoc</v>
          </cell>
          <cell r="DU66" t="str">
            <v>Ad Hoc</v>
          </cell>
          <cell r="DV66" t="str">
            <v>Ad Hoc</v>
          </cell>
          <cell r="DW66" t="str">
            <v>Ad Hoc</v>
          </cell>
          <cell r="DX66" t="str">
            <v>Ad Hoc</v>
          </cell>
          <cell r="DY66" t="str">
            <v>Ad Hoc</v>
          </cell>
          <cell r="DZ66" t="str">
            <v>Ad Hoc</v>
          </cell>
          <cell r="EA66" t="str">
            <v>Ad Hoc</v>
          </cell>
          <cell r="EB66" t="str">
            <v>Ad Hoc</v>
          </cell>
          <cell r="EC66" t="str">
            <v>Ad Hoc</v>
          </cell>
          <cell r="ED66" t="str">
            <v>Ad Hoc</v>
          </cell>
          <cell r="EE66" t="str">
            <v>Ad Hoc</v>
          </cell>
          <cell r="EF66" t="str">
            <v>Ad Hoc</v>
          </cell>
          <cell r="EG66" t="str">
            <v>Ad Hoc</v>
          </cell>
          <cell r="EH66" t="str">
            <v>Ad Hoc</v>
          </cell>
          <cell r="EI66" t="str">
            <v>Ad Hoc</v>
          </cell>
          <cell r="EJ66" t="str">
            <v>Ad Hoc</v>
          </cell>
          <cell r="EK66" t="str">
            <v>Ad Hoc</v>
          </cell>
          <cell r="EL66" t="str">
            <v>Ad Hoc</v>
          </cell>
          <cell r="EM66" t="str">
            <v>Ad Hoc</v>
          </cell>
          <cell r="EN66" t="str">
            <v>Ad Hoc</v>
          </cell>
          <cell r="EO66" t="str">
            <v>Ad Hoc</v>
          </cell>
        </row>
        <row r="67">
          <cell r="BJ67">
            <v>22</v>
          </cell>
          <cell r="BK67" t="str">
            <v>Ad Hoc</v>
          </cell>
          <cell r="BL67" t="str">
            <v>Ad Hoc</v>
          </cell>
          <cell r="BM67" t="str">
            <v>Ad Hoc</v>
          </cell>
          <cell r="BN67" t="str">
            <v>Ad Hoc</v>
          </cell>
          <cell r="BO67" t="str">
            <v>Ad Hoc</v>
          </cell>
          <cell r="BP67" t="str">
            <v>Ad Hoc</v>
          </cell>
          <cell r="BQ67" t="str">
            <v>Ad Hoc</v>
          </cell>
          <cell r="BR67" t="str">
            <v>Ad Hoc</v>
          </cell>
          <cell r="BS67" t="str">
            <v>Ad Hoc</v>
          </cell>
          <cell r="BT67" t="str">
            <v>Ad Hoc</v>
          </cell>
          <cell r="BU67" t="str">
            <v>Ad Hoc</v>
          </cell>
          <cell r="BV67" t="str">
            <v>Ad Hoc</v>
          </cell>
          <cell r="BW67" t="str">
            <v>Ad Hoc</v>
          </cell>
          <cell r="BX67" t="str">
            <v>Ad Hoc</v>
          </cell>
          <cell r="BY67">
            <v>550</v>
          </cell>
          <cell r="BZ67">
            <v>825</v>
          </cell>
          <cell r="CA67">
            <v>1100</v>
          </cell>
          <cell r="CB67">
            <v>1650</v>
          </cell>
          <cell r="CC67">
            <v>2200</v>
          </cell>
          <cell r="CD67">
            <v>3300</v>
          </cell>
          <cell r="CE67">
            <v>4400</v>
          </cell>
          <cell r="CF67">
            <v>6600</v>
          </cell>
          <cell r="CG67">
            <v>8800</v>
          </cell>
          <cell r="CH67">
            <v>13200</v>
          </cell>
          <cell r="CI67">
            <v>17600</v>
          </cell>
          <cell r="CJ67">
            <v>26400</v>
          </cell>
          <cell r="CK67">
            <v>35200</v>
          </cell>
          <cell r="CL67">
            <v>52800</v>
          </cell>
          <cell r="CM67">
            <v>70400</v>
          </cell>
          <cell r="CN67" t="str">
            <v>Ad Hoc</v>
          </cell>
          <cell r="CO67" t="str">
            <v>Ad Hoc</v>
          </cell>
          <cell r="CP67" t="str">
            <v>Ad Hoc</v>
          </cell>
          <cell r="CQ67" t="str">
            <v>Ad Hoc</v>
          </cell>
          <cell r="CR67" t="str">
            <v>Ad Hoc</v>
          </cell>
          <cell r="CS67" t="str">
            <v>Ad Hoc</v>
          </cell>
          <cell r="CT67" t="str">
            <v>Ad Hoc</v>
          </cell>
          <cell r="CU67" t="str">
            <v>Ad Hoc</v>
          </cell>
          <cell r="CV67" t="str">
            <v>Ad Hoc</v>
          </cell>
          <cell r="CW67" t="str">
            <v>Ad Hoc</v>
          </cell>
          <cell r="CX67" t="str">
            <v>Ad Hoc</v>
          </cell>
          <cell r="CY67" t="str">
            <v>Ad Hoc</v>
          </cell>
          <cell r="CZ67" t="str">
            <v>Ad Hoc</v>
          </cell>
          <cell r="DA67" t="str">
            <v>Ad Hoc</v>
          </cell>
          <cell r="DB67" t="str">
            <v>Ad Hoc</v>
          </cell>
          <cell r="DC67" t="str">
            <v>Ad Hoc</v>
          </cell>
          <cell r="DD67" t="str">
            <v>Ad Hoc</v>
          </cell>
          <cell r="DE67" t="str">
            <v>Ad Hoc</v>
          </cell>
          <cell r="DF67" t="str">
            <v>Ad Hoc</v>
          </cell>
          <cell r="DG67" t="str">
            <v>Ad Hoc</v>
          </cell>
          <cell r="DH67" t="str">
            <v>Ad Hoc</v>
          </cell>
          <cell r="DI67" t="str">
            <v>Ad Hoc</v>
          </cell>
          <cell r="DJ67" t="str">
            <v>Ad Hoc</v>
          </cell>
          <cell r="DK67" t="str">
            <v>Ad Hoc</v>
          </cell>
          <cell r="DL67" t="str">
            <v>Ad Hoc</v>
          </cell>
          <cell r="DM67" t="str">
            <v>Ad Hoc</v>
          </cell>
          <cell r="DN67" t="str">
            <v>Ad Hoc</v>
          </cell>
          <cell r="DO67" t="str">
            <v>Ad Hoc</v>
          </cell>
          <cell r="DP67" t="str">
            <v>Ad Hoc</v>
          </cell>
          <cell r="DQ67" t="str">
            <v>Ad Hoc</v>
          </cell>
          <cell r="DR67" t="str">
            <v>Ad Hoc</v>
          </cell>
          <cell r="DS67" t="str">
            <v>Ad Hoc</v>
          </cell>
          <cell r="DT67" t="str">
            <v>Ad Hoc</v>
          </cell>
          <cell r="DU67" t="str">
            <v>Ad Hoc</v>
          </cell>
          <cell r="DV67" t="str">
            <v>Ad Hoc</v>
          </cell>
          <cell r="DW67" t="str">
            <v>Ad Hoc</v>
          </cell>
          <cell r="DX67" t="str">
            <v>Ad Hoc</v>
          </cell>
          <cell r="DY67" t="str">
            <v>Ad Hoc</v>
          </cell>
          <cell r="DZ67" t="str">
            <v>Ad Hoc</v>
          </cell>
          <cell r="EA67" t="str">
            <v>Ad Hoc</v>
          </cell>
          <cell r="EB67" t="str">
            <v>Ad Hoc</v>
          </cell>
          <cell r="EC67" t="str">
            <v>Ad Hoc</v>
          </cell>
          <cell r="ED67" t="str">
            <v>Ad Hoc</v>
          </cell>
          <cell r="EE67" t="str">
            <v>Ad Hoc</v>
          </cell>
          <cell r="EF67" t="str">
            <v>Ad Hoc</v>
          </cell>
          <cell r="EG67" t="str">
            <v>Ad Hoc</v>
          </cell>
          <cell r="EH67" t="str">
            <v>Ad Hoc</v>
          </cell>
          <cell r="EI67" t="str">
            <v>Ad Hoc</v>
          </cell>
          <cell r="EJ67" t="str">
            <v>Ad Hoc</v>
          </cell>
          <cell r="EK67" t="str">
            <v>Ad Hoc</v>
          </cell>
          <cell r="EL67" t="str">
            <v>Ad Hoc</v>
          </cell>
          <cell r="EM67" t="str">
            <v>Ad Hoc</v>
          </cell>
          <cell r="EN67" t="str">
            <v>Ad Hoc</v>
          </cell>
          <cell r="EO67" t="str">
            <v>Ad Hoc</v>
          </cell>
        </row>
        <row r="68">
          <cell r="BJ68">
            <v>23</v>
          </cell>
          <cell r="BK68" t="str">
            <v>Ad Hoc</v>
          </cell>
          <cell r="BL68" t="str">
            <v>Ad Hoc</v>
          </cell>
          <cell r="BM68" t="str">
            <v>Ad Hoc</v>
          </cell>
          <cell r="BN68" t="str">
            <v>Ad Hoc</v>
          </cell>
          <cell r="BO68" t="str">
            <v>Ad Hoc</v>
          </cell>
          <cell r="BP68" t="str">
            <v>Ad Hoc</v>
          </cell>
          <cell r="BQ68" t="str">
            <v>Ad Hoc</v>
          </cell>
          <cell r="BR68" t="str">
            <v>Ad Hoc</v>
          </cell>
          <cell r="BS68" t="str">
            <v>Ad Hoc</v>
          </cell>
          <cell r="BT68" t="str">
            <v>Ad Hoc</v>
          </cell>
          <cell r="BU68" t="str">
            <v>Ad Hoc</v>
          </cell>
          <cell r="BV68" t="str">
            <v>Ad Hoc</v>
          </cell>
          <cell r="BW68" t="str">
            <v>Ad Hoc</v>
          </cell>
          <cell r="BX68" t="str">
            <v>Ad Hoc</v>
          </cell>
          <cell r="BY68" t="str">
            <v>Ad Hoc</v>
          </cell>
          <cell r="BZ68">
            <v>575</v>
          </cell>
          <cell r="CA68">
            <v>863</v>
          </cell>
          <cell r="CB68">
            <v>1150</v>
          </cell>
          <cell r="CC68">
            <v>1726</v>
          </cell>
          <cell r="CD68">
            <v>2300</v>
          </cell>
          <cell r="CE68">
            <v>3452</v>
          </cell>
          <cell r="CF68">
            <v>4600</v>
          </cell>
          <cell r="CG68">
            <v>6904</v>
          </cell>
          <cell r="CH68">
            <v>9200</v>
          </cell>
          <cell r="CI68">
            <v>13808</v>
          </cell>
          <cell r="CJ68">
            <v>18400</v>
          </cell>
          <cell r="CK68">
            <v>27616</v>
          </cell>
          <cell r="CL68">
            <v>36800</v>
          </cell>
          <cell r="CM68">
            <v>55232</v>
          </cell>
          <cell r="CN68">
            <v>73600</v>
          </cell>
          <cell r="CO68" t="str">
            <v>Ad Hoc</v>
          </cell>
          <cell r="CP68" t="str">
            <v>Ad Hoc</v>
          </cell>
          <cell r="CQ68" t="str">
            <v>Ad Hoc</v>
          </cell>
          <cell r="CR68" t="str">
            <v>Ad Hoc</v>
          </cell>
          <cell r="CS68" t="str">
            <v>Ad Hoc</v>
          </cell>
          <cell r="CT68" t="str">
            <v>Ad Hoc</v>
          </cell>
          <cell r="CU68" t="str">
            <v>Ad Hoc</v>
          </cell>
          <cell r="CV68" t="str">
            <v>Ad Hoc</v>
          </cell>
          <cell r="CW68" t="str">
            <v>Ad Hoc</v>
          </cell>
          <cell r="CX68" t="str">
            <v>Ad Hoc</v>
          </cell>
          <cell r="CY68" t="str">
            <v>Ad Hoc</v>
          </cell>
          <cell r="CZ68" t="str">
            <v>Ad Hoc</v>
          </cell>
          <cell r="DA68" t="str">
            <v>Ad Hoc</v>
          </cell>
          <cell r="DB68" t="str">
            <v>Ad Hoc</v>
          </cell>
          <cell r="DC68" t="str">
            <v>Ad Hoc</v>
          </cell>
          <cell r="DD68" t="str">
            <v>Ad Hoc</v>
          </cell>
          <cell r="DE68" t="str">
            <v>Ad Hoc</v>
          </cell>
          <cell r="DF68" t="str">
            <v>Ad Hoc</v>
          </cell>
          <cell r="DG68" t="str">
            <v>Ad Hoc</v>
          </cell>
          <cell r="DH68" t="str">
            <v>Ad Hoc</v>
          </cell>
          <cell r="DI68" t="str">
            <v>Ad Hoc</v>
          </cell>
          <cell r="DJ68" t="str">
            <v>Ad Hoc</v>
          </cell>
          <cell r="DK68" t="str">
            <v>Ad Hoc</v>
          </cell>
          <cell r="DL68" t="str">
            <v>Ad Hoc</v>
          </cell>
          <cell r="DM68" t="str">
            <v>Ad Hoc</v>
          </cell>
          <cell r="DN68" t="str">
            <v>Ad Hoc</v>
          </cell>
          <cell r="DO68" t="str">
            <v>Ad Hoc</v>
          </cell>
          <cell r="DP68" t="str">
            <v>Ad Hoc</v>
          </cell>
          <cell r="DQ68" t="str">
            <v>Ad Hoc</v>
          </cell>
          <cell r="DR68" t="str">
            <v>Ad Hoc</v>
          </cell>
          <cell r="DS68" t="str">
            <v>Ad Hoc</v>
          </cell>
          <cell r="DT68" t="str">
            <v>Ad Hoc</v>
          </cell>
          <cell r="DU68" t="str">
            <v>Ad Hoc</v>
          </cell>
          <cell r="DV68" t="str">
            <v>Ad Hoc</v>
          </cell>
          <cell r="DW68" t="str">
            <v>Ad Hoc</v>
          </cell>
          <cell r="DX68" t="str">
            <v>Ad Hoc</v>
          </cell>
          <cell r="DY68" t="str">
            <v>Ad Hoc</v>
          </cell>
          <cell r="DZ68" t="str">
            <v>Ad Hoc</v>
          </cell>
          <cell r="EA68" t="str">
            <v>Ad Hoc</v>
          </cell>
          <cell r="EB68" t="str">
            <v>Ad Hoc</v>
          </cell>
          <cell r="EC68" t="str">
            <v>Ad Hoc</v>
          </cell>
          <cell r="ED68" t="str">
            <v>Ad Hoc</v>
          </cell>
          <cell r="EE68" t="str">
            <v>Ad Hoc</v>
          </cell>
          <cell r="EF68" t="str">
            <v>Ad Hoc</v>
          </cell>
          <cell r="EG68" t="str">
            <v>Ad Hoc</v>
          </cell>
          <cell r="EH68" t="str">
            <v>Ad Hoc</v>
          </cell>
          <cell r="EI68" t="str">
            <v>Ad Hoc</v>
          </cell>
          <cell r="EJ68" t="str">
            <v>Ad Hoc</v>
          </cell>
          <cell r="EK68" t="str">
            <v>Ad Hoc</v>
          </cell>
          <cell r="EL68" t="str">
            <v>Ad Hoc</v>
          </cell>
          <cell r="EM68" t="str">
            <v>Ad Hoc</v>
          </cell>
          <cell r="EN68" t="str">
            <v>Ad Hoc</v>
          </cell>
          <cell r="EO68" t="str">
            <v>Ad Hoc</v>
          </cell>
        </row>
        <row r="69">
          <cell r="BJ69">
            <v>24</v>
          </cell>
          <cell r="BK69" t="str">
            <v>Ad Hoc</v>
          </cell>
          <cell r="BL69" t="str">
            <v>Ad Hoc</v>
          </cell>
          <cell r="BM69" t="str">
            <v>Ad Hoc</v>
          </cell>
          <cell r="BN69" t="str">
            <v>Ad Hoc</v>
          </cell>
          <cell r="BO69" t="str">
            <v>Ad Hoc</v>
          </cell>
          <cell r="BP69" t="str">
            <v>Ad Hoc</v>
          </cell>
          <cell r="BQ69" t="str">
            <v>Ad Hoc</v>
          </cell>
          <cell r="BR69" t="str">
            <v>Ad Hoc</v>
          </cell>
          <cell r="BS69" t="str">
            <v>Ad Hoc</v>
          </cell>
          <cell r="BT69" t="str">
            <v>Ad Hoc</v>
          </cell>
          <cell r="BU69" t="str">
            <v>Ad Hoc</v>
          </cell>
          <cell r="BV69" t="str">
            <v>Ad Hoc</v>
          </cell>
          <cell r="BW69" t="str">
            <v>Ad Hoc</v>
          </cell>
          <cell r="BX69" t="str">
            <v>Ad Hoc</v>
          </cell>
          <cell r="BY69" t="str">
            <v>Ad Hoc</v>
          </cell>
          <cell r="BZ69" t="str">
            <v>Ad Hoc</v>
          </cell>
          <cell r="CA69">
            <v>600</v>
          </cell>
          <cell r="CB69">
            <v>900</v>
          </cell>
          <cell r="CC69">
            <v>1200</v>
          </cell>
          <cell r="CD69">
            <v>1800</v>
          </cell>
          <cell r="CE69">
            <v>2400</v>
          </cell>
          <cell r="CF69">
            <v>3600</v>
          </cell>
          <cell r="CG69">
            <v>4800</v>
          </cell>
          <cell r="CH69">
            <v>7200</v>
          </cell>
          <cell r="CI69">
            <v>9600</v>
          </cell>
          <cell r="CJ69">
            <v>14400</v>
          </cell>
          <cell r="CK69">
            <v>19200</v>
          </cell>
          <cell r="CL69">
            <v>28800</v>
          </cell>
          <cell r="CM69">
            <v>38400</v>
          </cell>
          <cell r="CN69">
            <v>57600</v>
          </cell>
          <cell r="CO69">
            <v>76800</v>
          </cell>
          <cell r="CP69" t="str">
            <v>Ad Hoc</v>
          </cell>
          <cell r="CQ69" t="str">
            <v>Ad Hoc</v>
          </cell>
          <cell r="CR69" t="str">
            <v>Ad Hoc</v>
          </cell>
          <cell r="CS69" t="str">
            <v>Ad Hoc</v>
          </cell>
          <cell r="CT69" t="str">
            <v>Ad Hoc</v>
          </cell>
          <cell r="CU69" t="str">
            <v>Ad Hoc</v>
          </cell>
          <cell r="CV69" t="str">
            <v>Ad Hoc</v>
          </cell>
          <cell r="CW69" t="str">
            <v>Ad Hoc</v>
          </cell>
          <cell r="CX69" t="str">
            <v>Ad Hoc</v>
          </cell>
          <cell r="CY69" t="str">
            <v>Ad Hoc</v>
          </cell>
          <cell r="CZ69" t="str">
            <v>Ad Hoc</v>
          </cell>
          <cell r="DA69" t="str">
            <v>Ad Hoc</v>
          </cell>
          <cell r="DB69" t="str">
            <v>Ad Hoc</v>
          </cell>
          <cell r="DC69" t="str">
            <v>Ad Hoc</v>
          </cell>
          <cell r="DD69" t="str">
            <v>Ad Hoc</v>
          </cell>
          <cell r="DE69" t="str">
            <v>Ad Hoc</v>
          </cell>
          <cell r="DF69" t="str">
            <v>Ad Hoc</v>
          </cell>
          <cell r="DG69" t="str">
            <v>Ad Hoc</v>
          </cell>
          <cell r="DH69" t="str">
            <v>Ad Hoc</v>
          </cell>
          <cell r="DI69" t="str">
            <v>Ad Hoc</v>
          </cell>
          <cell r="DJ69" t="str">
            <v>Ad Hoc</v>
          </cell>
          <cell r="DK69" t="str">
            <v>Ad Hoc</v>
          </cell>
          <cell r="DL69" t="str">
            <v>Ad Hoc</v>
          </cell>
          <cell r="DM69" t="str">
            <v>Ad Hoc</v>
          </cell>
          <cell r="DN69" t="str">
            <v>Ad Hoc</v>
          </cell>
          <cell r="DO69" t="str">
            <v>Ad Hoc</v>
          </cell>
          <cell r="DP69" t="str">
            <v>Ad Hoc</v>
          </cell>
          <cell r="DQ69" t="str">
            <v>Ad Hoc</v>
          </cell>
          <cell r="DR69" t="str">
            <v>Ad Hoc</v>
          </cell>
          <cell r="DS69" t="str">
            <v>Ad Hoc</v>
          </cell>
          <cell r="DT69" t="str">
            <v>Ad Hoc</v>
          </cell>
          <cell r="DU69" t="str">
            <v>Ad Hoc</v>
          </cell>
          <cell r="DV69" t="str">
            <v>Ad Hoc</v>
          </cell>
          <cell r="DW69" t="str">
            <v>Ad Hoc</v>
          </cell>
          <cell r="DX69" t="str">
            <v>Ad Hoc</v>
          </cell>
          <cell r="DY69" t="str">
            <v>Ad Hoc</v>
          </cell>
          <cell r="DZ69" t="str">
            <v>Ad Hoc</v>
          </cell>
          <cell r="EA69" t="str">
            <v>Ad Hoc</v>
          </cell>
          <cell r="EB69" t="str">
            <v>Ad Hoc</v>
          </cell>
          <cell r="EC69" t="str">
            <v>Ad Hoc</v>
          </cell>
          <cell r="ED69" t="str">
            <v>Ad Hoc</v>
          </cell>
          <cell r="EE69" t="str">
            <v>Ad Hoc</v>
          </cell>
          <cell r="EF69" t="str">
            <v>Ad Hoc</v>
          </cell>
          <cell r="EG69" t="str">
            <v>Ad Hoc</v>
          </cell>
          <cell r="EH69" t="str">
            <v>Ad Hoc</v>
          </cell>
          <cell r="EI69" t="str">
            <v>Ad Hoc</v>
          </cell>
          <cell r="EJ69" t="str">
            <v>Ad Hoc</v>
          </cell>
          <cell r="EK69" t="str">
            <v>Ad Hoc</v>
          </cell>
          <cell r="EL69" t="str">
            <v>Ad Hoc</v>
          </cell>
          <cell r="EM69" t="str">
            <v>Ad Hoc</v>
          </cell>
          <cell r="EN69" t="str">
            <v>Ad Hoc</v>
          </cell>
          <cell r="EO69" t="str">
            <v>Ad Hoc</v>
          </cell>
        </row>
        <row r="70">
          <cell r="BJ70">
            <v>25</v>
          </cell>
          <cell r="BK70" t="str">
            <v>Ad Hoc</v>
          </cell>
          <cell r="BL70" t="str">
            <v>Ad Hoc</v>
          </cell>
          <cell r="BM70" t="str">
            <v>Ad Hoc</v>
          </cell>
          <cell r="BN70" t="str">
            <v>Ad Hoc</v>
          </cell>
          <cell r="BO70" t="str">
            <v>Ad Hoc</v>
          </cell>
          <cell r="BP70" t="str">
            <v>Ad Hoc</v>
          </cell>
          <cell r="BQ70" t="str">
            <v>Ad Hoc</v>
          </cell>
          <cell r="BR70" t="str">
            <v>Ad Hoc</v>
          </cell>
          <cell r="BS70" t="str">
            <v>Ad Hoc</v>
          </cell>
          <cell r="BT70" t="str">
            <v>Ad Hoc</v>
          </cell>
          <cell r="BU70" t="str">
            <v>Ad Hoc</v>
          </cell>
          <cell r="BV70" t="str">
            <v>Ad Hoc</v>
          </cell>
          <cell r="BW70" t="str">
            <v>Ad Hoc</v>
          </cell>
          <cell r="BX70" t="str">
            <v>Ad Hoc</v>
          </cell>
          <cell r="BY70" t="str">
            <v>Ad Hoc</v>
          </cell>
          <cell r="BZ70" t="str">
            <v>Ad Hoc</v>
          </cell>
          <cell r="CA70" t="str">
            <v>Ad Hoc</v>
          </cell>
          <cell r="CB70">
            <v>625</v>
          </cell>
          <cell r="CC70">
            <v>938</v>
          </cell>
          <cell r="CD70">
            <v>1250</v>
          </cell>
          <cell r="CE70">
            <v>1876</v>
          </cell>
          <cell r="CF70">
            <v>2500</v>
          </cell>
          <cell r="CG70">
            <v>3752</v>
          </cell>
          <cell r="CH70">
            <v>5000</v>
          </cell>
          <cell r="CI70">
            <v>7504</v>
          </cell>
          <cell r="CJ70">
            <v>10000</v>
          </cell>
          <cell r="CK70">
            <v>15008</v>
          </cell>
          <cell r="CL70">
            <v>20000</v>
          </cell>
          <cell r="CM70">
            <v>30016</v>
          </cell>
          <cell r="CN70">
            <v>40000</v>
          </cell>
          <cell r="CO70">
            <v>60032</v>
          </cell>
          <cell r="CP70">
            <v>80000</v>
          </cell>
          <cell r="CQ70" t="str">
            <v>Ad Hoc</v>
          </cell>
          <cell r="CR70" t="str">
            <v>Ad Hoc</v>
          </cell>
          <cell r="CS70" t="str">
            <v>Ad Hoc</v>
          </cell>
          <cell r="CT70" t="str">
            <v>Ad Hoc</v>
          </cell>
          <cell r="CU70" t="str">
            <v>Ad Hoc</v>
          </cell>
          <cell r="CV70" t="str">
            <v>Ad Hoc</v>
          </cell>
          <cell r="CW70" t="str">
            <v>Ad Hoc</v>
          </cell>
          <cell r="CX70" t="str">
            <v>Ad Hoc</v>
          </cell>
          <cell r="CY70" t="str">
            <v>Ad Hoc</v>
          </cell>
          <cell r="CZ70" t="str">
            <v>Ad Hoc</v>
          </cell>
          <cell r="DA70" t="str">
            <v>Ad Hoc</v>
          </cell>
          <cell r="DB70" t="str">
            <v>Ad Hoc</v>
          </cell>
          <cell r="DC70" t="str">
            <v>Ad Hoc</v>
          </cell>
          <cell r="DD70" t="str">
            <v>Ad Hoc</v>
          </cell>
          <cell r="DE70" t="str">
            <v>Ad Hoc</v>
          </cell>
          <cell r="DF70" t="str">
            <v>Ad Hoc</v>
          </cell>
          <cell r="DG70" t="str">
            <v>Ad Hoc</v>
          </cell>
          <cell r="DH70" t="str">
            <v>Ad Hoc</v>
          </cell>
          <cell r="DI70" t="str">
            <v>Ad Hoc</v>
          </cell>
          <cell r="DJ70" t="str">
            <v>Ad Hoc</v>
          </cell>
          <cell r="DK70" t="str">
            <v>Ad Hoc</v>
          </cell>
          <cell r="DL70" t="str">
            <v>Ad Hoc</v>
          </cell>
          <cell r="DM70" t="str">
            <v>Ad Hoc</v>
          </cell>
          <cell r="DN70" t="str">
            <v>Ad Hoc</v>
          </cell>
          <cell r="DO70" t="str">
            <v>Ad Hoc</v>
          </cell>
          <cell r="DP70" t="str">
            <v>Ad Hoc</v>
          </cell>
          <cell r="DQ70" t="str">
            <v>Ad Hoc</v>
          </cell>
          <cell r="DR70" t="str">
            <v>Ad Hoc</v>
          </cell>
          <cell r="DS70" t="str">
            <v>Ad Hoc</v>
          </cell>
          <cell r="DT70" t="str">
            <v>Ad Hoc</v>
          </cell>
          <cell r="DU70" t="str">
            <v>Ad Hoc</v>
          </cell>
          <cell r="DV70" t="str">
            <v>Ad Hoc</v>
          </cell>
          <cell r="DW70" t="str">
            <v>Ad Hoc</v>
          </cell>
          <cell r="DX70" t="str">
            <v>Ad Hoc</v>
          </cell>
          <cell r="DY70" t="str">
            <v>Ad Hoc</v>
          </cell>
          <cell r="DZ70" t="str">
            <v>Ad Hoc</v>
          </cell>
          <cell r="EA70" t="str">
            <v>Ad Hoc</v>
          </cell>
          <cell r="EB70" t="str">
            <v>Ad Hoc</v>
          </cell>
          <cell r="EC70" t="str">
            <v>Ad Hoc</v>
          </cell>
          <cell r="ED70" t="str">
            <v>Ad Hoc</v>
          </cell>
          <cell r="EE70" t="str">
            <v>Ad Hoc</v>
          </cell>
          <cell r="EF70" t="str">
            <v>Ad Hoc</v>
          </cell>
          <cell r="EG70" t="str">
            <v>Ad Hoc</v>
          </cell>
          <cell r="EH70" t="str">
            <v>Ad Hoc</v>
          </cell>
          <cell r="EI70" t="str">
            <v>Ad Hoc</v>
          </cell>
          <cell r="EJ70" t="str">
            <v>Ad Hoc</v>
          </cell>
          <cell r="EK70" t="str">
            <v>Ad Hoc</v>
          </cell>
          <cell r="EL70" t="str">
            <v>Ad Hoc</v>
          </cell>
          <cell r="EM70" t="str">
            <v>Ad Hoc</v>
          </cell>
          <cell r="EN70" t="str">
            <v>Ad Hoc</v>
          </cell>
          <cell r="EO70" t="str">
            <v>Ad Hoc</v>
          </cell>
        </row>
        <row r="71">
          <cell r="BJ71">
            <v>26</v>
          </cell>
          <cell r="BK71" t="str">
            <v>Ad Hoc</v>
          </cell>
          <cell r="BL71" t="str">
            <v>Ad Hoc</v>
          </cell>
          <cell r="BM71" t="str">
            <v>Ad Hoc</v>
          </cell>
          <cell r="BN71" t="str">
            <v>Ad Hoc</v>
          </cell>
          <cell r="BO71" t="str">
            <v>Ad Hoc</v>
          </cell>
          <cell r="BP71" t="str">
            <v>Ad Hoc</v>
          </cell>
          <cell r="BQ71" t="str">
            <v>Ad Hoc</v>
          </cell>
          <cell r="BR71" t="str">
            <v>Ad Hoc</v>
          </cell>
          <cell r="BS71" t="str">
            <v>Ad Hoc</v>
          </cell>
          <cell r="BT71" t="str">
            <v>Ad Hoc</v>
          </cell>
          <cell r="BU71" t="str">
            <v>Ad Hoc</v>
          </cell>
          <cell r="BV71" t="str">
            <v>Ad Hoc</v>
          </cell>
          <cell r="BW71" t="str">
            <v>Ad Hoc</v>
          </cell>
          <cell r="BX71" t="str">
            <v>Ad Hoc</v>
          </cell>
          <cell r="BY71" t="str">
            <v>Ad Hoc</v>
          </cell>
          <cell r="BZ71" t="str">
            <v>Ad Hoc</v>
          </cell>
          <cell r="CA71" t="str">
            <v>Ad Hoc</v>
          </cell>
          <cell r="CB71" t="str">
            <v>Ad Hoc</v>
          </cell>
          <cell r="CC71">
            <v>650</v>
          </cell>
          <cell r="CD71">
            <v>975</v>
          </cell>
          <cell r="CE71">
            <v>1300</v>
          </cell>
          <cell r="CF71">
            <v>1950</v>
          </cell>
          <cell r="CG71">
            <v>2600</v>
          </cell>
          <cell r="CH71">
            <v>3900</v>
          </cell>
          <cell r="CI71">
            <v>5200</v>
          </cell>
          <cell r="CJ71">
            <v>7800</v>
          </cell>
          <cell r="CK71">
            <v>10400</v>
          </cell>
          <cell r="CL71">
            <v>15600</v>
          </cell>
          <cell r="CM71">
            <v>20800</v>
          </cell>
          <cell r="CN71">
            <v>31200</v>
          </cell>
          <cell r="CO71">
            <v>41600</v>
          </cell>
          <cell r="CP71">
            <v>62400</v>
          </cell>
          <cell r="CQ71">
            <v>83200</v>
          </cell>
          <cell r="CR71" t="str">
            <v>Ad Hoc</v>
          </cell>
          <cell r="CS71" t="str">
            <v>Ad Hoc</v>
          </cell>
          <cell r="CT71" t="str">
            <v>Ad Hoc</v>
          </cell>
          <cell r="CU71" t="str">
            <v>Ad Hoc</v>
          </cell>
          <cell r="CV71" t="str">
            <v>Ad Hoc</v>
          </cell>
          <cell r="CW71" t="str">
            <v>Ad Hoc</v>
          </cell>
          <cell r="CX71" t="str">
            <v>Ad Hoc</v>
          </cell>
          <cell r="CY71" t="str">
            <v>Ad Hoc</v>
          </cell>
          <cell r="CZ71" t="str">
            <v>Ad Hoc</v>
          </cell>
          <cell r="DA71" t="str">
            <v>Ad Hoc</v>
          </cell>
          <cell r="DB71" t="str">
            <v>Ad Hoc</v>
          </cell>
          <cell r="DC71" t="str">
            <v>Ad Hoc</v>
          </cell>
          <cell r="DD71" t="str">
            <v>Ad Hoc</v>
          </cell>
          <cell r="DE71" t="str">
            <v>Ad Hoc</v>
          </cell>
          <cell r="DF71" t="str">
            <v>Ad Hoc</v>
          </cell>
          <cell r="DG71" t="str">
            <v>Ad Hoc</v>
          </cell>
          <cell r="DH71" t="str">
            <v>Ad Hoc</v>
          </cell>
          <cell r="DI71" t="str">
            <v>Ad Hoc</v>
          </cell>
          <cell r="DJ71" t="str">
            <v>Ad Hoc</v>
          </cell>
          <cell r="DK71" t="str">
            <v>Ad Hoc</v>
          </cell>
          <cell r="DL71" t="str">
            <v>Ad Hoc</v>
          </cell>
          <cell r="DM71" t="str">
            <v>Ad Hoc</v>
          </cell>
          <cell r="DN71" t="str">
            <v>Ad Hoc</v>
          </cell>
          <cell r="DO71" t="str">
            <v>Ad Hoc</v>
          </cell>
          <cell r="DP71" t="str">
            <v>Ad Hoc</v>
          </cell>
          <cell r="DQ71" t="str">
            <v>Ad Hoc</v>
          </cell>
          <cell r="DR71" t="str">
            <v>Ad Hoc</v>
          </cell>
          <cell r="DS71" t="str">
            <v>Ad Hoc</v>
          </cell>
          <cell r="DT71" t="str">
            <v>Ad Hoc</v>
          </cell>
          <cell r="DU71" t="str">
            <v>Ad Hoc</v>
          </cell>
          <cell r="DV71" t="str">
            <v>Ad Hoc</v>
          </cell>
          <cell r="DW71" t="str">
            <v>Ad Hoc</v>
          </cell>
          <cell r="DX71" t="str">
            <v>Ad Hoc</v>
          </cell>
          <cell r="DY71" t="str">
            <v>Ad Hoc</v>
          </cell>
          <cell r="DZ71" t="str">
            <v>Ad Hoc</v>
          </cell>
          <cell r="EA71" t="str">
            <v>Ad Hoc</v>
          </cell>
          <cell r="EB71" t="str">
            <v>Ad Hoc</v>
          </cell>
          <cell r="EC71" t="str">
            <v>Ad Hoc</v>
          </cell>
          <cell r="ED71" t="str">
            <v>Ad Hoc</v>
          </cell>
          <cell r="EE71" t="str">
            <v>Ad Hoc</v>
          </cell>
          <cell r="EF71" t="str">
            <v>Ad Hoc</v>
          </cell>
          <cell r="EG71" t="str">
            <v>Ad Hoc</v>
          </cell>
          <cell r="EH71" t="str">
            <v>Ad Hoc</v>
          </cell>
          <cell r="EI71" t="str">
            <v>Ad Hoc</v>
          </cell>
          <cell r="EJ71" t="str">
            <v>Ad Hoc</v>
          </cell>
          <cell r="EK71" t="str">
            <v>Ad Hoc</v>
          </cell>
          <cell r="EL71" t="str">
            <v>Ad Hoc</v>
          </cell>
          <cell r="EM71" t="str">
            <v>Ad Hoc</v>
          </cell>
          <cell r="EN71" t="str">
            <v>Ad Hoc</v>
          </cell>
          <cell r="EO71" t="str">
            <v>Ad Hoc</v>
          </cell>
        </row>
        <row r="72">
          <cell r="BJ72">
            <v>27</v>
          </cell>
          <cell r="BK72" t="str">
            <v>Ad Hoc</v>
          </cell>
          <cell r="BL72" t="str">
            <v>Ad Hoc</v>
          </cell>
          <cell r="BM72" t="str">
            <v>Ad Hoc</v>
          </cell>
          <cell r="BN72" t="str">
            <v>Ad Hoc</v>
          </cell>
          <cell r="BO72" t="str">
            <v>Ad Hoc</v>
          </cell>
          <cell r="BP72" t="str">
            <v>Ad Hoc</v>
          </cell>
          <cell r="BQ72" t="str">
            <v>Ad Hoc</v>
          </cell>
          <cell r="BR72" t="str">
            <v>Ad Hoc</v>
          </cell>
          <cell r="BS72" t="str">
            <v>Ad Hoc</v>
          </cell>
          <cell r="BT72" t="str">
            <v>Ad Hoc</v>
          </cell>
          <cell r="BU72" t="str">
            <v>Ad Hoc</v>
          </cell>
          <cell r="BV72" t="str">
            <v>Ad Hoc</v>
          </cell>
          <cell r="BW72" t="str">
            <v>Ad Hoc</v>
          </cell>
          <cell r="BX72" t="str">
            <v>Ad Hoc</v>
          </cell>
          <cell r="BY72" t="str">
            <v>Ad Hoc</v>
          </cell>
          <cell r="BZ72" t="str">
            <v>Ad Hoc</v>
          </cell>
          <cell r="CA72" t="str">
            <v>Ad Hoc</v>
          </cell>
          <cell r="CB72" t="str">
            <v>Ad Hoc</v>
          </cell>
          <cell r="CC72" t="str">
            <v>Ad Hoc</v>
          </cell>
          <cell r="CD72">
            <v>675</v>
          </cell>
          <cell r="CE72">
            <v>1013</v>
          </cell>
          <cell r="CF72">
            <v>1350</v>
          </cell>
          <cell r="CG72">
            <v>2026</v>
          </cell>
          <cell r="CH72">
            <v>2700</v>
          </cell>
          <cell r="CI72">
            <v>4052</v>
          </cell>
          <cell r="CJ72">
            <v>5400</v>
          </cell>
          <cell r="CK72">
            <v>8104</v>
          </cell>
          <cell r="CL72">
            <v>10800</v>
          </cell>
          <cell r="CM72">
            <v>16208</v>
          </cell>
          <cell r="CN72">
            <v>21600</v>
          </cell>
          <cell r="CO72">
            <v>32416</v>
          </cell>
          <cell r="CP72">
            <v>43200</v>
          </cell>
          <cell r="CQ72">
            <v>64832</v>
          </cell>
          <cell r="CR72">
            <v>86400</v>
          </cell>
          <cell r="CS72" t="str">
            <v>Ad Hoc</v>
          </cell>
          <cell r="CT72" t="str">
            <v>Ad Hoc</v>
          </cell>
          <cell r="CU72" t="str">
            <v>Ad Hoc</v>
          </cell>
          <cell r="CV72" t="str">
            <v>Ad Hoc</v>
          </cell>
          <cell r="CW72" t="str">
            <v>Ad Hoc</v>
          </cell>
          <cell r="CX72" t="str">
            <v>Ad Hoc</v>
          </cell>
          <cell r="CY72" t="str">
            <v>Ad Hoc</v>
          </cell>
          <cell r="CZ72" t="str">
            <v>Ad Hoc</v>
          </cell>
          <cell r="DA72" t="str">
            <v>Ad Hoc</v>
          </cell>
          <cell r="DB72" t="str">
            <v>Ad Hoc</v>
          </cell>
          <cell r="DC72" t="str">
            <v>Ad Hoc</v>
          </cell>
          <cell r="DD72" t="str">
            <v>Ad Hoc</v>
          </cell>
          <cell r="DE72" t="str">
            <v>Ad Hoc</v>
          </cell>
          <cell r="DF72" t="str">
            <v>Ad Hoc</v>
          </cell>
          <cell r="DG72" t="str">
            <v>Ad Hoc</v>
          </cell>
          <cell r="DH72" t="str">
            <v>Ad Hoc</v>
          </cell>
          <cell r="DI72" t="str">
            <v>Ad Hoc</v>
          </cell>
          <cell r="DJ72" t="str">
            <v>Ad Hoc</v>
          </cell>
          <cell r="DK72" t="str">
            <v>Ad Hoc</v>
          </cell>
          <cell r="DL72" t="str">
            <v>Ad Hoc</v>
          </cell>
          <cell r="DM72" t="str">
            <v>Ad Hoc</v>
          </cell>
          <cell r="DN72" t="str">
            <v>Ad Hoc</v>
          </cell>
          <cell r="DO72" t="str">
            <v>Ad Hoc</v>
          </cell>
          <cell r="DP72" t="str">
            <v>Ad Hoc</v>
          </cell>
          <cell r="DQ72" t="str">
            <v>Ad Hoc</v>
          </cell>
          <cell r="DR72" t="str">
            <v>Ad Hoc</v>
          </cell>
          <cell r="DS72" t="str">
            <v>Ad Hoc</v>
          </cell>
          <cell r="DT72" t="str">
            <v>Ad Hoc</v>
          </cell>
          <cell r="DU72" t="str">
            <v>Ad Hoc</v>
          </cell>
          <cell r="DV72" t="str">
            <v>Ad Hoc</v>
          </cell>
          <cell r="DW72" t="str">
            <v>Ad Hoc</v>
          </cell>
          <cell r="DX72" t="str">
            <v>Ad Hoc</v>
          </cell>
          <cell r="DY72" t="str">
            <v>Ad Hoc</v>
          </cell>
          <cell r="DZ72" t="str">
            <v>Ad Hoc</v>
          </cell>
          <cell r="EA72" t="str">
            <v>Ad Hoc</v>
          </cell>
          <cell r="EB72" t="str">
            <v>Ad Hoc</v>
          </cell>
          <cell r="EC72" t="str">
            <v>Ad Hoc</v>
          </cell>
          <cell r="ED72" t="str">
            <v>Ad Hoc</v>
          </cell>
          <cell r="EE72" t="str">
            <v>Ad Hoc</v>
          </cell>
          <cell r="EF72" t="str">
            <v>Ad Hoc</v>
          </cell>
          <cell r="EG72" t="str">
            <v>Ad Hoc</v>
          </cell>
          <cell r="EH72" t="str">
            <v>Ad Hoc</v>
          </cell>
          <cell r="EI72" t="str">
            <v>Ad Hoc</v>
          </cell>
          <cell r="EJ72" t="str">
            <v>Ad Hoc</v>
          </cell>
          <cell r="EK72" t="str">
            <v>Ad Hoc</v>
          </cell>
          <cell r="EL72" t="str">
            <v>Ad Hoc</v>
          </cell>
          <cell r="EM72" t="str">
            <v>Ad Hoc</v>
          </cell>
          <cell r="EN72" t="str">
            <v>Ad Hoc</v>
          </cell>
          <cell r="EO72" t="str">
            <v>Ad Hoc</v>
          </cell>
        </row>
        <row r="73">
          <cell r="BJ73">
            <v>28</v>
          </cell>
          <cell r="BK73" t="str">
            <v>Ad Hoc</v>
          </cell>
          <cell r="BL73" t="str">
            <v>Ad Hoc</v>
          </cell>
          <cell r="BM73" t="str">
            <v>Ad Hoc</v>
          </cell>
          <cell r="BN73" t="str">
            <v>Ad Hoc</v>
          </cell>
          <cell r="BO73" t="str">
            <v>Ad Hoc</v>
          </cell>
          <cell r="BP73" t="str">
            <v>Ad Hoc</v>
          </cell>
          <cell r="BQ73" t="str">
            <v>Ad Hoc</v>
          </cell>
          <cell r="BR73" t="str">
            <v>Ad Hoc</v>
          </cell>
          <cell r="BS73" t="str">
            <v>Ad Hoc</v>
          </cell>
          <cell r="BT73" t="str">
            <v>Ad Hoc</v>
          </cell>
          <cell r="BU73" t="str">
            <v>Ad Hoc</v>
          </cell>
          <cell r="BV73" t="str">
            <v>Ad Hoc</v>
          </cell>
          <cell r="BW73" t="str">
            <v>Ad Hoc</v>
          </cell>
          <cell r="BX73" t="str">
            <v>Ad Hoc</v>
          </cell>
          <cell r="BY73" t="str">
            <v>Ad Hoc</v>
          </cell>
          <cell r="BZ73" t="str">
            <v>Ad Hoc</v>
          </cell>
          <cell r="CA73" t="str">
            <v>Ad Hoc</v>
          </cell>
          <cell r="CB73" t="str">
            <v>Ad Hoc</v>
          </cell>
          <cell r="CC73" t="str">
            <v>Ad Hoc</v>
          </cell>
          <cell r="CD73" t="str">
            <v>Ad Hoc</v>
          </cell>
          <cell r="CE73">
            <v>700</v>
          </cell>
          <cell r="CF73">
            <v>1050</v>
          </cell>
          <cell r="CG73">
            <v>1400</v>
          </cell>
          <cell r="CH73">
            <v>2100</v>
          </cell>
          <cell r="CI73">
            <v>2800</v>
          </cell>
          <cell r="CJ73">
            <v>4200</v>
          </cell>
          <cell r="CK73">
            <v>5600</v>
          </cell>
          <cell r="CL73">
            <v>8400</v>
          </cell>
          <cell r="CM73">
            <v>11200</v>
          </cell>
          <cell r="CN73">
            <v>16800</v>
          </cell>
          <cell r="CO73">
            <v>22400</v>
          </cell>
          <cell r="CP73">
            <v>33600</v>
          </cell>
          <cell r="CQ73">
            <v>44800</v>
          </cell>
          <cell r="CR73">
            <v>67200</v>
          </cell>
          <cell r="CS73">
            <v>89600</v>
          </cell>
          <cell r="CT73" t="str">
            <v>Ad Hoc</v>
          </cell>
          <cell r="CU73" t="str">
            <v>Ad Hoc</v>
          </cell>
          <cell r="CV73" t="str">
            <v>Ad Hoc</v>
          </cell>
          <cell r="CW73" t="str">
            <v>Ad Hoc</v>
          </cell>
          <cell r="CX73" t="str">
            <v>Ad Hoc</v>
          </cell>
          <cell r="CY73" t="str">
            <v>Ad Hoc</v>
          </cell>
          <cell r="CZ73" t="str">
            <v>Ad Hoc</v>
          </cell>
          <cell r="DA73" t="str">
            <v>Ad Hoc</v>
          </cell>
          <cell r="DB73" t="str">
            <v>Ad Hoc</v>
          </cell>
          <cell r="DC73" t="str">
            <v>Ad Hoc</v>
          </cell>
          <cell r="DD73" t="str">
            <v>Ad Hoc</v>
          </cell>
          <cell r="DE73" t="str">
            <v>Ad Hoc</v>
          </cell>
          <cell r="DF73" t="str">
            <v>Ad Hoc</v>
          </cell>
          <cell r="DG73" t="str">
            <v>Ad Hoc</v>
          </cell>
          <cell r="DH73" t="str">
            <v>Ad Hoc</v>
          </cell>
          <cell r="DI73" t="str">
            <v>Ad Hoc</v>
          </cell>
          <cell r="DJ73" t="str">
            <v>Ad Hoc</v>
          </cell>
          <cell r="DK73" t="str">
            <v>Ad Hoc</v>
          </cell>
          <cell r="DL73" t="str">
            <v>Ad Hoc</v>
          </cell>
          <cell r="DM73" t="str">
            <v>Ad Hoc</v>
          </cell>
          <cell r="DN73" t="str">
            <v>Ad Hoc</v>
          </cell>
          <cell r="DO73" t="str">
            <v>Ad Hoc</v>
          </cell>
          <cell r="DP73" t="str">
            <v>Ad Hoc</v>
          </cell>
          <cell r="DQ73" t="str">
            <v>Ad Hoc</v>
          </cell>
          <cell r="DR73" t="str">
            <v>Ad Hoc</v>
          </cell>
          <cell r="DS73" t="str">
            <v>Ad Hoc</v>
          </cell>
          <cell r="DT73" t="str">
            <v>Ad Hoc</v>
          </cell>
          <cell r="DU73" t="str">
            <v>Ad Hoc</v>
          </cell>
          <cell r="DV73" t="str">
            <v>Ad Hoc</v>
          </cell>
          <cell r="DW73" t="str">
            <v>Ad Hoc</v>
          </cell>
          <cell r="DX73" t="str">
            <v>Ad Hoc</v>
          </cell>
          <cell r="DY73" t="str">
            <v>Ad Hoc</v>
          </cell>
          <cell r="DZ73" t="str">
            <v>Ad Hoc</v>
          </cell>
          <cell r="EA73" t="str">
            <v>Ad Hoc</v>
          </cell>
          <cell r="EB73" t="str">
            <v>Ad Hoc</v>
          </cell>
          <cell r="EC73" t="str">
            <v>Ad Hoc</v>
          </cell>
          <cell r="ED73" t="str">
            <v>Ad Hoc</v>
          </cell>
          <cell r="EE73" t="str">
            <v>Ad Hoc</v>
          </cell>
          <cell r="EF73" t="str">
            <v>Ad Hoc</v>
          </cell>
          <cell r="EG73" t="str">
            <v>Ad Hoc</v>
          </cell>
          <cell r="EH73" t="str">
            <v>Ad Hoc</v>
          </cell>
          <cell r="EI73" t="str">
            <v>Ad Hoc</v>
          </cell>
          <cell r="EJ73" t="str">
            <v>Ad Hoc</v>
          </cell>
          <cell r="EK73" t="str">
            <v>Ad Hoc</v>
          </cell>
          <cell r="EL73" t="str">
            <v>Ad Hoc</v>
          </cell>
          <cell r="EM73" t="str">
            <v>Ad Hoc</v>
          </cell>
          <cell r="EN73" t="str">
            <v>Ad Hoc</v>
          </cell>
          <cell r="EO73" t="str">
            <v>Ad Hoc</v>
          </cell>
        </row>
        <row r="74">
          <cell r="BJ74">
            <v>29</v>
          </cell>
          <cell r="BK74" t="str">
            <v>Ad Hoc</v>
          </cell>
          <cell r="BL74" t="str">
            <v>Ad Hoc</v>
          </cell>
          <cell r="BM74" t="str">
            <v>Ad Hoc</v>
          </cell>
          <cell r="BN74" t="str">
            <v>Ad Hoc</v>
          </cell>
          <cell r="BO74" t="str">
            <v>Ad Hoc</v>
          </cell>
          <cell r="BP74" t="str">
            <v>Ad Hoc</v>
          </cell>
          <cell r="BQ74" t="str">
            <v>Ad Hoc</v>
          </cell>
          <cell r="BR74" t="str">
            <v>Ad Hoc</v>
          </cell>
          <cell r="BS74" t="str">
            <v>Ad Hoc</v>
          </cell>
          <cell r="BT74" t="str">
            <v>Ad Hoc</v>
          </cell>
          <cell r="BU74" t="str">
            <v>Ad Hoc</v>
          </cell>
          <cell r="BV74" t="str">
            <v>Ad Hoc</v>
          </cell>
          <cell r="BW74" t="str">
            <v>Ad Hoc</v>
          </cell>
          <cell r="BX74" t="str">
            <v>Ad Hoc</v>
          </cell>
          <cell r="BY74" t="str">
            <v>Ad Hoc</v>
          </cell>
          <cell r="BZ74" t="str">
            <v>Ad Hoc</v>
          </cell>
          <cell r="CA74" t="str">
            <v>Ad Hoc</v>
          </cell>
          <cell r="CB74" t="str">
            <v>Ad Hoc</v>
          </cell>
          <cell r="CC74" t="str">
            <v>Ad Hoc</v>
          </cell>
          <cell r="CD74" t="str">
            <v>Ad Hoc</v>
          </cell>
          <cell r="CE74" t="str">
            <v>Ad Hoc</v>
          </cell>
          <cell r="CF74">
            <v>725</v>
          </cell>
          <cell r="CG74">
            <v>1088</v>
          </cell>
          <cell r="CH74">
            <v>1450</v>
          </cell>
          <cell r="CI74">
            <v>2176</v>
          </cell>
          <cell r="CJ74">
            <v>2900</v>
          </cell>
          <cell r="CK74">
            <v>4352</v>
          </cell>
          <cell r="CL74">
            <v>5800</v>
          </cell>
          <cell r="CM74">
            <v>8704</v>
          </cell>
          <cell r="CN74">
            <v>11600</v>
          </cell>
          <cell r="CO74">
            <v>17408</v>
          </cell>
          <cell r="CP74">
            <v>23200</v>
          </cell>
          <cell r="CQ74">
            <v>34816</v>
          </cell>
          <cell r="CR74">
            <v>46400</v>
          </cell>
          <cell r="CS74">
            <v>69632</v>
          </cell>
          <cell r="CT74">
            <v>92800</v>
          </cell>
          <cell r="CU74" t="str">
            <v>Ad Hoc</v>
          </cell>
          <cell r="CV74" t="str">
            <v>Ad Hoc</v>
          </cell>
          <cell r="CW74" t="str">
            <v>Ad Hoc</v>
          </cell>
          <cell r="CX74" t="str">
            <v>Ad Hoc</v>
          </cell>
          <cell r="CY74" t="str">
            <v>Ad Hoc</v>
          </cell>
          <cell r="CZ74" t="str">
            <v>Ad Hoc</v>
          </cell>
          <cell r="DA74" t="str">
            <v>Ad Hoc</v>
          </cell>
          <cell r="DB74" t="str">
            <v>Ad Hoc</v>
          </cell>
          <cell r="DC74" t="str">
            <v>Ad Hoc</v>
          </cell>
          <cell r="DD74" t="str">
            <v>Ad Hoc</v>
          </cell>
          <cell r="DE74" t="str">
            <v>Ad Hoc</v>
          </cell>
          <cell r="DF74" t="str">
            <v>Ad Hoc</v>
          </cell>
          <cell r="DG74" t="str">
            <v>Ad Hoc</v>
          </cell>
          <cell r="DH74" t="str">
            <v>Ad Hoc</v>
          </cell>
          <cell r="DI74" t="str">
            <v>Ad Hoc</v>
          </cell>
          <cell r="DJ74" t="str">
            <v>Ad Hoc</v>
          </cell>
          <cell r="DK74" t="str">
            <v>Ad Hoc</v>
          </cell>
          <cell r="DL74" t="str">
            <v>Ad Hoc</v>
          </cell>
          <cell r="DM74" t="str">
            <v>Ad Hoc</v>
          </cell>
          <cell r="DN74" t="str">
            <v>Ad Hoc</v>
          </cell>
          <cell r="DO74" t="str">
            <v>Ad Hoc</v>
          </cell>
          <cell r="DP74" t="str">
            <v>Ad Hoc</v>
          </cell>
          <cell r="DQ74" t="str">
            <v>Ad Hoc</v>
          </cell>
          <cell r="DR74" t="str">
            <v>Ad Hoc</v>
          </cell>
          <cell r="DS74" t="str">
            <v>Ad Hoc</v>
          </cell>
          <cell r="DT74" t="str">
            <v>Ad Hoc</v>
          </cell>
          <cell r="DU74" t="str">
            <v>Ad Hoc</v>
          </cell>
          <cell r="DV74" t="str">
            <v>Ad Hoc</v>
          </cell>
          <cell r="DW74" t="str">
            <v>Ad Hoc</v>
          </cell>
          <cell r="DX74" t="str">
            <v>Ad Hoc</v>
          </cell>
          <cell r="DY74" t="str">
            <v>Ad Hoc</v>
          </cell>
          <cell r="DZ74" t="str">
            <v>Ad Hoc</v>
          </cell>
          <cell r="EA74" t="str">
            <v>Ad Hoc</v>
          </cell>
          <cell r="EB74" t="str">
            <v>Ad Hoc</v>
          </cell>
          <cell r="EC74" t="str">
            <v>Ad Hoc</v>
          </cell>
          <cell r="ED74" t="str">
            <v>Ad Hoc</v>
          </cell>
          <cell r="EE74" t="str">
            <v>Ad Hoc</v>
          </cell>
          <cell r="EF74" t="str">
            <v>Ad Hoc</v>
          </cell>
          <cell r="EG74" t="str">
            <v>Ad Hoc</v>
          </cell>
          <cell r="EH74" t="str">
            <v>Ad Hoc</v>
          </cell>
          <cell r="EI74" t="str">
            <v>Ad Hoc</v>
          </cell>
          <cell r="EJ74" t="str">
            <v>Ad Hoc</v>
          </cell>
          <cell r="EK74" t="str">
            <v>Ad Hoc</v>
          </cell>
          <cell r="EL74" t="str">
            <v>Ad Hoc</v>
          </cell>
          <cell r="EM74" t="str">
            <v>Ad Hoc</v>
          </cell>
          <cell r="EN74" t="str">
            <v>Ad Hoc</v>
          </cell>
          <cell r="EO74" t="str">
            <v>Ad Hoc</v>
          </cell>
        </row>
        <row r="75">
          <cell r="BJ75">
            <v>30</v>
          </cell>
          <cell r="BK75" t="str">
            <v>Ad Hoc</v>
          </cell>
          <cell r="BL75" t="str">
            <v>Ad Hoc</v>
          </cell>
          <cell r="BM75" t="str">
            <v>Ad Hoc</v>
          </cell>
          <cell r="BN75" t="str">
            <v>Ad Hoc</v>
          </cell>
          <cell r="BO75" t="str">
            <v>Ad Hoc</v>
          </cell>
          <cell r="BP75" t="str">
            <v>Ad Hoc</v>
          </cell>
          <cell r="BQ75" t="str">
            <v>Ad Hoc</v>
          </cell>
          <cell r="BR75" t="str">
            <v>Ad Hoc</v>
          </cell>
          <cell r="BS75" t="str">
            <v>Ad Hoc</v>
          </cell>
          <cell r="BT75" t="str">
            <v>Ad Hoc</v>
          </cell>
          <cell r="BU75" t="str">
            <v>Ad Hoc</v>
          </cell>
          <cell r="BV75" t="str">
            <v>Ad Hoc</v>
          </cell>
          <cell r="BW75" t="str">
            <v>Ad Hoc</v>
          </cell>
          <cell r="BX75" t="str">
            <v>Ad Hoc</v>
          </cell>
          <cell r="BY75" t="str">
            <v>Ad Hoc</v>
          </cell>
          <cell r="BZ75" t="str">
            <v>Ad Hoc</v>
          </cell>
          <cell r="CA75" t="str">
            <v>Ad Hoc</v>
          </cell>
          <cell r="CB75" t="str">
            <v>Ad Hoc</v>
          </cell>
          <cell r="CC75" t="str">
            <v>Ad Hoc</v>
          </cell>
          <cell r="CD75" t="str">
            <v>Ad Hoc</v>
          </cell>
          <cell r="CE75" t="str">
            <v>Ad Hoc</v>
          </cell>
          <cell r="CF75" t="str">
            <v>Ad Hoc</v>
          </cell>
          <cell r="CG75">
            <v>750</v>
          </cell>
          <cell r="CH75">
            <v>1125</v>
          </cell>
          <cell r="CI75">
            <v>1500</v>
          </cell>
          <cell r="CJ75">
            <v>2250</v>
          </cell>
          <cell r="CK75">
            <v>3000</v>
          </cell>
          <cell r="CL75">
            <v>4500</v>
          </cell>
          <cell r="CM75">
            <v>6000</v>
          </cell>
          <cell r="CN75">
            <v>9000</v>
          </cell>
          <cell r="CO75">
            <v>12000</v>
          </cell>
          <cell r="CP75">
            <v>18000</v>
          </cell>
          <cell r="CQ75">
            <v>24000</v>
          </cell>
          <cell r="CR75">
            <v>36000</v>
          </cell>
          <cell r="CS75">
            <v>48000</v>
          </cell>
          <cell r="CT75">
            <v>72000</v>
          </cell>
          <cell r="CU75">
            <v>96000</v>
          </cell>
          <cell r="CV75" t="str">
            <v>Ad Hoc</v>
          </cell>
          <cell r="CW75" t="str">
            <v>Ad Hoc</v>
          </cell>
          <cell r="CX75" t="str">
            <v>Ad Hoc</v>
          </cell>
          <cell r="CY75" t="str">
            <v>Ad Hoc</v>
          </cell>
          <cell r="CZ75" t="str">
            <v>Ad Hoc</v>
          </cell>
          <cell r="DA75" t="str">
            <v>Ad Hoc</v>
          </cell>
          <cell r="DB75" t="str">
            <v>Ad Hoc</v>
          </cell>
          <cell r="DC75" t="str">
            <v>Ad Hoc</v>
          </cell>
          <cell r="DD75" t="str">
            <v>Ad Hoc</v>
          </cell>
          <cell r="DE75" t="str">
            <v>Ad Hoc</v>
          </cell>
          <cell r="DF75" t="str">
            <v>Ad Hoc</v>
          </cell>
          <cell r="DG75" t="str">
            <v>Ad Hoc</v>
          </cell>
          <cell r="DH75" t="str">
            <v>Ad Hoc</v>
          </cell>
          <cell r="DI75" t="str">
            <v>Ad Hoc</v>
          </cell>
          <cell r="DJ75" t="str">
            <v>Ad Hoc</v>
          </cell>
          <cell r="DK75" t="str">
            <v>Ad Hoc</v>
          </cell>
          <cell r="DL75" t="str">
            <v>Ad Hoc</v>
          </cell>
          <cell r="DM75" t="str">
            <v>Ad Hoc</v>
          </cell>
          <cell r="DN75" t="str">
            <v>Ad Hoc</v>
          </cell>
          <cell r="DO75" t="str">
            <v>Ad Hoc</v>
          </cell>
          <cell r="DP75" t="str">
            <v>Ad Hoc</v>
          </cell>
          <cell r="DQ75" t="str">
            <v>Ad Hoc</v>
          </cell>
          <cell r="DR75" t="str">
            <v>Ad Hoc</v>
          </cell>
          <cell r="DS75" t="str">
            <v>Ad Hoc</v>
          </cell>
          <cell r="DT75" t="str">
            <v>Ad Hoc</v>
          </cell>
          <cell r="DU75" t="str">
            <v>Ad Hoc</v>
          </cell>
          <cell r="DV75" t="str">
            <v>Ad Hoc</v>
          </cell>
          <cell r="DW75" t="str">
            <v>Ad Hoc</v>
          </cell>
          <cell r="DX75" t="str">
            <v>Ad Hoc</v>
          </cell>
          <cell r="DY75" t="str">
            <v>Ad Hoc</v>
          </cell>
          <cell r="DZ75" t="str">
            <v>Ad Hoc</v>
          </cell>
          <cell r="EA75" t="str">
            <v>Ad Hoc</v>
          </cell>
          <cell r="EB75" t="str">
            <v>Ad Hoc</v>
          </cell>
          <cell r="EC75" t="str">
            <v>Ad Hoc</v>
          </cell>
          <cell r="ED75" t="str">
            <v>Ad Hoc</v>
          </cell>
          <cell r="EE75" t="str">
            <v>Ad Hoc</v>
          </cell>
          <cell r="EF75" t="str">
            <v>Ad Hoc</v>
          </cell>
          <cell r="EG75" t="str">
            <v>Ad Hoc</v>
          </cell>
          <cell r="EH75" t="str">
            <v>Ad Hoc</v>
          </cell>
          <cell r="EI75" t="str">
            <v>Ad Hoc</v>
          </cell>
          <cell r="EJ75" t="str">
            <v>Ad Hoc</v>
          </cell>
          <cell r="EK75" t="str">
            <v>Ad Hoc</v>
          </cell>
          <cell r="EL75" t="str">
            <v>Ad Hoc</v>
          </cell>
          <cell r="EM75" t="str">
            <v>Ad Hoc</v>
          </cell>
          <cell r="EN75" t="str">
            <v>Ad Hoc</v>
          </cell>
          <cell r="EO75" t="str">
            <v>Ad Hoc</v>
          </cell>
        </row>
        <row r="76">
          <cell r="BJ76">
            <v>31</v>
          </cell>
          <cell r="BK76" t="str">
            <v>Ad Hoc</v>
          </cell>
          <cell r="BL76" t="str">
            <v>Ad Hoc</v>
          </cell>
          <cell r="BM76" t="str">
            <v>Ad Hoc</v>
          </cell>
          <cell r="BN76" t="str">
            <v>Ad Hoc</v>
          </cell>
          <cell r="BO76" t="str">
            <v>Ad Hoc</v>
          </cell>
          <cell r="BP76" t="str">
            <v>Ad Hoc</v>
          </cell>
          <cell r="BQ76" t="str">
            <v>Ad Hoc</v>
          </cell>
          <cell r="BR76" t="str">
            <v>Ad Hoc</v>
          </cell>
          <cell r="BS76" t="str">
            <v>Ad Hoc</v>
          </cell>
          <cell r="BT76" t="str">
            <v>Ad Hoc</v>
          </cell>
          <cell r="BU76" t="str">
            <v>Ad Hoc</v>
          </cell>
          <cell r="BV76" t="str">
            <v>Ad Hoc</v>
          </cell>
          <cell r="BW76" t="str">
            <v>Ad Hoc</v>
          </cell>
          <cell r="BX76" t="str">
            <v>Ad Hoc</v>
          </cell>
          <cell r="BY76" t="str">
            <v>Ad Hoc</v>
          </cell>
          <cell r="BZ76" t="str">
            <v>Ad Hoc</v>
          </cell>
          <cell r="CA76" t="str">
            <v>Ad Hoc</v>
          </cell>
          <cell r="CB76" t="str">
            <v>Ad Hoc</v>
          </cell>
          <cell r="CC76" t="str">
            <v>Ad Hoc</v>
          </cell>
          <cell r="CD76" t="str">
            <v>Ad Hoc</v>
          </cell>
          <cell r="CE76" t="str">
            <v>Ad Hoc</v>
          </cell>
          <cell r="CF76" t="str">
            <v>Ad Hoc</v>
          </cell>
          <cell r="CG76" t="str">
            <v>Ad Hoc</v>
          </cell>
          <cell r="CH76">
            <v>775</v>
          </cell>
          <cell r="CI76">
            <v>1163</v>
          </cell>
          <cell r="CJ76">
            <v>1550</v>
          </cell>
          <cell r="CK76">
            <v>2326</v>
          </cell>
          <cell r="CL76">
            <v>3100</v>
          </cell>
          <cell r="CM76">
            <v>4652</v>
          </cell>
          <cell r="CN76">
            <v>6200</v>
          </cell>
          <cell r="CO76">
            <v>9304</v>
          </cell>
          <cell r="CP76">
            <v>12400</v>
          </cell>
          <cell r="CQ76">
            <v>18608</v>
          </cell>
          <cell r="CR76">
            <v>24800</v>
          </cell>
          <cell r="CS76">
            <v>37216</v>
          </cell>
          <cell r="CT76">
            <v>49600</v>
          </cell>
          <cell r="CU76">
            <v>74432</v>
          </cell>
          <cell r="CV76">
            <v>99200</v>
          </cell>
          <cell r="CW76" t="str">
            <v>Ad Hoc</v>
          </cell>
          <cell r="CX76" t="str">
            <v>Ad Hoc</v>
          </cell>
          <cell r="CY76" t="str">
            <v>Ad Hoc</v>
          </cell>
          <cell r="CZ76" t="str">
            <v>Ad Hoc</v>
          </cell>
          <cell r="DA76" t="str">
            <v>Ad Hoc</v>
          </cell>
          <cell r="DB76" t="str">
            <v>Ad Hoc</v>
          </cell>
          <cell r="DC76" t="str">
            <v>Ad Hoc</v>
          </cell>
          <cell r="DD76" t="str">
            <v>Ad Hoc</v>
          </cell>
          <cell r="DE76" t="str">
            <v>Ad Hoc</v>
          </cell>
          <cell r="DF76" t="str">
            <v>Ad Hoc</v>
          </cell>
          <cell r="DG76" t="str">
            <v>Ad Hoc</v>
          </cell>
          <cell r="DH76" t="str">
            <v>Ad Hoc</v>
          </cell>
          <cell r="DI76" t="str">
            <v>Ad Hoc</v>
          </cell>
          <cell r="DJ76" t="str">
            <v>Ad Hoc</v>
          </cell>
          <cell r="DK76" t="str">
            <v>Ad Hoc</v>
          </cell>
          <cell r="DL76" t="str">
            <v>Ad Hoc</v>
          </cell>
          <cell r="DM76" t="str">
            <v>Ad Hoc</v>
          </cell>
          <cell r="DN76" t="str">
            <v>Ad Hoc</v>
          </cell>
          <cell r="DO76" t="str">
            <v>Ad Hoc</v>
          </cell>
          <cell r="DP76" t="str">
            <v>Ad Hoc</v>
          </cell>
          <cell r="DQ76" t="str">
            <v>Ad Hoc</v>
          </cell>
          <cell r="DR76" t="str">
            <v>Ad Hoc</v>
          </cell>
          <cell r="DS76" t="str">
            <v>Ad Hoc</v>
          </cell>
          <cell r="DT76" t="str">
            <v>Ad Hoc</v>
          </cell>
          <cell r="DU76" t="str">
            <v>Ad Hoc</v>
          </cell>
          <cell r="DV76" t="str">
            <v>Ad Hoc</v>
          </cell>
          <cell r="DW76" t="str">
            <v>Ad Hoc</v>
          </cell>
          <cell r="DX76" t="str">
            <v>Ad Hoc</v>
          </cell>
          <cell r="DY76" t="str">
            <v>Ad Hoc</v>
          </cell>
          <cell r="DZ76" t="str">
            <v>Ad Hoc</v>
          </cell>
          <cell r="EA76" t="str">
            <v>Ad Hoc</v>
          </cell>
          <cell r="EB76" t="str">
            <v>Ad Hoc</v>
          </cell>
          <cell r="EC76" t="str">
            <v>Ad Hoc</v>
          </cell>
          <cell r="ED76" t="str">
            <v>Ad Hoc</v>
          </cell>
          <cell r="EE76" t="str">
            <v>Ad Hoc</v>
          </cell>
          <cell r="EF76" t="str">
            <v>Ad Hoc</v>
          </cell>
          <cell r="EG76" t="str">
            <v>Ad Hoc</v>
          </cell>
          <cell r="EH76" t="str">
            <v>Ad Hoc</v>
          </cell>
          <cell r="EI76" t="str">
            <v>Ad Hoc</v>
          </cell>
          <cell r="EJ76" t="str">
            <v>Ad Hoc</v>
          </cell>
          <cell r="EK76" t="str">
            <v>Ad Hoc</v>
          </cell>
          <cell r="EL76" t="str">
            <v>Ad Hoc</v>
          </cell>
          <cell r="EM76" t="str">
            <v>Ad Hoc</v>
          </cell>
          <cell r="EN76" t="str">
            <v>Ad Hoc</v>
          </cell>
          <cell r="EO76" t="str">
            <v>Ad Hoc</v>
          </cell>
        </row>
        <row r="77">
          <cell r="BJ77">
            <v>32</v>
          </cell>
          <cell r="BK77" t="str">
            <v>Ad Hoc</v>
          </cell>
          <cell r="BL77" t="str">
            <v>Ad Hoc</v>
          </cell>
          <cell r="BM77" t="str">
            <v>Ad Hoc</v>
          </cell>
          <cell r="BN77" t="str">
            <v>Ad Hoc</v>
          </cell>
          <cell r="BO77" t="str">
            <v>Ad Hoc</v>
          </cell>
          <cell r="BP77" t="str">
            <v>Ad Hoc</v>
          </cell>
          <cell r="BQ77" t="str">
            <v>Ad Hoc</v>
          </cell>
          <cell r="BR77" t="str">
            <v>Ad Hoc</v>
          </cell>
          <cell r="BS77" t="str">
            <v>Ad Hoc</v>
          </cell>
          <cell r="BT77" t="str">
            <v>Ad Hoc</v>
          </cell>
          <cell r="BU77" t="str">
            <v>Ad Hoc</v>
          </cell>
          <cell r="BV77" t="str">
            <v>Ad Hoc</v>
          </cell>
          <cell r="BW77" t="str">
            <v>Ad Hoc</v>
          </cell>
          <cell r="BX77" t="str">
            <v>Ad Hoc</v>
          </cell>
          <cell r="BY77" t="str">
            <v>Ad Hoc</v>
          </cell>
          <cell r="BZ77" t="str">
            <v>Ad Hoc</v>
          </cell>
          <cell r="CA77" t="str">
            <v>Ad Hoc</v>
          </cell>
          <cell r="CB77" t="str">
            <v>Ad Hoc</v>
          </cell>
          <cell r="CC77" t="str">
            <v>Ad Hoc</v>
          </cell>
          <cell r="CD77" t="str">
            <v>Ad Hoc</v>
          </cell>
          <cell r="CE77" t="str">
            <v>Ad Hoc</v>
          </cell>
          <cell r="CF77" t="str">
            <v>Ad Hoc</v>
          </cell>
          <cell r="CG77" t="str">
            <v>Ad Hoc</v>
          </cell>
          <cell r="CH77" t="str">
            <v>Ad Hoc</v>
          </cell>
          <cell r="CI77">
            <v>800</v>
          </cell>
          <cell r="CJ77">
            <v>1200</v>
          </cell>
          <cell r="CK77">
            <v>1600</v>
          </cell>
          <cell r="CL77">
            <v>2400</v>
          </cell>
          <cell r="CM77">
            <v>3200</v>
          </cell>
          <cell r="CN77">
            <v>4800</v>
          </cell>
          <cell r="CO77">
            <v>6400</v>
          </cell>
          <cell r="CP77">
            <v>9600</v>
          </cell>
          <cell r="CQ77">
            <v>12800</v>
          </cell>
          <cell r="CR77">
            <v>19200</v>
          </cell>
          <cell r="CS77">
            <v>25600</v>
          </cell>
          <cell r="CT77">
            <v>38400</v>
          </cell>
          <cell r="CU77">
            <v>51200</v>
          </cell>
          <cell r="CV77">
            <v>76800</v>
          </cell>
          <cell r="CW77">
            <v>102400</v>
          </cell>
          <cell r="CX77" t="str">
            <v>Ad Hoc</v>
          </cell>
          <cell r="CY77" t="str">
            <v>Ad Hoc</v>
          </cell>
          <cell r="CZ77" t="str">
            <v>Ad Hoc</v>
          </cell>
          <cell r="DA77" t="str">
            <v>Ad Hoc</v>
          </cell>
          <cell r="DB77" t="str">
            <v>Ad Hoc</v>
          </cell>
          <cell r="DC77" t="str">
            <v>Ad Hoc</v>
          </cell>
          <cell r="DD77" t="str">
            <v>Ad Hoc</v>
          </cell>
          <cell r="DE77" t="str">
            <v>Ad Hoc</v>
          </cell>
          <cell r="DF77" t="str">
            <v>Ad Hoc</v>
          </cell>
          <cell r="DG77" t="str">
            <v>Ad Hoc</v>
          </cell>
          <cell r="DH77" t="str">
            <v>Ad Hoc</v>
          </cell>
          <cell r="DI77" t="str">
            <v>Ad Hoc</v>
          </cell>
          <cell r="DJ77" t="str">
            <v>Ad Hoc</v>
          </cell>
          <cell r="DK77" t="str">
            <v>Ad Hoc</v>
          </cell>
          <cell r="DL77" t="str">
            <v>Ad Hoc</v>
          </cell>
          <cell r="DM77" t="str">
            <v>Ad Hoc</v>
          </cell>
          <cell r="DN77" t="str">
            <v>Ad Hoc</v>
          </cell>
          <cell r="DO77" t="str">
            <v>Ad Hoc</v>
          </cell>
          <cell r="DP77" t="str">
            <v>Ad Hoc</v>
          </cell>
          <cell r="DQ77" t="str">
            <v>Ad Hoc</v>
          </cell>
          <cell r="DR77" t="str">
            <v>Ad Hoc</v>
          </cell>
          <cell r="DS77" t="str">
            <v>Ad Hoc</v>
          </cell>
          <cell r="DT77" t="str">
            <v>Ad Hoc</v>
          </cell>
          <cell r="DU77" t="str">
            <v>Ad Hoc</v>
          </cell>
          <cell r="DV77" t="str">
            <v>Ad Hoc</v>
          </cell>
          <cell r="DW77" t="str">
            <v>Ad Hoc</v>
          </cell>
          <cell r="DX77" t="str">
            <v>Ad Hoc</v>
          </cell>
          <cell r="DY77" t="str">
            <v>Ad Hoc</v>
          </cell>
          <cell r="DZ77" t="str">
            <v>Ad Hoc</v>
          </cell>
          <cell r="EA77" t="str">
            <v>Ad Hoc</v>
          </cell>
          <cell r="EB77" t="str">
            <v>Ad Hoc</v>
          </cell>
          <cell r="EC77" t="str">
            <v>Ad Hoc</v>
          </cell>
          <cell r="ED77" t="str">
            <v>Ad Hoc</v>
          </cell>
          <cell r="EE77" t="str">
            <v>Ad Hoc</v>
          </cell>
          <cell r="EF77" t="str">
            <v>Ad Hoc</v>
          </cell>
          <cell r="EG77" t="str">
            <v>Ad Hoc</v>
          </cell>
          <cell r="EH77" t="str">
            <v>Ad Hoc</v>
          </cell>
          <cell r="EI77" t="str">
            <v>Ad Hoc</v>
          </cell>
          <cell r="EJ77" t="str">
            <v>Ad Hoc</v>
          </cell>
          <cell r="EK77" t="str">
            <v>Ad Hoc</v>
          </cell>
          <cell r="EL77" t="str">
            <v>Ad Hoc</v>
          </cell>
          <cell r="EM77" t="str">
            <v>Ad Hoc</v>
          </cell>
          <cell r="EN77" t="str">
            <v>Ad Hoc</v>
          </cell>
          <cell r="EO77" t="str">
            <v>Ad Hoc</v>
          </cell>
        </row>
        <row r="78">
          <cell r="BJ78">
            <v>33</v>
          </cell>
          <cell r="BK78" t="str">
            <v>Ad Hoc</v>
          </cell>
          <cell r="BL78" t="str">
            <v>Ad Hoc</v>
          </cell>
          <cell r="BM78" t="str">
            <v>Ad Hoc</v>
          </cell>
          <cell r="BN78" t="str">
            <v>Ad Hoc</v>
          </cell>
          <cell r="BO78" t="str">
            <v>Ad Hoc</v>
          </cell>
          <cell r="BP78" t="str">
            <v>Ad Hoc</v>
          </cell>
          <cell r="BQ78" t="str">
            <v>Ad Hoc</v>
          </cell>
          <cell r="BR78" t="str">
            <v>Ad Hoc</v>
          </cell>
          <cell r="BS78" t="str">
            <v>Ad Hoc</v>
          </cell>
          <cell r="BT78" t="str">
            <v>Ad Hoc</v>
          </cell>
          <cell r="BU78" t="str">
            <v>Ad Hoc</v>
          </cell>
          <cell r="BV78" t="str">
            <v>Ad Hoc</v>
          </cell>
          <cell r="BW78" t="str">
            <v>Ad Hoc</v>
          </cell>
          <cell r="BX78" t="str">
            <v>Ad Hoc</v>
          </cell>
          <cell r="BY78" t="str">
            <v>Ad Hoc</v>
          </cell>
          <cell r="BZ78" t="str">
            <v>Ad Hoc</v>
          </cell>
          <cell r="CA78" t="str">
            <v>Ad Hoc</v>
          </cell>
          <cell r="CB78" t="str">
            <v>Ad Hoc</v>
          </cell>
          <cell r="CC78" t="str">
            <v>Ad Hoc</v>
          </cell>
          <cell r="CD78" t="str">
            <v>Ad Hoc</v>
          </cell>
          <cell r="CE78" t="str">
            <v>Ad Hoc</v>
          </cell>
          <cell r="CF78" t="str">
            <v>Ad Hoc</v>
          </cell>
          <cell r="CG78" t="str">
            <v>Ad Hoc</v>
          </cell>
          <cell r="CH78" t="str">
            <v>Ad Hoc</v>
          </cell>
          <cell r="CI78" t="str">
            <v>Ad Hoc</v>
          </cell>
          <cell r="CJ78">
            <v>825</v>
          </cell>
          <cell r="CK78">
            <v>1238</v>
          </cell>
          <cell r="CL78">
            <v>1650</v>
          </cell>
          <cell r="CM78">
            <v>2476</v>
          </cell>
          <cell r="CN78">
            <v>3300</v>
          </cell>
          <cell r="CO78">
            <v>4952</v>
          </cell>
          <cell r="CP78">
            <v>6600</v>
          </cell>
          <cell r="CQ78">
            <v>9904</v>
          </cell>
          <cell r="CR78">
            <v>13200</v>
          </cell>
          <cell r="CS78">
            <v>19808</v>
          </cell>
          <cell r="CT78">
            <v>26400</v>
          </cell>
          <cell r="CU78">
            <v>39616</v>
          </cell>
          <cell r="CV78">
            <v>52800</v>
          </cell>
          <cell r="CW78">
            <v>79232</v>
          </cell>
          <cell r="CX78">
            <v>105600</v>
          </cell>
          <cell r="CY78" t="str">
            <v>Ad Hoc</v>
          </cell>
          <cell r="CZ78" t="str">
            <v>Ad Hoc</v>
          </cell>
          <cell r="DA78" t="str">
            <v>Ad Hoc</v>
          </cell>
          <cell r="DB78" t="str">
            <v>Ad Hoc</v>
          </cell>
          <cell r="DC78" t="str">
            <v>Ad Hoc</v>
          </cell>
          <cell r="DD78" t="str">
            <v>Ad Hoc</v>
          </cell>
          <cell r="DE78" t="str">
            <v>Ad Hoc</v>
          </cell>
          <cell r="DF78" t="str">
            <v>Ad Hoc</v>
          </cell>
          <cell r="DG78" t="str">
            <v>Ad Hoc</v>
          </cell>
          <cell r="DH78" t="str">
            <v>Ad Hoc</v>
          </cell>
          <cell r="DI78" t="str">
            <v>Ad Hoc</v>
          </cell>
          <cell r="DJ78" t="str">
            <v>Ad Hoc</v>
          </cell>
          <cell r="DK78" t="str">
            <v>Ad Hoc</v>
          </cell>
          <cell r="DL78" t="str">
            <v>Ad Hoc</v>
          </cell>
          <cell r="DM78" t="str">
            <v>Ad Hoc</v>
          </cell>
          <cell r="DN78" t="str">
            <v>Ad Hoc</v>
          </cell>
          <cell r="DO78" t="str">
            <v>Ad Hoc</v>
          </cell>
          <cell r="DP78" t="str">
            <v>Ad Hoc</v>
          </cell>
          <cell r="DQ78" t="str">
            <v>Ad Hoc</v>
          </cell>
          <cell r="DR78" t="str">
            <v>Ad Hoc</v>
          </cell>
          <cell r="DS78" t="str">
            <v>Ad Hoc</v>
          </cell>
          <cell r="DT78" t="str">
            <v>Ad Hoc</v>
          </cell>
          <cell r="DU78" t="str">
            <v>Ad Hoc</v>
          </cell>
          <cell r="DV78" t="str">
            <v>Ad Hoc</v>
          </cell>
          <cell r="DW78" t="str">
            <v>Ad Hoc</v>
          </cell>
          <cell r="DX78" t="str">
            <v>Ad Hoc</v>
          </cell>
          <cell r="DY78" t="str">
            <v>Ad Hoc</v>
          </cell>
          <cell r="DZ78" t="str">
            <v>Ad Hoc</v>
          </cell>
          <cell r="EA78" t="str">
            <v>Ad Hoc</v>
          </cell>
          <cell r="EB78" t="str">
            <v>Ad Hoc</v>
          </cell>
          <cell r="EC78" t="str">
            <v>Ad Hoc</v>
          </cell>
          <cell r="ED78" t="str">
            <v>Ad Hoc</v>
          </cell>
          <cell r="EE78" t="str">
            <v>Ad Hoc</v>
          </cell>
          <cell r="EF78" t="str">
            <v>Ad Hoc</v>
          </cell>
          <cell r="EG78" t="str">
            <v>Ad Hoc</v>
          </cell>
          <cell r="EH78" t="str">
            <v>Ad Hoc</v>
          </cell>
          <cell r="EI78" t="str">
            <v>Ad Hoc</v>
          </cell>
          <cell r="EJ78" t="str">
            <v>Ad Hoc</v>
          </cell>
          <cell r="EK78" t="str">
            <v>Ad Hoc</v>
          </cell>
          <cell r="EL78" t="str">
            <v>Ad Hoc</v>
          </cell>
          <cell r="EM78" t="str">
            <v>Ad Hoc</v>
          </cell>
          <cell r="EN78" t="str">
            <v>Ad Hoc</v>
          </cell>
          <cell r="EO78" t="str">
            <v>Ad Hoc</v>
          </cell>
        </row>
        <row r="79">
          <cell r="BJ79">
            <v>34</v>
          </cell>
          <cell r="BK79" t="str">
            <v>Ad Hoc</v>
          </cell>
          <cell r="BL79" t="str">
            <v>Ad Hoc</v>
          </cell>
          <cell r="BM79" t="str">
            <v>Ad Hoc</v>
          </cell>
          <cell r="BN79" t="str">
            <v>Ad Hoc</v>
          </cell>
          <cell r="BO79" t="str">
            <v>Ad Hoc</v>
          </cell>
          <cell r="BP79" t="str">
            <v>Ad Hoc</v>
          </cell>
          <cell r="BQ79" t="str">
            <v>Ad Hoc</v>
          </cell>
          <cell r="BR79" t="str">
            <v>Ad Hoc</v>
          </cell>
          <cell r="BS79" t="str">
            <v>Ad Hoc</v>
          </cell>
          <cell r="BT79" t="str">
            <v>Ad Hoc</v>
          </cell>
          <cell r="BU79" t="str">
            <v>Ad Hoc</v>
          </cell>
          <cell r="BV79" t="str">
            <v>Ad Hoc</v>
          </cell>
          <cell r="BW79" t="str">
            <v>Ad Hoc</v>
          </cell>
          <cell r="BX79" t="str">
            <v>Ad Hoc</v>
          </cell>
          <cell r="BY79" t="str">
            <v>Ad Hoc</v>
          </cell>
          <cell r="BZ79" t="str">
            <v>Ad Hoc</v>
          </cell>
          <cell r="CA79" t="str">
            <v>Ad Hoc</v>
          </cell>
          <cell r="CB79" t="str">
            <v>Ad Hoc</v>
          </cell>
          <cell r="CC79" t="str">
            <v>Ad Hoc</v>
          </cell>
          <cell r="CD79" t="str">
            <v>Ad Hoc</v>
          </cell>
          <cell r="CE79" t="str">
            <v>Ad Hoc</v>
          </cell>
          <cell r="CF79" t="str">
            <v>Ad Hoc</v>
          </cell>
          <cell r="CG79" t="str">
            <v>Ad Hoc</v>
          </cell>
          <cell r="CH79" t="str">
            <v>Ad Hoc</v>
          </cell>
          <cell r="CI79" t="str">
            <v>Ad Hoc</v>
          </cell>
          <cell r="CJ79" t="str">
            <v>Ad Hoc</v>
          </cell>
          <cell r="CK79">
            <v>850</v>
          </cell>
          <cell r="CL79">
            <v>1275</v>
          </cell>
          <cell r="CM79">
            <v>1700</v>
          </cell>
          <cell r="CN79">
            <v>2550</v>
          </cell>
          <cell r="CO79">
            <v>3400</v>
          </cell>
          <cell r="CP79">
            <v>5100</v>
          </cell>
          <cell r="CQ79">
            <v>6800</v>
          </cell>
          <cell r="CR79">
            <v>10200</v>
          </cell>
          <cell r="CS79">
            <v>13600</v>
          </cell>
          <cell r="CT79">
            <v>20400</v>
          </cell>
          <cell r="CU79">
            <v>27200</v>
          </cell>
          <cell r="CV79">
            <v>40800</v>
          </cell>
          <cell r="CW79">
            <v>54400</v>
          </cell>
          <cell r="CX79">
            <v>81600</v>
          </cell>
          <cell r="CY79">
            <v>108800</v>
          </cell>
          <cell r="CZ79" t="str">
            <v>Ad Hoc</v>
          </cell>
          <cell r="DA79" t="str">
            <v>Ad Hoc</v>
          </cell>
          <cell r="DB79" t="str">
            <v>Ad Hoc</v>
          </cell>
          <cell r="DC79" t="str">
            <v>Ad Hoc</v>
          </cell>
          <cell r="DD79" t="str">
            <v>Ad Hoc</v>
          </cell>
          <cell r="DE79" t="str">
            <v>Ad Hoc</v>
          </cell>
          <cell r="DF79" t="str">
            <v>Ad Hoc</v>
          </cell>
          <cell r="DG79" t="str">
            <v>Ad Hoc</v>
          </cell>
          <cell r="DH79" t="str">
            <v>Ad Hoc</v>
          </cell>
          <cell r="DI79" t="str">
            <v>Ad Hoc</v>
          </cell>
          <cell r="DJ79" t="str">
            <v>Ad Hoc</v>
          </cell>
          <cell r="DK79" t="str">
            <v>Ad Hoc</v>
          </cell>
          <cell r="DL79" t="str">
            <v>Ad Hoc</v>
          </cell>
          <cell r="DM79" t="str">
            <v>Ad Hoc</v>
          </cell>
          <cell r="DN79" t="str">
            <v>Ad Hoc</v>
          </cell>
          <cell r="DO79" t="str">
            <v>Ad Hoc</v>
          </cell>
          <cell r="DP79" t="str">
            <v>Ad Hoc</v>
          </cell>
          <cell r="DQ79" t="str">
            <v>Ad Hoc</v>
          </cell>
          <cell r="DR79" t="str">
            <v>Ad Hoc</v>
          </cell>
          <cell r="DS79" t="str">
            <v>Ad Hoc</v>
          </cell>
          <cell r="DT79" t="str">
            <v>Ad Hoc</v>
          </cell>
          <cell r="DU79" t="str">
            <v>Ad Hoc</v>
          </cell>
          <cell r="DV79" t="str">
            <v>Ad Hoc</v>
          </cell>
          <cell r="DW79" t="str">
            <v>Ad Hoc</v>
          </cell>
          <cell r="DX79" t="str">
            <v>Ad Hoc</v>
          </cell>
          <cell r="DY79" t="str">
            <v>Ad Hoc</v>
          </cell>
          <cell r="DZ79" t="str">
            <v>Ad Hoc</v>
          </cell>
          <cell r="EA79" t="str">
            <v>Ad Hoc</v>
          </cell>
          <cell r="EB79" t="str">
            <v>Ad Hoc</v>
          </cell>
          <cell r="EC79" t="str">
            <v>Ad Hoc</v>
          </cell>
          <cell r="ED79" t="str">
            <v>Ad Hoc</v>
          </cell>
          <cell r="EE79" t="str">
            <v>Ad Hoc</v>
          </cell>
          <cell r="EF79" t="str">
            <v>Ad Hoc</v>
          </cell>
          <cell r="EG79" t="str">
            <v>Ad Hoc</v>
          </cell>
          <cell r="EH79" t="str">
            <v>Ad Hoc</v>
          </cell>
          <cell r="EI79" t="str">
            <v>Ad Hoc</v>
          </cell>
          <cell r="EJ79" t="str">
            <v>Ad Hoc</v>
          </cell>
          <cell r="EK79" t="str">
            <v>Ad Hoc</v>
          </cell>
          <cell r="EL79" t="str">
            <v>Ad Hoc</v>
          </cell>
          <cell r="EM79" t="str">
            <v>Ad Hoc</v>
          </cell>
          <cell r="EN79" t="str">
            <v>Ad Hoc</v>
          </cell>
          <cell r="EO79" t="str">
            <v>Ad Hoc</v>
          </cell>
        </row>
        <row r="80">
          <cell r="BJ80">
            <v>35</v>
          </cell>
          <cell r="BK80" t="str">
            <v>Ad Hoc</v>
          </cell>
          <cell r="BL80" t="str">
            <v>Ad Hoc</v>
          </cell>
          <cell r="BM80" t="str">
            <v>Ad Hoc</v>
          </cell>
          <cell r="BN80" t="str">
            <v>Ad Hoc</v>
          </cell>
          <cell r="BO80" t="str">
            <v>Ad Hoc</v>
          </cell>
          <cell r="BP80" t="str">
            <v>Ad Hoc</v>
          </cell>
          <cell r="BQ80" t="str">
            <v>Ad Hoc</v>
          </cell>
          <cell r="BR80" t="str">
            <v>Ad Hoc</v>
          </cell>
          <cell r="BS80" t="str">
            <v>Ad Hoc</v>
          </cell>
          <cell r="BT80" t="str">
            <v>Ad Hoc</v>
          </cell>
          <cell r="BU80" t="str">
            <v>Ad Hoc</v>
          </cell>
          <cell r="BV80" t="str">
            <v>Ad Hoc</v>
          </cell>
          <cell r="BW80" t="str">
            <v>Ad Hoc</v>
          </cell>
          <cell r="BX80" t="str">
            <v>Ad Hoc</v>
          </cell>
          <cell r="BY80" t="str">
            <v>Ad Hoc</v>
          </cell>
          <cell r="BZ80" t="str">
            <v>Ad Hoc</v>
          </cell>
          <cell r="CA80" t="str">
            <v>Ad Hoc</v>
          </cell>
          <cell r="CB80" t="str">
            <v>Ad Hoc</v>
          </cell>
          <cell r="CC80" t="str">
            <v>Ad Hoc</v>
          </cell>
          <cell r="CD80" t="str">
            <v>Ad Hoc</v>
          </cell>
          <cell r="CE80" t="str">
            <v>Ad Hoc</v>
          </cell>
          <cell r="CF80" t="str">
            <v>Ad Hoc</v>
          </cell>
          <cell r="CG80" t="str">
            <v>Ad Hoc</v>
          </cell>
          <cell r="CH80" t="str">
            <v>Ad Hoc</v>
          </cell>
          <cell r="CI80" t="str">
            <v>Ad Hoc</v>
          </cell>
          <cell r="CJ80" t="str">
            <v>Ad Hoc</v>
          </cell>
          <cell r="CK80" t="str">
            <v>Ad Hoc</v>
          </cell>
          <cell r="CL80">
            <v>875</v>
          </cell>
          <cell r="CM80">
            <v>1313</v>
          </cell>
          <cell r="CN80">
            <v>1750</v>
          </cell>
          <cell r="CO80">
            <v>2626</v>
          </cell>
          <cell r="CP80">
            <v>3500</v>
          </cell>
          <cell r="CQ80">
            <v>5252</v>
          </cell>
          <cell r="CR80">
            <v>7000</v>
          </cell>
          <cell r="CS80">
            <v>10504</v>
          </cell>
          <cell r="CT80">
            <v>14000</v>
          </cell>
          <cell r="CU80">
            <v>21008</v>
          </cell>
          <cell r="CV80">
            <v>28000</v>
          </cell>
          <cell r="CW80">
            <v>42016</v>
          </cell>
          <cell r="CX80">
            <v>56000</v>
          </cell>
          <cell r="CY80">
            <v>84032</v>
          </cell>
          <cell r="CZ80">
            <v>112000</v>
          </cell>
          <cell r="DA80" t="str">
            <v>Ad Hoc</v>
          </cell>
          <cell r="DB80" t="str">
            <v>Ad Hoc</v>
          </cell>
          <cell r="DC80" t="str">
            <v>Ad Hoc</v>
          </cell>
          <cell r="DD80" t="str">
            <v>Ad Hoc</v>
          </cell>
          <cell r="DE80" t="str">
            <v>Ad Hoc</v>
          </cell>
          <cell r="DF80" t="str">
            <v>Ad Hoc</v>
          </cell>
          <cell r="DG80" t="str">
            <v>Ad Hoc</v>
          </cell>
          <cell r="DH80" t="str">
            <v>Ad Hoc</v>
          </cell>
          <cell r="DI80" t="str">
            <v>Ad Hoc</v>
          </cell>
          <cell r="DJ80" t="str">
            <v>Ad Hoc</v>
          </cell>
          <cell r="DK80" t="str">
            <v>Ad Hoc</v>
          </cell>
          <cell r="DL80" t="str">
            <v>Ad Hoc</v>
          </cell>
          <cell r="DM80" t="str">
            <v>Ad Hoc</v>
          </cell>
          <cell r="DN80" t="str">
            <v>Ad Hoc</v>
          </cell>
          <cell r="DO80" t="str">
            <v>Ad Hoc</v>
          </cell>
          <cell r="DP80" t="str">
            <v>Ad Hoc</v>
          </cell>
          <cell r="DQ80" t="str">
            <v>Ad Hoc</v>
          </cell>
          <cell r="DR80" t="str">
            <v>Ad Hoc</v>
          </cell>
          <cell r="DS80" t="str">
            <v>Ad Hoc</v>
          </cell>
          <cell r="DT80" t="str">
            <v>Ad Hoc</v>
          </cell>
          <cell r="DU80" t="str">
            <v>Ad Hoc</v>
          </cell>
          <cell r="DV80" t="str">
            <v>Ad Hoc</v>
          </cell>
          <cell r="DW80" t="str">
            <v>Ad Hoc</v>
          </cell>
          <cell r="DX80" t="str">
            <v>Ad Hoc</v>
          </cell>
          <cell r="DY80" t="str">
            <v>Ad Hoc</v>
          </cell>
          <cell r="DZ80" t="str">
            <v>Ad Hoc</v>
          </cell>
          <cell r="EA80" t="str">
            <v>Ad Hoc</v>
          </cell>
          <cell r="EB80" t="str">
            <v>Ad Hoc</v>
          </cell>
          <cell r="EC80" t="str">
            <v>Ad Hoc</v>
          </cell>
          <cell r="ED80" t="str">
            <v>Ad Hoc</v>
          </cell>
          <cell r="EE80" t="str">
            <v>Ad Hoc</v>
          </cell>
          <cell r="EF80" t="str">
            <v>Ad Hoc</v>
          </cell>
          <cell r="EG80" t="str">
            <v>Ad Hoc</v>
          </cell>
          <cell r="EH80" t="str">
            <v>Ad Hoc</v>
          </cell>
          <cell r="EI80" t="str">
            <v>Ad Hoc</v>
          </cell>
          <cell r="EJ80" t="str">
            <v>Ad Hoc</v>
          </cell>
          <cell r="EK80" t="str">
            <v>Ad Hoc</v>
          </cell>
          <cell r="EL80" t="str">
            <v>Ad Hoc</v>
          </cell>
          <cell r="EM80" t="str">
            <v>Ad Hoc</v>
          </cell>
          <cell r="EN80" t="str">
            <v>Ad Hoc</v>
          </cell>
          <cell r="EO80" t="str">
            <v>Ad Hoc</v>
          </cell>
        </row>
        <row r="81">
          <cell r="BJ81">
            <v>36</v>
          </cell>
          <cell r="BK81" t="str">
            <v>Ad Hoc</v>
          </cell>
          <cell r="BL81" t="str">
            <v>Ad Hoc</v>
          </cell>
          <cell r="BM81" t="str">
            <v>Ad Hoc</v>
          </cell>
          <cell r="BN81" t="str">
            <v>Ad Hoc</v>
          </cell>
          <cell r="BO81" t="str">
            <v>Ad Hoc</v>
          </cell>
          <cell r="BP81" t="str">
            <v>Ad Hoc</v>
          </cell>
          <cell r="BQ81" t="str">
            <v>Ad Hoc</v>
          </cell>
          <cell r="BR81" t="str">
            <v>Ad Hoc</v>
          </cell>
          <cell r="BS81" t="str">
            <v>Ad Hoc</v>
          </cell>
          <cell r="BT81" t="str">
            <v>Ad Hoc</v>
          </cell>
          <cell r="BU81" t="str">
            <v>Ad Hoc</v>
          </cell>
          <cell r="BV81" t="str">
            <v>Ad Hoc</v>
          </cell>
          <cell r="BW81" t="str">
            <v>Ad Hoc</v>
          </cell>
          <cell r="BX81" t="str">
            <v>Ad Hoc</v>
          </cell>
          <cell r="BY81" t="str">
            <v>Ad Hoc</v>
          </cell>
          <cell r="BZ81" t="str">
            <v>Ad Hoc</v>
          </cell>
          <cell r="CA81" t="str">
            <v>Ad Hoc</v>
          </cell>
          <cell r="CB81" t="str">
            <v>Ad Hoc</v>
          </cell>
          <cell r="CC81" t="str">
            <v>Ad Hoc</v>
          </cell>
          <cell r="CD81" t="str">
            <v>Ad Hoc</v>
          </cell>
          <cell r="CE81" t="str">
            <v>Ad Hoc</v>
          </cell>
          <cell r="CF81" t="str">
            <v>Ad Hoc</v>
          </cell>
          <cell r="CG81" t="str">
            <v>Ad Hoc</v>
          </cell>
          <cell r="CH81" t="str">
            <v>Ad Hoc</v>
          </cell>
          <cell r="CI81" t="str">
            <v>Ad Hoc</v>
          </cell>
          <cell r="CJ81" t="str">
            <v>Ad Hoc</v>
          </cell>
          <cell r="CK81" t="str">
            <v>Ad Hoc</v>
          </cell>
          <cell r="CL81" t="str">
            <v>Ad Hoc</v>
          </cell>
          <cell r="CM81">
            <v>900</v>
          </cell>
          <cell r="CN81">
            <v>1350</v>
          </cell>
          <cell r="CO81">
            <v>1800</v>
          </cell>
          <cell r="CP81">
            <v>2700</v>
          </cell>
          <cell r="CQ81">
            <v>3600</v>
          </cell>
          <cell r="CR81">
            <v>5400</v>
          </cell>
          <cell r="CS81">
            <v>7200</v>
          </cell>
          <cell r="CT81">
            <v>10800</v>
          </cell>
          <cell r="CU81">
            <v>14400</v>
          </cell>
          <cell r="CV81">
            <v>21600</v>
          </cell>
          <cell r="CW81">
            <v>28800</v>
          </cell>
          <cell r="CX81">
            <v>43200</v>
          </cell>
          <cell r="CY81">
            <v>57600</v>
          </cell>
          <cell r="CZ81">
            <v>86400</v>
          </cell>
          <cell r="DA81">
            <v>115200</v>
          </cell>
          <cell r="DB81" t="str">
            <v>Ad Hoc</v>
          </cell>
          <cell r="DC81" t="str">
            <v>Ad Hoc</v>
          </cell>
          <cell r="DD81" t="str">
            <v>Ad Hoc</v>
          </cell>
          <cell r="DE81" t="str">
            <v>Ad Hoc</v>
          </cell>
          <cell r="DF81" t="str">
            <v>Ad Hoc</v>
          </cell>
          <cell r="DG81" t="str">
            <v>Ad Hoc</v>
          </cell>
          <cell r="DH81" t="str">
            <v>Ad Hoc</v>
          </cell>
          <cell r="DI81" t="str">
            <v>Ad Hoc</v>
          </cell>
          <cell r="DJ81" t="str">
            <v>Ad Hoc</v>
          </cell>
          <cell r="DK81" t="str">
            <v>Ad Hoc</v>
          </cell>
          <cell r="DL81" t="str">
            <v>Ad Hoc</v>
          </cell>
          <cell r="DM81" t="str">
            <v>Ad Hoc</v>
          </cell>
          <cell r="DN81" t="str">
            <v>Ad Hoc</v>
          </cell>
          <cell r="DO81" t="str">
            <v>Ad Hoc</v>
          </cell>
          <cell r="DP81" t="str">
            <v>Ad Hoc</v>
          </cell>
          <cell r="DQ81" t="str">
            <v>Ad Hoc</v>
          </cell>
          <cell r="DR81" t="str">
            <v>Ad Hoc</v>
          </cell>
          <cell r="DS81" t="str">
            <v>Ad Hoc</v>
          </cell>
          <cell r="DT81" t="str">
            <v>Ad Hoc</v>
          </cell>
          <cell r="DU81" t="str">
            <v>Ad Hoc</v>
          </cell>
          <cell r="DV81" t="str">
            <v>Ad Hoc</v>
          </cell>
          <cell r="DW81" t="str">
            <v>Ad Hoc</v>
          </cell>
          <cell r="DX81" t="str">
            <v>Ad Hoc</v>
          </cell>
          <cell r="DY81" t="str">
            <v>Ad Hoc</v>
          </cell>
          <cell r="DZ81" t="str">
            <v>Ad Hoc</v>
          </cell>
          <cell r="EA81" t="str">
            <v>Ad Hoc</v>
          </cell>
          <cell r="EB81" t="str">
            <v>Ad Hoc</v>
          </cell>
          <cell r="EC81" t="str">
            <v>Ad Hoc</v>
          </cell>
          <cell r="ED81" t="str">
            <v>Ad Hoc</v>
          </cell>
          <cell r="EE81" t="str">
            <v>Ad Hoc</v>
          </cell>
          <cell r="EF81" t="str">
            <v>Ad Hoc</v>
          </cell>
          <cell r="EG81" t="str">
            <v>Ad Hoc</v>
          </cell>
          <cell r="EH81" t="str">
            <v>Ad Hoc</v>
          </cell>
          <cell r="EI81" t="str">
            <v>Ad Hoc</v>
          </cell>
          <cell r="EJ81" t="str">
            <v>Ad Hoc</v>
          </cell>
          <cell r="EK81" t="str">
            <v>Ad Hoc</v>
          </cell>
          <cell r="EL81" t="str">
            <v>Ad Hoc</v>
          </cell>
          <cell r="EM81" t="str">
            <v>Ad Hoc</v>
          </cell>
          <cell r="EN81" t="str">
            <v>Ad Hoc</v>
          </cell>
          <cell r="EO81" t="str">
            <v>Ad Hoc</v>
          </cell>
        </row>
        <row r="82">
          <cell r="BJ82">
            <v>37</v>
          </cell>
          <cell r="BK82" t="str">
            <v>Ad Hoc</v>
          </cell>
          <cell r="BL82" t="str">
            <v>Ad Hoc</v>
          </cell>
          <cell r="BM82" t="str">
            <v>Ad Hoc</v>
          </cell>
          <cell r="BN82" t="str">
            <v>Ad Hoc</v>
          </cell>
          <cell r="BO82" t="str">
            <v>Ad Hoc</v>
          </cell>
          <cell r="BP82" t="str">
            <v>Ad Hoc</v>
          </cell>
          <cell r="BQ82" t="str">
            <v>Ad Hoc</v>
          </cell>
          <cell r="BR82" t="str">
            <v>Ad Hoc</v>
          </cell>
          <cell r="BS82" t="str">
            <v>Ad Hoc</v>
          </cell>
          <cell r="BT82" t="str">
            <v>Ad Hoc</v>
          </cell>
          <cell r="BU82" t="str">
            <v>Ad Hoc</v>
          </cell>
          <cell r="BV82" t="str">
            <v>Ad Hoc</v>
          </cell>
          <cell r="BW82" t="str">
            <v>Ad Hoc</v>
          </cell>
          <cell r="BX82" t="str">
            <v>Ad Hoc</v>
          </cell>
          <cell r="BY82" t="str">
            <v>Ad Hoc</v>
          </cell>
          <cell r="BZ82" t="str">
            <v>Ad Hoc</v>
          </cell>
          <cell r="CA82" t="str">
            <v>Ad Hoc</v>
          </cell>
          <cell r="CB82" t="str">
            <v>Ad Hoc</v>
          </cell>
          <cell r="CC82" t="str">
            <v>Ad Hoc</v>
          </cell>
          <cell r="CD82" t="str">
            <v>Ad Hoc</v>
          </cell>
          <cell r="CE82" t="str">
            <v>Ad Hoc</v>
          </cell>
          <cell r="CF82" t="str">
            <v>Ad Hoc</v>
          </cell>
          <cell r="CG82" t="str">
            <v>Ad Hoc</v>
          </cell>
          <cell r="CH82" t="str">
            <v>Ad Hoc</v>
          </cell>
          <cell r="CI82" t="str">
            <v>Ad Hoc</v>
          </cell>
          <cell r="CJ82" t="str">
            <v>Ad Hoc</v>
          </cell>
          <cell r="CK82" t="str">
            <v>Ad Hoc</v>
          </cell>
          <cell r="CL82" t="str">
            <v>Ad Hoc</v>
          </cell>
          <cell r="CM82" t="str">
            <v>Ad Hoc</v>
          </cell>
          <cell r="CN82">
            <v>925</v>
          </cell>
          <cell r="CO82">
            <v>1388</v>
          </cell>
          <cell r="CP82">
            <v>1850</v>
          </cell>
          <cell r="CQ82">
            <v>2776</v>
          </cell>
          <cell r="CR82">
            <v>3700</v>
          </cell>
          <cell r="CS82">
            <v>5552</v>
          </cell>
          <cell r="CT82">
            <v>7400</v>
          </cell>
          <cell r="CU82">
            <v>11104</v>
          </cell>
          <cell r="CV82">
            <v>14800</v>
          </cell>
          <cell r="CW82">
            <v>22208</v>
          </cell>
          <cell r="CX82">
            <v>29600</v>
          </cell>
          <cell r="CY82">
            <v>44416</v>
          </cell>
          <cell r="CZ82">
            <v>59200</v>
          </cell>
          <cell r="DA82">
            <v>88832</v>
          </cell>
          <cell r="DB82">
            <v>118400</v>
          </cell>
          <cell r="DC82" t="str">
            <v>Ad Hoc</v>
          </cell>
          <cell r="DD82" t="str">
            <v>Ad Hoc</v>
          </cell>
          <cell r="DE82" t="str">
            <v>Ad Hoc</v>
          </cell>
          <cell r="DF82" t="str">
            <v>Ad Hoc</v>
          </cell>
          <cell r="DG82" t="str">
            <v>Ad Hoc</v>
          </cell>
          <cell r="DH82" t="str">
            <v>Ad Hoc</v>
          </cell>
          <cell r="DI82" t="str">
            <v>Ad Hoc</v>
          </cell>
          <cell r="DJ82" t="str">
            <v>Ad Hoc</v>
          </cell>
          <cell r="DK82" t="str">
            <v>Ad Hoc</v>
          </cell>
          <cell r="DL82" t="str">
            <v>Ad Hoc</v>
          </cell>
          <cell r="DM82" t="str">
            <v>Ad Hoc</v>
          </cell>
          <cell r="DN82" t="str">
            <v>Ad Hoc</v>
          </cell>
          <cell r="DO82" t="str">
            <v>Ad Hoc</v>
          </cell>
          <cell r="DP82" t="str">
            <v>Ad Hoc</v>
          </cell>
          <cell r="DQ82" t="str">
            <v>Ad Hoc</v>
          </cell>
          <cell r="DR82" t="str">
            <v>Ad Hoc</v>
          </cell>
          <cell r="DS82" t="str">
            <v>Ad Hoc</v>
          </cell>
          <cell r="DT82" t="str">
            <v>Ad Hoc</v>
          </cell>
          <cell r="DU82" t="str">
            <v>Ad Hoc</v>
          </cell>
          <cell r="DV82" t="str">
            <v>Ad Hoc</v>
          </cell>
          <cell r="DW82" t="str">
            <v>Ad Hoc</v>
          </cell>
          <cell r="DX82" t="str">
            <v>Ad Hoc</v>
          </cell>
          <cell r="DY82" t="str">
            <v>Ad Hoc</v>
          </cell>
          <cell r="DZ82" t="str">
            <v>Ad Hoc</v>
          </cell>
          <cell r="EA82" t="str">
            <v>Ad Hoc</v>
          </cell>
          <cell r="EB82" t="str">
            <v>Ad Hoc</v>
          </cell>
          <cell r="EC82" t="str">
            <v>Ad Hoc</v>
          </cell>
          <cell r="ED82" t="str">
            <v>Ad Hoc</v>
          </cell>
          <cell r="EE82" t="str">
            <v>Ad Hoc</v>
          </cell>
          <cell r="EF82" t="str">
            <v>Ad Hoc</v>
          </cell>
          <cell r="EG82" t="str">
            <v>Ad Hoc</v>
          </cell>
          <cell r="EH82" t="str">
            <v>Ad Hoc</v>
          </cell>
          <cell r="EI82" t="str">
            <v>Ad Hoc</v>
          </cell>
          <cell r="EJ82" t="str">
            <v>Ad Hoc</v>
          </cell>
          <cell r="EK82" t="str">
            <v>Ad Hoc</v>
          </cell>
          <cell r="EL82" t="str">
            <v>Ad Hoc</v>
          </cell>
          <cell r="EM82" t="str">
            <v>Ad Hoc</v>
          </cell>
          <cell r="EN82" t="str">
            <v>Ad Hoc</v>
          </cell>
          <cell r="EO82" t="str">
            <v>Ad Hoc</v>
          </cell>
        </row>
        <row r="83">
          <cell r="BJ83">
            <v>38</v>
          </cell>
          <cell r="BK83" t="str">
            <v>Ad Hoc</v>
          </cell>
          <cell r="BL83" t="str">
            <v>Ad Hoc</v>
          </cell>
          <cell r="BM83" t="str">
            <v>Ad Hoc</v>
          </cell>
          <cell r="BN83" t="str">
            <v>Ad Hoc</v>
          </cell>
          <cell r="BO83" t="str">
            <v>Ad Hoc</v>
          </cell>
          <cell r="BP83" t="str">
            <v>Ad Hoc</v>
          </cell>
          <cell r="BQ83" t="str">
            <v>Ad Hoc</v>
          </cell>
          <cell r="BR83" t="str">
            <v>Ad Hoc</v>
          </cell>
          <cell r="BS83" t="str">
            <v>Ad Hoc</v>
          </cell>
          <cell r="BT83" t="str">
            <v>Ad Hoc</v>
          </cell>
          <cell r="BU83" t="str">
            <v>Ad Hoc</v>
          </cell>
          <cell r="BV83" t="str">
            <v>Ad Hoc</v>
          </cell>
          <cell r="BW83" t="str">
            <v>Ad Hoc</v>
          </cell>
          <cell r="BX83" t="str">
            <v>Ad Hoc</v>
          </cell>
          <cell r="BY83" t="str">
            <v>Ad Hoc</v>
          </cell>
          <cell r="BZ83" t="str">
            <v>Ad Hoc</v>
          </cell>
          <cell r="CA83" t="str">
            <v>Ad Hoc</v>
          </cell>
          <cell r="CB83" t="str">
            <v>Ad Hoc</v>
          </cell>
          <cell r="CC83" t="str">
            <v>Ad Hoc</v>
          </cell>
          <cell r="CD83" t="str">
            <v>Ad Hoc</v>
          </cell>
          <cell r="CE83" t="str">
            <v>Ad Hoc</v>
          </cell>
          <cell r="CF83" t="str">
            <v>Ad Hoc</v>
          </cell>
          <cell r="CG83" t="str">
            <v>Ad Hoc</v>
          </cell>
          <cell r="CH83" t="str">
            <v>Ad Hoc</v>
          </cell>
          <cell r="CI83" t="str">
            <v>Ad Hoc</v>
          </cell>
          <cell r="CJ83" t="str">
            <v>Ad Hoc</v>
          </cell>
          <cell r="CK83" t="str">
            <v>Ad Hoc</v>
          </cell>
          <cell r="CL83" t="str">
            <v>Ad Hoc</v>
          </cell>
          <cell r="CM83" t="str">
            <v>Ad Hoc</v>
          </cell>
          <cell r="CN83" t="str">
            <v>Ad Hoc</v>
          </cell>
          <cell r="CO83">
            <v>950</v>
          </cell>
          <cell r="CP83">
            <v>1425</v>
          </cell>
          <cell r="CQ83">
            <v>1900</v>
          </cell>
          <cell r="CR83">
            <v>2850</v>
          </cell>
          <cell r="CS83">
            <v>3800</v>
          </cell>
          <cell r="CT83">
            <v>5700</v>
          </cell>
          <cell r="CU83">
            <v>7600</v>
          </cell>
          <cell r="CV83">
            <v>11400</v>
          </cell>
          <cell r="CW83">
            <v>15200</v>
          </cell>
          <cell r="CX83">
            <v>22800</v>
          </cell>
          <cell r="CY83">
            <v>30400</v>
          </cell>
          <cell r="CZ83">
            <v>45600</v>
          </cell>
          <cell r="DA83">
            <v>60800</v>
          </cell>
          <cell r="DB83">
            <v>91200</v>
          </cell>
          <cell r="DC83">
            <v>121600</v>
          </cell>
          <cell r="DD83" t="str">
            <v>Ad Hoc</v>
          </cell>
          <cell r="DE83" t="str">
            <v>Ad Hoc</v>
          </cell>
          <cell r="DF83" t="str">
            <v>Ad Hoc</v>
          </cell>
          <cell r="DG83" t="str">
            <v>Ad Hoc</v>
          </cell>
          <cell r="DH83" t="str">
            <v>Ad Hoc</v>
          </cell>
          <cell r="DI83" t="str">
            <v>Ad Hoc</v>
          </cell>
          <cell r="DJ83" t="str">
            <v>Ad Hoc</v>
          </cell>
          <cell r="DK83" t="str">
            <v>Ad Hoc</v>
          </cell>
          <cell r="DL83" t="str">
            <v>Ad Hoc</v>
          </cell>
          <cell r="DM83" t="str">
            <v>Ad Hoc</v>
          </cell>
          <cell r="DN83" t="str">
            <v>Ad Hoc</v>
          </cell>
          <cell r="DO83" t="str">
            <v>Ad Hoc</v>
          </cell>
          <cell r="DP83" t="str">
            <v>Ad Hoc</v>
          </cell>
          <cell r="DQ83" t="str">
            <v>Ad Hoc</v>
          </cell>
          <cell r="DR83" t="str">
            <v>Ad Hoc</v>
          </cell>
          <cell r="DS83" t="str">
            <v>Ad Hoc</v>
          </cell>
          <cell r="DT83" t="str">
            <v>Ad Hoc</v>
          </cell>
          <cell r="DU83" t="str">
            <v>Ad Hoc</v>
          </cell>
          <cell r="DV83" t="str">
            <v>Ad Hoc</v>
          </cell>
          <cell r="DW83" t="str">
            <v>Ad Hoc</v>
          </cell>
          <cell r="DX83" t="str">
            <v>Ad Hoc</v>
          </cell>
          <cell r="DY83" t="str">
            <v>Ad Hoc</v>
          </cell>
          <cell r="DZ83" t="str">
            <v>Ad Hoc</v>
          </cell>
          <cell r="EA83" t="str">
            <v>Ad Hoc</v>
          </cell>
          <cell r="EB83" t="str">
            <v>Ad Hoc</v>
          </cell>
          <cell r="EC83" t="str">
            <v>Ad Hoc</v>
          </cell>
          <cell r="ED83" t="str">
            <v>Ad Hoc</v>
          </cell>
          <cell r="EE83" t="str">
            <v>Ad Hoc</v>
          </cell>
          <cell r="EF83" t="str">
            <v>Ad Hoc</v>
          </cell>
          <cell r="EG83" t="str">
            <v>Ad Hoc</v>
          </cell>
          <cell r="EH83" t="str">
            <v>Ad Hoc</v>
          </cell>
          <cell r="EI83" t="str">
            <v>Ad Hoc</v>
          </cell>
          <cell r="EJ83" t="str">
            <v>Ad Hoc</v>
          </cell>
          <cell r="EK83" t="str">
            <v>Ad Hoc</v>
          </cell>
          <cell r="EL83" t="str">
            <v>Ad Hoc</v>
          </cell>
          <cell r="EM83" t="str">
            <v>Ad Hoc</v>
          </cell>
          <cell r="EN83" t="str">
            <v>Ad Hoc</v>
          </cell>
          <cell r="EO83" t="str">
            <v>Ad Hoc</v>
          </cell>
        </row>
        <row r="84">
          <cell r="BJ84">
            <v>39</v>
          </cell>
          <cell r="BK84" t="str">
            <v>Ad Hoc</v>
          </cell>
          <cell r="BL84" t="str">
            <v>Ad Hoc</v>
          </cell>
          <cell r="BM84" t="str">
            <v>Ad Hoc</v>
          </cell>
          <cell r="BN84" t="str">
            <v>Ad Hoc</v>
          </cell>
          <cell r="BO84" t="str">
            <v>Ad Hoc</v>
          </cell>
          <cell r="BP84" t="str">
            <v>Ad Hoc</v>
          </cell>
          <cell r="BQ84" t="str">
            <v>Ad Hoc</v>
          </cell>
          <cell r="BR84" t="str">
            <v>Ad Hoc</v>
          </cell>
          <cell r="BS84" t="str">
            <v>Ad Hoc</v>
          </cell>
          <cell r="BT84" t="str">
            <v>Ad Hoc</v>
          </cell>
          <cell r="BU84" t="str">
            <v>Ad Hoc</v>
          </cell>
          <cell r="BV84" t="str">
            <v>Ad Hoc</v>
          </cell>
          <cell r="BW84" t="str">
            <v>Ad Hoc</v>
          </cell>
          <cell r="BX84" t="str">
            <v>Ad Hoc</v>
          </cell>
          <cell r="BY84" t="str">
            <v>Ad Hoc</v>
          </cell>
          <cell r="BZ84" t="str">
            <v>Ad Hoc</v>
          </cell>
          <cell r="CA84" t="str">
            <v>Ad Hoc</v>
          </cell>
          <cell r="CB84" t="str">
            <v>Ad Hoc</v>
          </cell>
          <cell r="CC84" t="str">
            <v>Ad Hoc</v>
          </cell>
          <cell r="CD84" t="str">
            <v>Ad Hoc</v>
          </cell>
          <cell r="CE84" t="str">
            <v>Ad Hoc</v>
          </cell>
          <cell r="CF84" t="str">
            <v>Ad Hoc</v>
          </cell>
          <cell r="CG84" t="str">
            <v>Ad Hoc</v>
          </cell>
          <cell r="CH84" t="str">
            <v>Ad Hoc</v>
          </cell>
          <cell r="CI84" t="str">
            <v>Ad Hoc</v>
          </cell>
          <cell r="CJ84" t="str">
            <v>Ad Hoc</v>
          </cell>
          <cell r="CK84" t="str">
            <v>Ad Hoc</v>
          </cell>
          <cell r="CL84" t="str">
            <v>Ad Hoc</v>
          </cell>
          <cell r="CM84" t="str">
            <v>Ad Hoc</v>
          </cell>
          <cell r="CN84" t="str">
            <v>Ad Hoc</v>
          </cell>
          <cell r="CO84" t="str">
            <v>Ad Hoc</v>
          </cell>
          <cell r="CP84">
            <v>975</v>
          </cell>
          <cell r="CQ84">
            <v>1463</v>
          </cell>
          <cell r="CR84">
            <v>1950</v>
          </cell>
          <cell r="CS84">
            <v>2926</v>
          </cell>
          <cell r="CT84">
            <v>3900</v>
          </cell>
          <cell r="CU84">
            <v>5852</v>
          </cell>
          <cell r="CV84">
            <v>7800</v>
          </cell>
          <cell r="CW84">
            <v>11704</v>
          </cell>
          <cell r="CX84">
            <v>15600</v>
          </cell>
          <cell r="CY84">
            <v>23408</v>
          </cell>
          <cell r="CZ84">
            <v>31200</v>
          </cell>
          <cell r="DA84">
            <v>46816</v>
          </cell>
          <cell r="DB84">
            <v>62400</v>
          </cell>
          <cell r="DC84">
            <v>93632</v>
          </cell>
          <cell r="DD84">
            <v>124800</v>
          </cell>
          <cell r="DE84" t="str">
            <v>Ad Hoc</v>
          </cell>
          <cell r="DF84" t="str">
            <v>Ad Hoc</v>
          </cell>
          <cell r="DG84" t="str">
            <v>Ad Hoc</v>
          </cell>
          <cell r="DH84" t="str">
            <v>Ad Hoc</v>
          </cell>
          <cell r="DI84" t="str">
            <v>Ad Hoc</v>
          </cell>
          <cell r="DJ84" t="str">
            <v>Ad Hoc</v>
          </cell>
          <cell r="DK84" t="str">
            <v>Ad Hoc</v>
          </cell>
          <cell r="DL84" t="str">
            <v>Ad Hoc</v>
          </cell>
          <cell r="DM84" t="str">
            <v>Ad Hoc</v>
          </cell>
          <cell r="DN84" t="str">
            <v>Ad Hoc</v>
          </cell>
          <cell r="DO84" t="str">
            <v>Ad Hoc</v>
          </cell>
          <cell r="DP84" t="str">
            <v>Ad Hoc</v>
          </cell>
          <cell r="DQ84" t="str">
            <v>Ad Hoc</v>
          </cell>
          <cell r="DR84" t="str">
            <v>Ad Hoc</v>
          </cell>
          <cell r="DS84" t="str">
            <v>Ad Hoc</v>
          </cell>
          <cell r="DT84" t="str">
            <v>Ad Hoc</v>
          </cell>
          <cell r="DU84" t="str">
            <v>Ad Hoc</v>
          </cell>
          <cell r="DV84" t="str">
            <v>Ad Hoc</v>
          </cell>
          <cell r="DW84" t="str">
            <v>Ad Hoc</v>
          </cell>
          <cell r="DX84" t="str">
            <v>Ad Hoc</v>
          </cell>
          <cell r="DY84" t="str">
            <v>Ad Hoc</v>
          </cell>
          <cell r="DZ84" t="str">
            <v>Ad Hoc</v>
          </cell>
          <cell r="EA84" t="str">
            <v>Ad Hoc</v>
          </cell>
          <cell r="EB84" t="str">
            <v>Ad Hoc</v>
          </cell>
          <cell r="EC84" t="str">
            <v>Ad Hoc</v>
          </cell>
          <cell r="ED84" t="str">
            <v>Ad Hoc</v>
          </cell>
          <cell r="EE84" t="str">
            <v>Ad Hoc</v>
          </cell>
          <cell r="EF84" t="str">
            <v>Ad Hoc</v>
          </cell>
          <cell r="EG84" t="str">
            <v>Ad Hoc</v>
          </cell>
          <cell r="EH84" t="str">
            <v>Ad Hoc</v>
          </cell>
          <cell r="EI84" t="str">
            <v>Ad Hoc</v>
          </cell>
          <cell r="EJ84" t="str">
            <v>Ad Hoc</v>
          </cell>
          <cell r="EK84" t="str">
            <v>Ad Hoc</v>
          </cell>
          <cell r="EL84" t="str">
            <v>Ad Hoc</v>
          </cell>
          <cell r="EM84" t="str">
            <v>Ad Hoc</v>
          </cell>
          <cell r="EN84" t="str">
            <v>Ad Hoc</v>
          </cell>
          <cell r="EO84" t="str">
            <v>Ad Hoc</v>
          </cell>
        </row>
        <row r="85">
          <cell r="BJ85">
            <v>40</v>
          </cell>
          <cell r="BK85" t="str">
            <v>Ad Hoc</v>
          </cell>
          <cell r="BL85" t="str">
            <v>Ad Hoc</v>
          </cell>
          <cell r="BM85" t="str">
            <v>Ad Hoc</v>
          </cell>
          <cell r="BN85" t="str">
            <v>Ad Hoc</v>
          </cell>
          <cell r="BO85" t="str">
            <v>Ad Hoc</v>
          </cell>
          <cell r="BP85" t="str">
            <v>Ad Hoc</v>
          </cell>
          <cell r="BQ85" t="str">
            <v>Ad Hoc</v>
          </cell>
          <cell r="BR85" t="str">
            <v>Ad Hoc</v>
          </cell>
          <cell r="BS85" t="str">
            <v>Ad Hoc</v>
          </cell>
          <cell r="BT85" t="str">
            <v>Ad Hoc</v>
          </cell>
          <cell r="BU85" t="str">
            <v>Ad Hoc</v>
          </cell>
          <cell r="BV85" t="str">
            <v>Ad Hoc</v>
          </cell>
          <cell r="BW85" t="str">
            <v>Ad Hoc</v>
          </cell>
          <cell r="BX85" t="str">
            <v>Ad Hoc</v>
          </cell>
          <cell r="BY85" t="str">
            <v>Ad Hoc</v>
          </cell>
          <cell r="BZ85" t="str">
            <v>Ad Hoc</v>
          </cell>
          <cell r="CA85" t="str">
            <v>Ad Hoc</v>
          </cell>
          <cell r="CB85" t="str">
            <v>Ad Hoc</v>
          </cell>
          <cell r="CC85" t="str">
            <v>Ad Hoc</v>
          </cell>
          <cell r="CD85" t="str">
            <v>Ad Hoc</v>
          </cell>
          <cell r="CE85" t="str">
            <v>Ad Hoc</v>
          </cell>
          <cell r="CF85" t="str">
            <v>Ad Hoc</v>
          </cell>
          <cell r="CG85" t="str">
            <v>Ad Hoc</v>
          </cell>
          <cell r="CH85" t="str">
            <v>Ad Hoc</v>
          </cell>
          <cell r="CI85" t="str">
            <v>Ad Hoc</v>
          </cell>
          <cell r="CJ85" t="str">
            <v>Ad Hoc</v>
          </cell>
          <cell r="CK85" t="str">
            <v>Ad Hoc</v>
          </cell>
          <cell r="CL85" t="str">
            <v>Ad Hoc</v>
          </cell>
          <cell r="CM85" t="str">
            <v>Ad Hoc</v>
          </cell>
          <cell r="CN85" t="str">
            <v>Ad Hoc</v>
          </cell>
          <cell r="CO85" t="str">
            <v>Ad Hoc</v>
          </cell>
          <cell r="CP85" t="str">
            <v>Ad Hoc</v>
          </cell>
          <cell r="CQ85">
            <v>1000</v>
          </cell>
          <cell r="CR85">
            <v>1500</v>
          </cell>
          <cell r="CS85">
            <v>2000</v>
          </cell>
          <cell r="CT85">
            <v>3000</v>
          </cell>
          <cell r="CU85">
            <v>4000</v>
          </cell>
          <cell r="CV85">
            <v>6000</v>
          </cell>
          <cell r="CW85">
            <v>8000</v>
          </cell>
          <cell r="CX85">
            <v>12000</v>
          </cell>
          <cell r="CY85">
            <v>16000</v>
          </cell>
          <cell r="CZ85">
            <v>24000</v>
          </cell>
          <cell r="DA85">
            <v>32000</v>
          </cell>
          <cell r="DB85">
            <v>48000</v>
          </cell>
          <cell r="DC85">
            <v>64000</v>
          </cell>
          <cell r="DD85">
            <v>96000</v>
          </cell>
          <cell r="DE85">
            <v>128000</v>
          </cell>
          <cell r="DF85" t="str">
            <v>Ad Hoc</v>
          </cell>
          <cell r="DG85" t="str">
            <v>Ad Hoc</v>
          </cell>
          <cell r="DH85" t="str">
            <v>Ad Hoc</v>
          </cell>
          <cell r="DI85" t="str">
            <v>Ad Hoc</v>
          </cell>
          <cell r="DJ85" t="str">
            <v>Ad Hoc</v>
          </cell>
          <cell r="DK85" t="str">
            <v>Ad Hoc</v>
          </cell>
          <cell r="DL85" t="str">
            <v>Ad Hoc</v>
          </cell>
          <cell r="DM85" t="str">
            <v>Ad Hoc</v>
          </cell>
          <cell r="DN85" t="str">
            <v>Ad Hoc</v>
          </cell>
          <cell r="DO85" t="str">
            <v>Ad Hoc</v>
          </cell>
          <cell r="DP85" t="str">
            <v>Ad Hoc</v>
          </cell>
          <cell r="DQ85" t="str">
            <v>Ad Hoc</v>
          </cell>
          <cell r="DR85" t="str">
            <v>Ad Hoc</v>
          </cell>
          <cell r="DS85" t="str">
            <v>Ad Hoc</v>
          </cell>
          <cell r="DT85" t="str">
            <v>Ad Hoc</v>
          </cell>
          <cell r="DU85" t="str">
            <v>Ad Hoc</v>
          </cell>
          <cell r="DV85" t="str">
            <v>Ad Hoc</v>
          </cell>
          <cell r="DW85" t="str">
            <v>Ad Hoc</v>
          </cell>
          <cell r="DX85" t="str">
            <v>Ad Hoc</v>
          </cell>
          <cell r="DY85" t="str">
            <v>Ad Hoc</v>
          </cell>
          <cell r="DZ85" t="str">
            <v>Ad Hoc</v>
          </cell>
          <cell r="EA85" t="str">
            <v>Ad Hoc</v>
          </cell>
          <cell r="EB85" t="str">
            <v>Ad Hoc</v>
          </cell>
          <cell r="EC85" t="str">
            <v>Ad Hoc</v>
          </cell>
          <cell r="ED85" t="str">
            <v>Ad Hoc</v>
          </cell>
          <cell r="EE85" t="str">
            <v>Ad Hoc</v>
          </cell>
          <cell r="EF85" t="str">
            <v>Ad Hoc</v>
          </cell>
          <cell r="EG85" t="str">
            <v>Ad Hoc</v>
          </cell>
          <cell r="EH85" t="str">
            <v>Ad Hoc</v>
          </cell>
          <cell r="EI85" t="str">
            <v>Ad Hoc</v>
          </cell>
          <cell r="EJ85" t="str">
            <v>Ad Hoc</v>
          </cell>
          <cell r="EK85" t="str">
            <v>Ad Hoc</v>
          </cell>
          <cell r="EL85" t="str">
            <v>Ad Hoc</v>
          </cell>
          <cell r="EM85" t="str">
            <v>Ad Hoc</v>
          </cell>
          <cell r="EN85" t="str">
            <v>Ad Hoc</v>
          </cell>
          <cell r="EO85" t="str">
            <v>Ad Hoc</v>
          </cell>
        </row>
        <row r="86">
          <cell r="BJ86">
            <v>41</v>
          </cell>
          <cell r="BK86" t="str">
            <v>Ad Hoc</v>
          </cell>
          <cell r="BL86" t="str">
            <v>Ad Hoc</v>
          </cell>
          <cell r="BM86" t="str">
            <v>Ad Hoc</v>
          </cell>
          <cell r="BN86" t="str">
            <v>Ad Hoc</v>
          </cell>
          <cell r="BO86" t="str">
            <v>Ad Hoc</v>
          </cell>
          <cell r="BP86" t="str">
            <v>Ad Hoc</v>
          </cell>
          <cell r="BQ86" t="str">
            <v>Ad Hoc</v>
          </cell>
          <cell r="BR86" t="str">
            <v>Ad Hoc</v>
          </cell>
          <cell r="BS86" t="str">
            <v>Ad Hoc</v>
          </cell>
          <cell r="BT86" t="str">
            <v>Ad Hoc</v>
          </cell>
          <cell r="BU86" t="str">
            <v>Ad Hoc</v>
          </cell>
          <cell r="BV86" t="str">
            <v>Ad Hoc</v>
          </cell>
          <cell r="BW86" t="str">
            <v>Ad Hoc</v>
          </cell>
          <cell r="BX86" t="str">
            <v>Ad Hoc</v>
          </cell>
          <cell r="BY86" t="str">
            <v>Ad Hoc</v>
          </cell>
          <cell r="BZ86" t="str">
            <v>Ad Hoc</v>
          </cell>
          <cell r="CA86" t="str">
            <v>Ad Hoc</v>
          </cell>
          <cell r="CB86" t="str">
            <v>Ad Hoc</v>
          </cell>
          <cell r="CC86" t="str">
            <v>Ad Hoc</v>
          </cell>
          <cell r="CD86" t="str">
            <v>Ad Hoc</v>
          </cell>
          <cell r="CE86" t="str">
            <v>Ad Hoc</v>
          </cell>
          <cell r="CF86" t="str">
            <v>Ad Hoc</v>
          </cell>
          <cell r="CG86" t="str">
            <v>Ad Hoc</v>
          </cell>
          <cell r="CH86" t="str">
            <v>Ad Hoc</v>
          </cell>
          <cell r="CI86" t="str">
            <v>Ad Hoc</v>
          </cell>
          <cell r="CJ86" t="str">
            <v>Ad Hoc</v>
          </cell>
          <cell r="CK86" t="str">
            <v>Ad Hoc</v>
          </cell>
          <cell r="CL86" t="str">
            <v>Ad Hoc</v>
          </cell>
          <cell r="CM86" t="str">
            <v>Ad Hoc</v>
          </cell>
          <cell r="CN86" t="str">
            <v>Ad Hoc</v>
          </cell>
          <cell r="CO86" t="str">
            <v>Ad Hoc</v>
          </cell>
          <cell r="CP86" t="str">
            <v>Ad Hoc</v>
          </cell>
          <cell r="CQ86" t="str">
            <v>Ad Hoc</v>
          </cell>
          <cell r="CR86">
            <v>1025</v>
          </cell>
          <cell r="CS86">
            <v>1538</v>
          </cell>
          <cell r="CT86">
            <v>2050</v>
          </cell>
          <cell r="CU86">
            <v>3076</v>
          </cell>
          <cell r="CV86">
            <v>4100</v>
          </cell>
          <cell r="CW86">
            <v>6152</v>
          </cell>
          <cell r="CX86">
            <v>8200</v>
          </cell>
          <cell r="CY86">
            <v>12304</v>
          </cell>
          <cell r="CZ86">
            <v>16400</v>
          </cell>
          <cell r="DA86">
            <v>24608</v>
          </cell>
          <cell r="DB86">
            <v>32800</v>
          </cell>
          <cell r="DC86">
            <v>49216</v>
          </cell>
          <cell r="DD86">
            <v>65600</v>
          </cell>
          <cell r="DE86">
            <v>98432</v>
          </cell>
          <cell r="DF86">
            <v>131200</v>
          </cell>
          <cell r="DG86" t="str">
            <v>Ad Hoc</v>
          </cell>
          <cell r="DH86" t="str">
            <v>Ad Hoc</v>
          </cell>
          <cell r="DI86" t="str">
            <v>Ad Hoc</v>
          </cell>
          <cell r="DJ86" t="str">
            <v>Ad Hoc</v>
          </cell>
          <cell r="DK86" t="str">
            <v>Ad Hoc</v>
          </cell>
          <cell r="DL86" t="str">
            <v>Ad Hoc</v>
          </cell>
          <cell r="DM86" t="str">
            <v>Ad Hoc</v>
          </cell>
          <cell r="DN86" t="str">
            <v>Ad Hoc</v>
          </cell>
          <cell r="DO86" t="str">
            <v>Ad Hoc</v>
          </cell>
          <cell r="DP86" t="str">
            <v>Ad Hoc</v>
          </cell>
          <cell r="DQ86" t="str">
            <v>Ad Hoc</v>
          </cell>
          <cell r="DR86" t="str">
            <v>Ad Hoc</v>
          </cell>
          <cell r="DS86" t="str">
            <v>Ad Hoc</v>
          </cell>
          <cell r="DT86" t="str">
            <v>Ad Hoc</v>
          </cell>
          <cell r="DU86" t="str">
            <v>Ad Hoc</v>
          </cell>
          <cell r="DV86" t="str">
            <v>Ad Hoc</v>
          </cell>
          <cell r="DW86" t="str">
            <v>Ad Hoc</v>
          </cell>
          <cell r="DX86" t="str">
            <v>Ad Hoc</v>
          </cell>
          <cell r="DY86" t="str">
            <v>Ad Hoc</v>
          </cell>
          <cell r="DZ86" t="str">
            <v>Ad Hoc</v>
          </cell>
          <cell r="EA86" t="str">
            <v>Ad Hoc</v>
          </cell>
          <cell r="EB86" t="str">
            <v>Ad Hoc</v>
          </cell>
          <cell r="EC86" t="str">
            <v>Ad Hoc</v>
          </cell>
          <cell r="ED86" t="str">
            <v>Ad Hoc</v>
          </cell>
          <cell r="EE86" t="str">
            <v>Ad Hoc</v>
          </cell>
          <cell r="EF86" t="str">
            <v>Ad Hoc</v>
          </cell>
          <cell r="EG86" t="str">
            <v>Ad Hoc</v>
          </cell>
          <cell r="EH86" t="str">
            <v>Ad Hoc</v>
          </cell>
          <cell r="EI86" t="str">
            <v>Ad Hoc</v>
          </cell>
          <cell r="EJ86" t="str">
            <v>Ad Hoc</v>
          </cell>
          <cell r="EK86" t="str">
            <v>Ad Hoc</v>
          </cell>
          <cell r="EL86" t="str">
            <v>Ad Hoc</v>
          </cell>
          <cell r="EM86" t="str">
            <v>Ad Hoc</v>
          </cell>
          <cell r="EN86" t="str">
            <v>Ad Hoc</v>
          </cell>
          <cell r="EO86" t="str">
            <v>Ad Hoc</v>
          </cell>
        </row>
        <row r="87">
          <cell r="BJ87">
            <v>42</v>
          </cell>
          <cell r="BK87" t="str">
            <v>Ad Hoc</v>
          </cell>
          <cell r="BL87" t="str">
            <v>Ad Hoc</v>
          </cell>
          <cell r="BM87" t="str">
            <v>Ad Hoc</v>
          </cell>
          <cell r="BN87" t="str">
            <v>Ad Hoc</v>
          </cell>
          <cell r="BO87" t="str">
            <v>Ad Hoc</v>
          </cell>
          <cell r="BP87" t="str">
            <v>Ad Hoc</v>
          </cell>
          <cell r="BQ87" t="str">
            <v>Ad Hoc</v>
          </cell>
          <cell r="BR87" t="str">
            <v>Ad Hoc</v>
          </cell>
          <cell r="BS87" t="str">
            <v>Ad Hoc</v>
          </cell>
          <cell r="BT87" t="str">
            <v>Ad Hoc</v>
          </cell>
          <cell r="BU87" t="str">
            <v>Ad Hoc</v>
          </cell>
          <cell r="BV87" t="str">
            <v>Ad Hoc</v>
          </cell>
          <cell r="BW87" t="str">
            <v>Ad Hoc</v>
          </cell>
          <cell r="BX87" t="str">
            <v>Ad Hoc</v>
          </cell>
          <cell r="BY87" t="str">
            <v>Ad Hoc</v>
          </cell>
          <cell r="BZ87" t="str">
            <v>Ad Hoc</v>
          </cell>
          <cell r="CA87" t="str">
            <v>Ad Hoc</v>
          </cell>
          <cell r="CB87" t="str">
            <v>Ad Hoc</v>
          </cell>
          <cell r="CC87" t="str">
            <v>Ad Hoc</v>
          </cell>
          <cell r="CD87" t="str">
            <v>Ad Hoc</v>
          </cell>
          <cell r="CE87" t="str">
            <v>Ad Hoc</v>
          </cell>
          <cell r="CF87" t="str">
            <v>Ad Hoc</v>
          </cell>
          <cell r="CG87" t="str">
            <v>Ad Hoc</v>
          </cell>
          <cell r="CH87" t="str">
            <v>Ad Hoc</v>
          </cell>
          <cell r="CI87" t="str">
            <v>Ad Hoc</v>
          </cell>
          <cell r="CJ87" t="str">
            <v>Ad Hoc</v>
          </cell>
          <cell r="CK87" t="str">
            <v>Ad Hoc</v>
          </cell>
          <cell r="CL87" t="str">
            <v>Ad Hoc</v>
          </cell>
          <cell r="CM87" t="str">
            <v>Ad Hoc</v>
          </cell>
          <cell r="CN87" t="str">
            <v>Ad Hoc</v>
          </cell>
          <cell r="CO87" t="str">
            <v>Ad Hoc</v>
          </cell>
          <cell r="CP87" t="str">
            <v>Ad Hoc</v>
          </cell>
          <cell r="CQ87" t="str">
            <v>Ad Hoc</v>
          </cell>
          <cell r="CR87" t="str">
            <v>Ad Hoc</v>
          </cell>
          <cell r="CS87">
            <v>1050</v>
          </cell>
          <cell r="CT87">
            <v>1575</v>
          </cell>
          <cell r="CU87">
            <v>2100</v>
          </cell>
          <cell r="CV87">
            <v>3150</v>
          </cell>
          <cell r="CW87">
            <v>4200</v>
          </cell>
          <cell r="CX87">
            <v>6300</v>
          </cell>
          <cell r="CY87">
            <v>8400</v>
          </cell>
          <cell r="CZ87">
            <v>12600</v>
          </cell>
          <cell r="DA87">
            <v>16800</v>
          </cell>
          <cell r="DB87">
            <v>25200</v>
          </cell>
          <cell r="DC87">
            <v>33600</v>
          </cell>
          <cell r="DD87">
            <v>50400</v>
          </cell>
          <cell r="DE87">
            <v>67200</v>
          </cell>
          <cell r="DF87">
            <v>100800</v>
          </cell>
          <cell r="DG87">
            <v>134400</v>
          </cell>
          <cell r="DH87" t="str">
            <v>Ad Hoc</v>
          </cell>
          <cell r="DI87" t="str">
            <v>Ad Hoc</v>
          </cell>
          <cell r="DJ87" t="str">
            <v>Ad Hoc</v>
          </cell>
          <cell r="DK87" t="str">
            <v>Ad Hoc</v>
          </cell>
          <cell r="DL87" t="str">
            <v>Ad Hoc</v>
          </cell>
          <cell r="DM87" t="str">
            <v>Ad Hoc</v>
          </cell>
          <cell r="DN87" t="str">
            <v>Ad Hoc</v>
          </cell>
          <cell r="DO87" t="str">
            <v>Ad Hoc</v>
          </cell>
          <cell r="DP87" t="str">
            <v>Ad Hoc</v>
          </cell>
          <cell r="DQ87" t="str">
            <v>Ad Hoc</v>
          </cell>
          <cell r="DR87" t="str">
            <v>Ad Hoc</v>
          </cell>
          <cell r="DS87" t="str">
            <v>Ad Hoc</v>
          </cell>
          <cell r="DT87" t="str">
            <v>Ad Hoc</v>
          </cell>
          <cell r="DU87" t="str">
            <v>Ad Hoc</v>
          </cell>
          <cell r="DV87" t="str">
            <v>Ad Hoc</v>
          </cell>
          <cell r="DW87" t="str">
            <v>Ad Hoc</v>
          </cell>
          <cell r="DX87" t="str">
            <v>Ad Hoc</v>
          </cell>
          <cell r="DY87" t="str">
            <v>Ad Hoc</v>
          </cell>
          <cell r="DZ87" t="str">
            <v>Ad Hoc</v>
          </cell>
          <cell r="EA87" t="str">
            <v>Ad Hoc</v>
          </cell>
          <cell r="EB87" t="str">
            <v>Ad Hoc</v>
          </cell>
          <cell r="EC87" t="str">
            <v>Ad Hoc</v>
          </cell>
          <cell r="ED87" t="str">
            <v>Ad Hoc</v>
          </cell>
          <cell r="EE87" t="str">
            <v>Ad Hoc</v>
          </cell>
          <cell r="EF87" t="str">
            <v>Ad Hoc</v>
          </cell>
          <cell r="EG87" t="str">
            <v>Ad Hoc</v>
          </cell>
          <cell r="EH87" t="str">
            <v>Ad Hoc</v>
          </cell>
          <cell r="EI87" t="str">
            <v>Ad Hoc</v>
          </cell>
          <cell r="EJ87" t="str">
            <v>Ad Hoc</v>
          </cell>
          <cell r="EK87" t="str">
            <v>Ad Hoc</v>
          </cell>
          <cell r="EL87" t="str">
            <v>Ad Hoc</v>
          </cell>
          <cell r="EM87" t="str">
            <v>Ad Hoc</v>
          </cell>
          <cell r="EN87" t="str">
            <v>Ad Hoc</v>
          </cell>
          <cell r="EO87" t="str">
            <v>Ad Hoc</v>
          </cell>
        </row>
        <row r="88">
          <cell r="BJ88">
            <v>43</v>
          </cell>
          <cell r="BK88" t="str">
            <v>Ad Hoc</v>
          </cell>
          <cell r="BL88" t="str">
            <v>Ad Hoc</v>
          </cell>
          <cell r="BM88" t="str">
            <v>Ad Hoc</v>
          </cell>
          <cell r="BN88" t="str">
            <v>Ad Hoc</v>
          </cell>
          <cell r="BO88" t="str">
            <v>Ad Hoc</v>
          </cell>
          <cell r="BP88" t="str">
            <v>Ad Hoc</v>
          </cell>
          <cell r="BQ88" t="str">
            <v>Ad Hoc</v>
          </cell>
          <cell r="BR88" t="str">
            <v>Ad Hoc</v>
          </cell>
          <cell r="BS88" t="str">
            <v>Ad Hoc</v>
          </cell>
          <cell r="BT88" t="str">
            <v>Ad Hoc</v>
          </cell>
          <cell r="BU88" t="str">
            <v>Ad Hoc</v>
          </cell>
          <cell r="BV88" t="str">
            <v>Ad Hoc</v>
          </cell>
          <cell r="BW88" t="str">
            <v>Ad Hoc</v>
          </cell>
          <cell r="BX88" t="str">
            <v>Ad Hoc</v>
          </cell>
          <cell r="BY88" t="str">
            <v>Ad Hoc</v>
          </cell>
          <cell r="BZ88" t="str">
            <v>Ad Hoc</v>
          </cell>
          <cell r="CA88" t="str">
            <v>Ad Hoc</v>
          </cell>
          <cell r="CB88" t="str">
            <v>Ad Hoc</v>
          </cell>
          <cell r="CC88" t="str">
            <v>Ad Hoc</v>
          </cell>
          <cell r="CD88" t="str">
            <v>Ad Hoc</v>
          </cell>
          <cell r="CE88" t="str">
            <v>Ad Hoc</v>
          </cell>
          <cell r="CF88" t="str">
            <v>Ad Hoc</v>
          </cell>
          <cell r="CG88" t="str">
            <v>Ad Hoc</v>
          </cell>
          <cell r="CH88" t="str">
            <v>Ad Hoc</v>
          </cell>
          <cell r="CI88" t="str">
            <v>Ad Hoc</v>
          </cell>
          <cell r="CJ88" t="str">
            <v>Ad Hoc</v>
          </cell>
          <cell r="CK88" t="str">
            <v>Ad Hoc</v>
          </cell>
          <cell r="CL88" t="str">
            <v>Ad Hoc</v>
          </cell>
          <cell r="CM88" t="str">
            <v>Ad Hoc</v>
          </cell>
          <cell r="CN88" t="str">
            <v>Ad Hoc</v>
          </cell>
          <cell r="CO88" t="str">
            <v>Ad Hoc</v>
          </cell>
          <cell r="CP88" t="str">
            <v>Ad Hoc</v>
          </cell>
          <cell r="CQ88" t="str">
            <v>Ad Hoc</v>
          </cell>
          <cell r="CR88" t="str">
            <v>Ad Hoc</v>
          </cell>
          <cell r="CS88" t="str">
            <v>Ad Hoc</v>
          </cell>
          <cell r="CT88">
            <v>1075</v>
          </cell>
          <cell r="CU88">
            <v>1613</v>
          </cell>
          <cell r="CV88">
            <v>2150</v>
          </cell>
          <cell r="CW88">
            <v>3226</v>
          </cell>
          <cell r="CX88">
            <v>4300</v>
          </cell>
          <cell r="CY88">
            <v>6452</v>
          </cell>
          <cell r="CZ88">
            <v>8600</v>
          </cell>
          <cell r="DA88">
            <v>12904</v>
          </cell>
          <cell r="DB88">
            <v>17200</v>
          </cell>
          <cell r="DC88">
            <v>25808</v>
          </cell>
          <cell r="DD88">
            <v>34400</v>
          </cell>
          <cell r="DE88">
            <v>51616</v>
          </cell>
          <cell r="DF88">
            <v>68800</v>
          </cell>
          <cell r="DG88">
            <v>103232</v>
          </cell>
          <cell r="DH88">
            <v>137600</v>
          </cell>
          <cell r="DI88" t="str">
            <v>Ad Hoc</v>
          </cell>
          <cell r="DJ88" t="str">
            <v>Ad Hoc</v>
          </cell>
          <cell r="DK88" t="str">
            <v>Ad Hoc</v>
          </cell>
          <cell r="DL88" t="str">
            <v>Ad Hoc</v>
          </cell>
          <cell r="DM88" t="str">
            <v>Ad Hoc</v>
          </cell>
          <cell r="DN88" t="str">
            <v>Ad Hoc</v>
          </cell>
          <cell r="DO88" t="str">
            <v>Ad Hoc</v>
          </cell>
          <cell r="DP88" t="str">
            <v>Ad Hoc</v>
          </cell>
          <cell r="DQ88" t="str">
            <v>Ad Hoc</v>
          </cell>
          <cell r="DR88" t="str">
            <v>Ad Hoc</v>
          </cell>
          <cell r="DS88" t="str">
            <v>Ad Hoc</v>
          </cell>
          <cell r="DT88" t="str">
            <v>Ad Hoc</v>
          </cell>
          <cell r="DU88" t="str">
            <v>Ad Hoc</v>
          </cell>
          <cell r="DV88" t="str">
            <v>Ad Hoc</v>
          </cell>
          <cell r="DW88" t="str">
            <v>Ad Hoc</v>
          </cell>
          <cell r="DX88" t="str">
            <v>Ad Hoc</v>
          </cell>
          <cell r="DY88" t="str">
            <v>Ad Hoc</v>
          </cell>
          <cell r="DZ88" t="str">
            <v>Ad Hoc</v>
          </cell>
          <cell r="EA88" t="str">
            <v>Ad Hoc</v>
          </cell>
          <cell r="EB88" t="str">
            <v>Ad Hoc</v>
          </cell>
          <cell r="EC88" t="str">
            <v>Ad Hoc</v>
          </cell>
          <cell r="ED88" t="str">
            <v>Ad Hoc</v>
          </cell>
          <cell r="EE88" t="str">
            <v>Ad Hoc</v>
          </cell>
          <cell r="EF88" t="str">
            <v>Ad Hoc</v>
          </cell>
          <cell r="EG88" t="str">
            <v>Ad Hoc</v>
          </cell>
          <cell r="EH88" t="str">
            <v>Ad Hoc</v>
          </cell>
          <cell r="EI88" t="str">
            <v>Ad Hoc</v>
          </cell>
          <cell r="EJ88" t="str">
            <v>Ad Hoc</v>
          </cell>
          <cell r="EK88" t="str">
            <v>Ad Hoc</v>
          </cell>
          <cell r="EL88" t="str">
            <v>Ad Hoc</v>
          </cell>
          <cell r="EM88" t="str">
            <v>Ad Hoc</v>
          </cell>
          <cell r="EN88" t="str">
            <v>Ad Hoc</v>
          </cell>
          <cell r="EO88" t="str">
            <v>Ad Hoc</v>
          </cell>
        </row>
        <row r="89">
          <cell r="BJ89">
            <v>44</v>
          </cell>
          <cell r="BK89" t="str">
            <v>Ad Hoc</v>
          </cell>
          <cell r="BL89" t="str">
            <v>Ad Hoc</v>
          </cell>
          <cell r="BM89" t="str">
            <v>Ad Hoc</v>
          </cell>
          <cell r="BN89" t="str">
            <v>Ad Hoc</v>
          </cell>
          <cell r="BO89" t="str">
            <v>Ad Hoc</v>
          </cell>
          <cell r="BP89" t="str">
            <v>Ad Hoc</v>
          </cell>
          <cell r="BQ89" t="str">
            <v>Ad Hoc</v>
          </cell>
          <cell r="BR89" t="str">
            <v>Ad Hoc</v>
          </cell>
          <cell r="BS89" t="str">
            <v>Ad Hoc</v>
          </cell>
          <cell r="BT89" t="str">
            <v>Ad Hoc</v>
          </cell>
          <cell r="BU89" t="str">
            <v>Ad Hoc</v>
          </cell>
          <cell r="BV89" t="str">
            <v>Ad Hoc</v>
          </cell>
          <cell r="BW89" t="str">
            <v>Ad Hoc</v>
          </cell>
          <cell r="BX89" t="str">
            <v>Ad Hoc</v>
          </cell>
          <cell r="BY89" t="str">
            <v>Ad Hoc</v>
          </cell>
          <cell r="BZ89" t="str">
            <v>Ad Hoc</v>
          </cell>
          <cell r="CA89" t="str">
            <v>Ad Hoc</v>
          </cell>
          <cell r="CB89" t="str">
            <v>Ad Hoc</v>
          </cell>
          <cell r="CC89" t="str">
            <v>Ad Hoc</v>
          </cell>
          <cell r="CD89" t="str">
            <v>Ad Hoc</v>
          </cell>
          <cell r="CE89" t="str">
            <v>Ad Hoc</v>
          </cell>
          <cell r="CF89" t="str">
            <v>Ad Hoc</v>
          </cell>
          <cell r="CG89" t="str">
            <v>Ad Hoc</v>
          </cell>
          <cell r="CH89" t="str">
            <v>Ad Hoc</v>
          </cell>
          <cell r="CI89" t="str">
            <v>Ad Hoc</v>
          </cell>
          <cell r="CJ89" t="str">
            <v>Ad Hoc</v>
          </cell>
          <cell r="CK89" t="str">
            <v>Ad Hoc</v>
          </cell>
          <cell r="CL89" t="str">
            <v>Ad Hoc</v>
          </cell>
          <cell r="CM89" t="str">
            <v>Ad Hoc</v>
          </cell>
          <cell r="CN89" t="str">
            <v>Ad Hoc</v>
          </cell>
          <cell r="CO89" t="str">
            <v>Ad Hoc</v>
          </cell>
          <cell r="CP89" t="str">
            <v>Ad Hoc</v>
          </cell>
          <cell r="CQ89" t="str">
            <v>Ad Hoc</v>
          </cell>
          <cell r="CR89" t="str">
            <v>Ad Hoc</v>
          </cell>
          <cell r="CS89" t="str">
            <v>Ad Hoc</v>
          </cell>
          <cell r="CT89" t="str">
            <v>Ad Hoc</v>
          </cell>
          <cell r="CU89">
            <v>1100</v>
          </cell>
          <cell r="CV89">
            <v>1650</v>
          </cell>
          <cell r="CW89">
            <v>2200</v>
          </cell>
          <cell r="CX89">
            <v>3300</v>
          </cell>
          <cell r="CY89">
            <v>4400</v>
          </cell>
          <cell r="CZ89">
            <v>6600</v>
          </cell>
          <cell r="DA89">
            <v>8800</v>
          </cell>
          <cell r="DB89">
            <v>13200</v>
          </cell>
          <cell r="DC89">
            <v>17600</v>
          </cell>
          <cell r="DD89">
            <v>26400</v>
          </cell>
          <cell r="DE89">
            <v>35200</v>
          </cell>
          <cell r="DF89">
            <v>52800</v>
          </cell>
          <cell r="DG89">
            <v>70400</v>
          </cell>
          <cell r="DH89">
            <v>105600</v>
          </cell>
          <cell r="DI89">
            <v>140800</v>
          </cell>
          <cell r="DJ89" t="str">
            <v>Ad Hoc</v>
          </cell>
          <cell r="DK89" t="str">
            <v>Ad Hoc</v>
          </cell>
          <cell r="DL89" t="str">
            <v>Ad Hoc</v>
          </cell>
          <cell r="DM89" t="str">
            <v>Ad Hoc</v>
          </cell>
          <cell r="DN89" t="str">
            <v>Ad Hoc</v>
          </cell>
          <cell r="DO89" t="str">
            <v>Ad Hoc</v>
          </cell>
          <cell r="DP89" t="str">
            <v>Ad Hoc</v>
          </cell>
          <cell r="DQ89" t="str">
            <v>Ad Hoc</v>
          </cell>
          <cell r="DR89" t="str">
            <v>Ad Hoc</v>
          </cell>
          <cell r="DS89" t="str">
            <v>Ad Hoc</v>
          </cell>
          <cell r="DT89" t="str">
            <v>Ad Hoc</v>
          </cell>
          <cell r="DU89" t="str">
            <v>Ad Hoc</v>
          </cell>
          <cell r="DV89" t="str">
            <v>Ad Hoc</v>
          </cell>
          <cell r="DW89" t="str">
            <v>Ad Hoc</v>
          </cell>
          <cell r="DX89" t="str">
            <v>Ad Hoc</v>
          </cell>
          <cell r="DY89" t="str">
            <v>Ad Hoc</v>
          </cell>
          <cell r="DZ89" t="str">
            <v>Ad Hoc</v>
          </cell>
          <cell r="EA89" t="str">
            <v>Ad Hoc</v>
          </cell>
          <cell r="EB89" t="str">
            <v>Ad Hoc</v>
          </cell>
          <cell r="EC89" t="str">
            <v>Ad Hoc</v>
          </cell>
          <cell r="ED89" t="str">
            <v>Ad Hoc</v>
          </cell>
          <cell r="EE89" t="str">
            <v>Ad Hoc</v>
          </cell>
          <cell r="EF89" t="str">
            <v>Ad Hoc</v>
          </cell>
          <cell r="EG89" t="str">
            <v>Ad Hoc</v>
          </cell>
          <cell r="EH89" t="str">
            <v>Ad Hoc</v>
          </cell>
          <cell r="EI89" t="str">
            <v>Ad Hoc</v>
          </cell>
          <cell r="EJ89" t="str">
            <v>Ad Hoc</v>
          </cell>
          <cell r="EK89" t="str">
            <v>Ad Hoc</v>
          </cell>
          <cell r="EL89" t="str">
            <v>Ad Hoc</v>
          </cell>
          <cell r="EM89" t="str">
            <v>Ad Hoc</v>
          </cell>
          <cell r="EN89" t="str">
            <v>Ad Hoc</v>
          </cell>
          <cell r="EO89" t="str">
            <v>Ad Hoc</v>
          </cell>
        </row>
        <row r="90">
          <cell r="BJ90">
            <v>45</v>
          </cell>
          <cell r="BK90" t="str">
            <v>Ad Hoc</v>
          </cell>
          <cell r="BL90" t="str">
            <v>Ad Hoc</v>
          </cell>
          <cell r="BM90" t="str">
            <v>Ad Hoc</v>
          </cell>
          <cell r="BN90" t="str">
            <v>Ad Hoc</v>
          </cell>
          <cell r="BO90" t="str">
            <v>Ad Hoc</v>
          </cell>
          <cell r="BP90" t="str">
            <v>Ad Hoc</v>
          </cell>
          <cell r="BQ90" t="str">
            <v>Ad Hoc</v>
          </cell>
          <cell r="BR90" t="str">
            <v>Ad Hoc</v>
          </cell>
          <cell r="BS90" t="str">
            <v>Ad Hoc</v>
          </cell>
          <cell r="BT90" t="str">
            <v>Ad Hoc</v>
          </cell>
          <cell r="BU90" t="str">
            <v>Ad Hoc</v>
          </cell>
          <cell r="BV90" t="str">
            <v>Ad Hoc</v>
          </cell>
          <cell r="BW90" t="str">
            <v>Ad Hoc</v>
          </cell>
          <cell r="BX90" t="str">
            <v>Ad Hoc</v>
          </cell>
          <cell r="BY90" t="str">
            <v>Ad Hoc</v>
          </cell>
          <cell r="BZ90" t="str">
            <v>Ad Hoc</v>
          </cell>
          <cell r="CA90" t="str">
            <v>Ad Hoc</v>
          </cell>
          <cell r="CB90" t="str">
            <v>Ad Hoc</v>
          </cell>
          <cell r="CC90" t="str">
            <v>Ad Hoc</v>
          </cell>
          <cell r="CD90" t="str">
            <v>Ad Hoc</v>
          </cell>
          <cell r="CE90" t="str">
            <v>Ad Hoc</v>
          </cell>
          <cell r="CF90" t="str">
            <v>Ad Hoc</v>
          </cell>
          <cell r="CG90" t="str">
            <v>Ad Hoc</v>
          </cell>
          <cell r="CH90" t="str">
            <v>Ad Hoc</v>
          </cell>
          <cell r="CI90" t="str">
            <v>Ad Hoc</v>
          </cell>
          <cell r="CJ90" t="str">
            <v>Ad Hoc</v>
          </cell>
          <cell r="CK90" t="str">
            <v>Ad Hoc</v>
          </cell>
          <cell r="CL90" t="str">
            <v>Ad Hoc</v>
          </cell>
          <cell r="CM90" t="str">
            <v>Ad Hoc</v>
          </cell>
          <cell r="CN90" t="str">
            <v>Ad Hoc</v>
          </cell>
          <cell r="CO90" t="str">
            <v>Ad Hoc</v>
          </cell>
          <cell r="CP90" t="str">
            <v>Ad Hoc</v>
          </cell>
          <cell r="CQ90" t="str">
            <v>Ad Hoc</v>
          </cell>
          <cell r="CR90" t="str">
            <v>Ad Hoc</v>
          </cell>
          <cell r="CS90" t="str">
            <v>Ad Hoc</v>
          </cell>
          <cell r="CT90" t="str">
            <v>Ad Hoc</v>
          </cell>
          <cell r="CU90" t="str">
            <v>Ad Hoc</v>
          </cell>
          <cell r="CV90">
            <v>1125</v>
          </cell>
          <cell r="CW90">
            <v>1688</v>
          </cell>
          <cell r="CX90">
            <v>2250</v>
          </cell>
          <cell r="CY90">
            <v>3376</v>
          </cell>
          <cell r="CZ90">
            <v>4500</v>
          </cell>
          <cell r="DA90">
            <v>6752</v>
          </cell>
          <cell r="DB90">
            <v>9000</v>
          </cell>
          <cell r="DC90">
            <v>13504</v>
          </cell>
          <cell r="DD90">
            <v>18000</v>
          </cell>
          <cell r="DE90">
            <v>27008</v>
          </cell>
          <cell r="DF90">
            <v>36000</v>
          </cell>
          <cell r="DG90">
            <v>54016</v>
          </cell>
          <cell r="DH90">
            <v>72000</v>
          </cell>
          <cell r="DI90">
            <v>108032</v>
          </cell>
          <cell r="DJ90">
            <v>144000</v>
          </cell>
          <cell r="DK90" t="str">
            <v>Ad Hoc</v>
          </cell>
          <cell r="DL90" t="str">
            <v>Ad Hoc</v>
          </cell>
          <cell r="DM90" t="str">
            <v>Ad Hoc</v>
          </cell>
          <cell r="DN90" t="str">
            <v>Ad Hoc</v>
          </cell>
          <cell r="DO90" t="str">
            <v>Ad Hoc</v>
          </cell>
          <cell r="DP90" t="str">
            <v>Ad Hoc</v>
          </cell>
          <cell r="DQ90" t="str">
            <v>Ad Hoc</v>
          </cell>
          <cell r="DR90" t="str">
            <v>Ad Hoc</v>
          </cell>
          <cell r="DS90" t="str">
            <v>Ad Hoc</v>
          </cell>
          <cell r="DT90" t="str">
            <v>Ad Hoc</v>
          </cell>
          <cell r="DU90" t="str">
            <v>Ad Hoc</v>
          </cell>
          <cell r="DV90" t="str">
            <v>Ad Hoc</v>
          </cell>
          <cell r="DW90" t="str">
            <v>Ad Hoc</v>
          </cell>
          <cell r="DX90" t="str">
            <v>Ad Hoc</v>
          </cell>
          <cell r="DY90" t="str">
            <v>Ad Hoc</v>
          </cell>
          <cell r="DZ90" t="str">
            <v>Ad Hoc</v>
          </cell>
          <cell r="EA90" t="str">
            <v>Ad Hoc</v>
          </cell>
          <cell r="EB90" t="str">
            <v>Ad Hoc</v>
          </cell>
          <cell r="EC90" t="str">
            <v>Ad Hoc</v>
          </cell>
          <cell r="ED90" t="str">
            <v>Ad Hoc</v>
          </cell>
          <cell r="EE90" t="str">
            <v>Ad Hoc</v>
          </cell>
          <cell r="EF90" t="str">
            <v>Ad Hoc</v>
          </cell>
          <cell r="EG90" t="str">
            <v>Ad Hoc</v>
          </cell>
          <cell r="EH90" t="str">
            <v>Ad Hoc</v>
          </cell>
          <cell r="EI90" t="str">
            <v>Ad Hoc</v>
          </cell>
          <cell r="EJ90" t="str">
            <v>Ad Hoc</v>
          </cell>
          <cell r="EK90" t="str">
            <v>Ad Hoc</v>
          </cell>
          <cell r="EL90" t="str">
            <v>Ad Hoc</v>
          </cell>
          <cell r="EM90" t="str">
            <v>Ad Hoc</v>
          </cell>
          <cell r="EN90" t="str">
            <v>Ad Hoc</v>
          </cell>
          <cell r="EO90" t="str">
            <v>Ad Hoc</v>
          </cell>
        </row>
        <row r="91">
          <cell r="BJ91">
            <v>46</v>
          </cell>
          <cell r="BK91" t="str">
            <v>Ad Hoc</v>
          </cell>
          <cell r="BL91" t="str">
            <v>Ad Hoc</v>
          </cell>
          <cell r="BM91" t="str">
            <v>Ad Hoc</v>
          </cell>
          <cell r="BN91" t="str">
            <v>Ad Hoc</v>
          </cell>
          <cell r="BO91" t="str">
            <v>Ad Hoc</v>
          </cell>
          <cell r="BP91" t="str">
            <v>Ad Hoc</v>
          </cell>
          <cell r="BQ91" t="str">
            <v>Ad Hoc</v>
          </cell>
          <cell r="BR91" t="str">
            <v>Ad Hoc</v>
          </cell>
          <cell r="BS91" t="str">
            <v>Ad Hoc</v>
          </cell>
          <cell r="BT91" t="str">
            <v>Ad Hoc</v>
          </cell>
          <cell r="BU91" t="str">
            <v>Ad Hoc</v>
          </cell>
          <cell r="BV91" t="str">
            <v>Ad Hoc</v>
          </cell>
          <cell r="BW91" t="str">
            <v>Ad Hoc</v>
          </cell>
          <cell r="BX91" t="str">
            <v>Ad Hoc</v>
          </cell>
          <cell r="BY91" t="str">
            <v>Ad Hoc</v>
          </cell>
          <cell r="BZ91" t="str">
            <v>Ad Hoc</v>
          </cell>
          <cell r="CA91" t="str">
            <v>Ad Hoc</v>
          </cell>
          <cell r="CB91" t="str">
            <v>Ad Hoc</v>
          </cell>
          <cell r="CC91" t="str">
            <v>Ad Hoc</v>
          </cell>
          <cell r="CD91" t="str">
            <v>Ad Hoc</v>
          </cell>
          <cell r="CE91" t="str">
            <v>Ad Hoc</v>
          </cell>
          <cell r="CF91" t="str">
            <v>Ad Hoc</v>
          </cell>
          <cell r="CG91" t="str">
            <v>Ad Hoc</v>
          </cell>
          <cell r="CH91" t="str">
            <v>Ad Hoc</v>
          </cell>
          <cell r="CI91" t="str">
            <v>Ad Hoc</v>
          </cell>
          <cell r="CJ91" t="str">
            <v>Ad Hoc</v>
          </cell>
          <cell r="CK91" t="str">
            <v>Ad Hoc</v>
          </cell>
          <cell r="CL91" t="str">
            <v>Ad Hoc</v>
          </cell>
          <cell r="CM91" t="str">
            <v>Ad Hoc</v>
          </cell>
          <cell r="CN91" t="str">
            <v>Ad Hoc</v>
          </cell>
          <cell r="CO91" t="str">
            <v>Ad Hoc</v>
          </cell>
          <cell r="CP91" t="str">
            <v>Ad Hoc</v>
          </cell>
          <cell r="CQ91" t="str">
            <v>Ad Hoc</v>
          </cell>
          <cell r="CR91" t="str">
            <v>Ad Hoc</v>
          </cell>
          <cell r="CS91" t="str">
            <v>Ad Hoc</v>
          </cell>
          <cell r="CT91" t="str">
            <v>Ad Hoc</v>
          </cell>
          <cell r="CU91" t="str">
            <v>Ad Hoc</v>
          </cell>
          <cell r="CV91" t="str">
            <v>Ad Hoc</v>
          </cell>
          <cell r="CW91">
            <v>1150</v>
          </cell>
          <cell r="CX91">
            <v>1725</v>
          </cell>
          <cell r="CY91">
            <v>2300</v>
          </cell>
          <cell r="CZ91">
            <v>3450</v>
          </cell>
          <cell r="DA91">
            <v>4600</v>
          </cell>
          <cell r="DB91">
            <v>6900</v>
          </cell>
          <cell r="DC91">
            <v>9200</v>
          </cell>
          <cell r="DD91">
            <v>13800</v>
          </cell>
          <cell r="DE91">
            <v>18400</v>
          </cell>
          <cell r="DF91">
            <v>27600</v>
          </cell>
          <cell r="DG91">
            <v>36800</v>
          </cell>
          <cell r="DH91">
            <v>55200</v>
          </cell>
          <cell r="DI91">
            <v>73600</v>
          </cell>
          <cell r="DJ91">
            <v>110400</v>
          </cell>
          <cell r="DK91">
            <v>147200</v>
          </cell>
          <cell r="DL91" t="str">
            <v>Ad Hoc</v>
          </cell>
          <cell r="DM91" t="str">
            <v>Ad Hoc</v>
          </cell>
          <cell r="DN91" t="str">
            <v>Ad Hoc</v>
          </cell>
          <cell r="DO91" t="str">
            <v>Ad Hoc</v>
          </cell>
          <cell r="DP91" t="str">
            <v>Ad Hoc</v>
          </cell>
          <cell r="DQ91" t="str">
            <v>Ad Hoc</v>
          </cell>
          <cell r="DR91" t="str">
            <v>Ad Hoc</v>
          </cell>
          <cell r="DS91" t="str">
            <v>Ad Hoc</v>
          </cell>
          <cell r="DT91" t="str">
            <v>Ad Hoc</v>
          </cell>
          <cell r="DU91" t="str">
            <v>Ad Hoc</v>
          </cell>
          <cell r="DV91" t="str">
            <v>Ad Hoc</v>
          </cell>
          <cell r="DW91" t="str">
            <v>Ad Hoc</v>
          </cell>
          <cell r="DX91" t="str">
            <v>Ad Hoc</v>
          </cell>
          <cell r="DY91" t="str">
            <v>Ad Hoc</v>
          </cell>
          <cell r="DZ91" t="str">
            <v>Ad Hoc</v>
          </cell>
          <cell r="EA91" t="str">
            <v>Ad Hoc</v>
          </cell>
          <cell r="EB91" t="str">
            <v>Ad Hoc</v>
          </cell>
          <cell r="EC91" t="str">
            <v>Ad Hoc</v>
          </cell>
          <cell r="ED91" t="str">
            <v>Ad Hoc</v>
          </cell>
          <cell r="EE91" t="str">
            <v>Ad Hoc</v>
          </cell>
          <cell r="EF91" t="str">
            <v>Ad Hoc</v>
          </cell>
          <cell r="EG91" t="str">
            <v>Ad Hoc</v>
          </cell>
          <cell r="EH91" t="str">
            <v>Ad Hoc</v>
          </cell>
          <cell r="EI91" t="str">
            <v>Ad Hoc</v>
          </cell>
          <cell r="EJ91" t="str">
            <v>Ad Hoc</v>
          </cell>
          <cell r="EK91" t="str">
            <v>Ad Hoc</v>
          </cell>
          <cell r="EL91" t="str">
            <v>Ad Hoc</v>
          </cell>
          <cell r="EM91" t="str">
            <v>Ad Hoc</v>
          </cell>
          <cell r="EN91" t="str">
            <v>Ad Hoc</v>
          </cell>
          <cell r="EO91" t="str">
            <v>Ad Hoc</v>
          </cell>
        </row>
        <row r="92">
          <cell r="BJ92">
            <v>47</v>
          </cell>
          <cell r="BK92" t="str">
            <v>Ad Hoc</v>
          </cell>
          <cell r="BL92" t="str">
            <v>Ad Hoc</v>
          </cell>
          <cell r="BM92" t="str">
            <v>Ad Hoc</v>
          </cell>
          <cell r="BN92" t="str">
            <v>Ad Hoc</v>
          </cell>
          <cell r="BO92" t="str">
            <v>Ad Hoc</v>
          </cell>
          <cell r="BP92" t="str">
            <v>Ad Hoc</v>
          </cell>
          <cell r="BQ92" t="str">
            <v>Ad Hoc</v>
          </cell>
          <cell r="BR92" t="str">
            <v>Ad Hoc</v>
          </cell>
          <cell r="BS92" t="str">
            <v>Ad Hoc</v>
          </cell>
          <cell r="BT92" t="str">
            <v>Ad Hoc</v>
          </cell>
          <cell r="BU92" t="str">
            <v>Ad Hoc</v>
          </cell>
          <cell r="BV92" t="str">
            <v>Ad Hoc</v>
          </cell>
          <cell r="BW92" t="str">
            <v>Ad Hoc</v>
          </cell>
          <cell r="BX92" t="str">
            <v>Ad Hoc</v>
          </cell>
          <cell r="BY92" t="str">
            <v>Ad Hoc</v>
          </cell>
          <cell r="BZ92" t="str">
            <v>Ad Hoc</v>
          </cell>
          <cell r="CA92" t="str">
            <v>Ad Hoc</v>
          </cell>
          <cell r="CB92" t="str">
            <v>Ad Hoc</v>
          </cell>
          <cell r="CC92" t="str">
            <v>Ad Hoc</v>
          </cell>
          <cell r="CD92" t="str">
            <v>Ad Hoc</v>
          </cell>
          <cell r="CE92" t="str">
            <v>Ad Hoc</v>
          </cell>
          <cell r="CF92" t="str">
            <v>Ad Hoc</v>
          </cell>
          <cell r="CG92" t="str">
            <v>Ad Hoc</v>
          </cell>
          <cell r="CH92" t="str">
            <v>Ad Hoc</v>
          </cell>
          <cell r="CI92" t="str">
            <v>Ad Hoc</v>
          </cell>
          <cell r="CJ92" t="str">
            <v>Ad Hoc</v>
          </cell>
          <cell r="CK92" t="str">
            <v>Ad Hoc</v>
          </cell>
          <cell r="CL92" t="str">
            <v>Ad Hoc</v>
          </cell>
          <cell r="CM92" t="str">
            <v>Ad Hoc</v>
          </cell>
          <cell r="CN92" t="str">
            <v>Ad Hoc</v>
          </cell>
          <cell r="CO92" t="str">
            <v>Ad Hoc</v>
          </cell>
          <cell r="CP92" t="str">
            <v>Ad Hoc</v>
          </cell>
          <cell r="CQ92" t="str">
            <v>Ad Hoc</v>
          </cell>
          <cell r="CR92" t="str">
            <v>Ad Hoc</v>
          </cell>
          <cell r="CS92" t="str">
            <v>Ad Hoc</v>
          </cell>
          <cell r="CT92" t="str">
            <v>Ad Hoc</v>
          </cell>
          <cell r="CU92" t="str">
            <v>Ad Hoc</v>
          </cell>
          <cell r="CV92" t="str">
            <v>Ad Hoc</v>
          </cell>
          <cell r="CW92" t="str">
            <v>Ad Hoc</v>
          </cell>
          <cell r="CX92">
            <v>1175</v>
          </cell>
          <cell r="CY92">
            <v>1763</v>
          </cell>
          <cell r="CZ92">
            <v>2350</v>
          </cell>
          <cell r="DA92">
            <v>3526</v>
          </cell>
          <cell r="DB92">
            <v>4700</v>
          </cell>
          <cell r="DC92">
            <v>7052</v>
          </cell>
          <cell r="DD92">
            <v>9400</v>
          </cell>
          <cell r="DE92">
            <v>14104</v>
          </cell>
          <cell r="DF92">
            <v>18800</v>
          </cell>
          <cell r="DG92">
            <v>28208</v>
          </cell>
          <cell r="DH92">
            <v>37600</v>
          </cell>
          <cell r="DI92">
            <v>56416</v>
          </cell>
          <cell r="DJ92">
            <v>75200</v>
          </cell>
          <cell r="DK92">
            <v>112832</v>
          </cell>
          <cell r="DL92">
            <v>150400</v>
          </cell>
          <cell r="DM92" t="str">
            <v>Ad Hoc</v>
          </cell>
          <cell r="DN92" t="str">
            <v>Ad Hoc</v>
          </cell>
          <cell r="DO92" t="str">
            <v>Ad Hoc</v>
          </cell>
          <cell r="DP92" t="str">
            <v>Ad Hoc</v>
          </cell>
          <cell r="DQ92" t="str">
            <v>Ad Hoc</v>
          </cell>
          <cell r="DR92" t="str">
            <v>Ad Hoc</v>
          </cell>
          <cell r="DS92" t="str">
            <v>Ad Hoc</v>
          </cell>
          <cell r="DT92" t="str">
            <v>Ad Hoc</v>
          </cell>
          <cell r="DU92" t="str">
            <v>Ad Hoc</v>
          </cell>
          <cell r="DV92" t="str">
            <v>Ad Hoc</v>
          </cell>
          <cell r="DW92" t="str">
            <v>Ad Hoc</v>
          </cell>
          <cell r="DX92" t="str">
            <v>Ad Hoc</v>
          </cell>
          <cell r="DY92" t="str">
            <v>Ad Hoc</v>
          </cell>
          <cell r="DZ92" t="str">
            <v>Ad Hoc</v>
          </cell>
          <cell r="EA92" t="str">
            <v>Ad Hoc</v>
          </cell>
          <cell r="EB92" t="str">
            <v>Ad Hoc</v>
          </cell>
          <cell r="EC92" t="str">
            <v>Ad Hoc</v>
          </cell>
          <cell r="ED92" t="str">
            <v>Ad Hoc</v>
          </cell>
          <cell r="EE92" t="str">
            <v>Ad Hoc</v>
          </cell>
          <cell r="EF92" t="str">
            <v>Ad Hoc</v>
          </cell>
          <cell r="EG92" t="str">
            <v>Ad Hoc</v>
          </cell>
          <cell r="EH92" t="str">
            <v>Ad Hoc</v>
          </cell>
          <cell r="EI92" t="str">
            <v>Ad Hoc</v>
          </cell>
          <cell r="EJ92" t="str">
            <v>Ad Hoc</v>
          </cell>
          <cell r="EK92" t="str">
            <v>Ad Hoc</v>
          </cell>
          <cell r="EL92" t="str">
            <v>Ad Hoc</v>
          </cell>
          <cell r="EM92" t="str">
            <v>Ad Hoc</v>
          </cell>
          <cell r="EN92" t="str">
            <v>Ad Hoc</v>
          </cell>
          <cell r="EO92" t="str">
            <v>Ad Hoc</v>
          </cell>
        </row>
        <row r="93">
          <cell r="BJ93">
            <v>48</v>
          </cell>
          <cell r="BK93" t="str">
            <v>Ad Hoc</v>
          </cell>
          <cell r="BL93" t="str">
            <v>Ad Hoc</v>
          </cell>
          <cell r="BM93" t="str">
            <v>Ad Hoc</v>
          </cell>
          <cell r="BN93" t="str">
            <v>Ad Hoc</v>
          </cell>
          <cell r="BO93" t="str">
            <v>Ad Hoc</v>
          </cell>
          <cell r="BP93" t="str">
            <v>Ad Hoc</v>
          </cell>
          <cell r="BQ93" t="str">
            <v>Ad Hoc</v>
          </cell>
          <cell r="BR93" t="str">
            <v>Ad Hoc</v>
          </cell>
          <cell r="BS93" t="str">
            <v>Ad Hoc</v>
          </cell>
          <cell r="BT93" t="str">
            <v>Ad Hoc</v>
          </cell>
          <cell r="BU93" t="str">
            <v>Ad Hoc</v>
          </cell>
          <cell r="BV93" t="str">
            <v>Ad Hoc</v>
          </cell>
          <cell r="BW93" t="str">
            <v>Ad Hoc</v>
          </cell>
          <cell r="BX93" t="str">
            <v>Ad Hoc</v>
          </cell>
          <cell r="BY93" t="str">
            <v>Ad Hoc</v>
          </cell>
          <cell r="BZ93" t="str">
            <v>Ad Hoc</v>
          </cell>
          <cell r="CA93" t="str">
            <v>Ad Hoc</v>
          </cell>
          <cell r="CB93" t="str">
            <v>Ad Hoc</v>
          </cell>
          <cell r="CC93" t="str">
            <v>Ad Hoc</v>
          </cell>
          <cell r="CD93" t="str">
            <v>Ad Hoc</v>
          </cell>
          <cell r="CE93" t="str">
            <v>Ad Hoc</v>
          </cell>
          <cell r="CF93" t="str">
            <v>Ad Hoc</v>
          </cell>
          <cell r="CG93" t="str">
            <v>Ad Hoc</v>
          </cell>
          <cell r="CH93" t="str">
            <v>Ad Hoc</v>
          </cell>
          <cell r="CI93" t="str">
            <v>Ad Hoc</v>
          </cell>
          <cell r="CJ93" t="str">
            <v>Ad Hoc</v>
          </cell>
          <cell r="CK93" t="str">
            <v>Ad Hoc</v>
          </cell>
          <cell r="CL93" t="str">
            <v>Ad Hoc</v>
          </cell>
          <cell r="CM93" t="str">
            <v>Ad Hoc</v>
          </cell>
          <cell r="CN93" t="str">
            <v>Ad Hoc</v>
          </cell>
          <cell r="CO93" t="str">
            <v>Ad Hoc</v>
          </cell>
          <cell r="CP93" t="str">
            <v>Ad Hoc</v>
          </cell>
          <cell r="CQ93" t="str">
            <v>Ad Hoc</v>
          </cell>
          <cell r="CR93" t="str">
            <v>Ad Hoc</v>
          </cell>
          <cell r="CS93" t="str">
            <v>Ad Hoc</v>
          </cell>
          <cell r="CT93" t="str">
            <v>Ad Hoc</v>
          </cell>
          <cell r="CU93" t="str">
            <v>Ad Hoc</v>
          </cell>
          <cell r="CV93" t="str">
            <v>Ad Hoc</v>
          </cell>
          <cell r="CW93" t="str">
            <v>Ad Hoc</v>
          </cell>
          <cell r="CX93" t="str">
            <v>Ad Hoc</v>
          </cell>
          <cell r="CY93">
            <v>1200</v>
          </cell>
          <cell r="CZ93">
            <v>1800</v>
          </cell>
          <cell r="DA93">
            <v>2400</v>
          </cell>
          <cell r="DB93">
            <v>3600</v>
          </cell>
          <cell r="DC93">
            <v>4800</v>
          </cell>
          <cell r="DD93">
            <v>7200</v>
          </cell>
          <cell r="DE93">
            <v>9600</v>
          </cell>
          <cell r="DF93">
            <v>14400</v>
          </cell>
          <cell r="DG93">
            <v>19200</v>
          </cell>
          <cell r="DH93">
            <v>28800</v>
          </cell>
          <cell r="DI93">
            <v>38400</v>
          </cell>
          <cell r="DJ93">
            <v>57600</v>
          </cell>
          <cell r="DK93">
            <v>76800</v>
          </cell>
          <cell r="DL93">
            <v>115200</v>
          </cell>
          <cell r="DM93">
            <v>153600</v>
          </cell>
          <cell r="DN93" t="str">
            <v>Ad Hoc</v>
          </cell>
          <cell r="DO93" t="str">
            <v>Ad Hoc</v>
          </cell>
          <cell r="DP93" t="str">
            <v>Ad Hoc</v>
          </cell>
          <cell r="DQ93" t="str">
            <v>Ad Hoc</v>
          </cell>
          <cell r="DR93" t="str">
            <v>Ad Hoc</v>
          </cell>
          <cell r="DS93" t="str">
            <v>Ad Hoc</v>
          </cell>
          <cell r="DT93" t="str">
            <v>Ad Hoc</v>
          </cell>
          <cell r="DU93" t="str">
            <v>Ad Hoc</v>
          </cell>
          <cell r="DV93" t="str">
            <v>Ad Hoc</v>
          </cell>
          <cell r="DW93" t="str">
            <v>Ad Hoc</v>
          </cell>
          <cell r="DX93" t="str">
            <v>Ad Hoc</v>
          </cell>
          <cell r="DY93" t="str">
            <v>Ad Hoc</v>
          </cell>
          <cell r="DZ93" t="str">
            <v>Ad Hoc</v>
          </cell>
          <cell r="EA93" t="str">
            <v>Ad Hoc</v>
          </cell>
          <cell r="EB93" t="str">
            <v>Ad Hoc</v>
          </cell>
          <cell r="EC93" t="str">
            <v>Ad Hoc</v>
          </cell>
          <cell r="ED93" t="str">
            <v>Ad Hoc</v>
          </cell>
          <cell r="EE93" t="str">
            <v>Ad Hoc</v>
          </cell>
          <cell r="EF93" t="str">
            <v>Ad Hoc</v>
          </cell>
          <cell r="EG93" t="str">
            <v>Ad Hoc</v>
          </cell>
          <cell r="EH93" t="str">
            <v>Ad Hoc</v>
          </cell>
          <cell r="EI93" t="str">
            <v>Ad Hoc</v>
          </cell>
          <cell r="EJ93" t="str">
            <v>Ad Hoc</v>
          </cell>
          <cell r="EK93" t="str">
            <v>Ad Hoc</v>
          </cell>
          <cell r="EL93" t="str">
            <v>Ad Hoc</v>
          </cell>
          <cell r="EM93" t="str">
            <v>Ad Hoc</v>
          </cell>
          <cell r="EN93" t="str">
            <v>Ad Hoc</v>
          </cell>
          <cell r="EO93" t="str">
            <v>Ad Hoc</v>
          </cell>
        </row>
        <row r="94">
          <cell r="BJ94">
            <v>49</v>
          </cell>
          <cell r="BK94" t="str">
            <v>Ad Hoc</v>
          </cell>
          <cell r="BL94" t="str">
            <v>Ad Hoc</v>
          </cell>
          <cell r="BM94" t="str">
            <v>Ad Hoc</v>
          </cell>
          <cell r="BN94" t="str">
            <v>Ad Hoc</v>
          </cell>
          <cell r="BO94" t="str">
            <v>Ad Hoc</v>
          </cell>
          <cell r="BP94" t="str">
            <v>Ad Hoc</v>
          </cell>
          <cell r="BQ94" t="str">
            <v>Ad Hoc</v>
          </cell>
          <cell r="BR94" t="str">
            <v>Ad Hoc</v>
          </cell>
          <cell r="BS94" t="str">
            <v>Ad Hoc</v>
          </cell>
          <cell r="BT94" t="str">
            <v>Ad Hoc</v>
          </cell>
          <cell r="BU94" t="str">
            <v>Ad Hoc</v>
          </cell>
          <cell r="BV94" t="str">
            <v>Ad Hoc</v>
          </cell>
          <cell r="BW94" t="str">
            <v>Ad Hoc</v>
          </cell>
          <cell r="BX94" t="str">
            <v>Ad Hoc</v>
          </cell>
          <cell r="BY94" t="str">
            <v>Ad Hoc</v>
          </cell>
          <cell r="BZ94" t="str">
            <v>Ad Hoc</v>
          </cell>
          <cell r="CA94" t="str">
            <v>Ad Hoc</v>
          </cell>
          <cell r="CB94" t="str">
            <v>Ad Hoc</v>
          </cell>
          <cell r="CC94" t="str">
            <v>Ad Hoc</v>
          </cell>
          <cell r="CD94" t="str">
            <v>Ad Hoc</v>
          </cell>
          <cell r="CE94" t="str">
            <v>Ad Hoc</v>
          </cell>
          <cell r="CF94" t="str">
            <v>Ad Hoc</v>
          </cell>
          <cell r="CG94" t="str">
            <v>Ad Hoc</v>
          </cell>
          <cell r="CH94" t="str">
            <v>Ad Hoc</v>
          </cell>
          <cell r="CI94" t="str">
            <v>Ad Hoc</v>
          </cell>
          <cell r="CJ94" t="str">
            <v>Ad Hoc</v>
          </cell>
          <cell r="CK94" t="str">
            <v>Ad Hoc</v>
          </cell>
          <cell r="CL94" t="str">
            <v>Ad Hoc</v>
          </cell>
          <cell r="CM94" t="str">
            <v>Ad Hoc</v>
          </cell>
          <cell r="CN94" t="str">
            <v>Ad Hoc</v>
          </cell>
          <cell r="CO94" t="str">
            <v>Ad Hoc</v>
          </cell>
          <cell r="CP94" t="str">
            <v>Ad Hoc</v>
          </cell>
          <cell r="CQ94" t="str">
            <v>Ad Hoc</v>
          </cell>
          <cell r="CR94" t="str">
            <v>Ad Hoc</v>
          </cell>
          <cell r="CS94" t="str">
            <v>Ad Hoc</v>
          </cell>
          <cell r="CT94" t="str">
            <v>Ad Hoc</v>
          </cell>
          <cell r="CU94" t="str">
            <v>Ad Hoc</v>
          </cell>
          <cell r="CV94" t="str">
            <v>Ad Hoc</v>
          </cell>
          <cell r="CW94" t="str">
            <v>Ad Hoc</v>
          </cell>
          <cell r="CX94" t="str">
            <v>Ad Hoc</v>
          </cell>
          <cell r="CY94" t="str">
            <v>Ad Hoc</v>
          </cell>
          <cell r="CZ94">
            <v>1225</v>
          </cell>
          <cell r="DA94">
            <v>1838</v>
          </cell>
          <cell r="DB94">
            <v>2450</v>
          </cell>
          <cell r="DC94">
            <v>3676</v>
          </cell>
          <cell r="DD94">
            <v>4900</v>
          </cell>
          <cell r="DE94">
            <v>7352</v>
          </cell>
          <cell r="DF94">
            <v>9800</v>
          </cell>
          <cell r="DG94">
            <v>14704</v>
          </cell>
          <cell r="DH94">
            <v>19600</v>
          </cell>
          <cell r="DI94">
            <v>29408</v>
          </cell>
          <cell r="DJ94">
            <v>39200</v>
          </cell>
          <cell r="DK94">
            <v>58816</v>
          </cell>
          <cell r="DL94">
            <v>78400</v>
          </cell>
          <cell r="DM94">
            <v>117632</v>
          </cell>
          <cell r="DN94">
            <v>156800</v>
          </cell>
          <cell r="DO94" t="str">
            <v>Ad Hoc</v>
          </cell>
          <cell r="DP94" t="str">
            <v>Ad Hoc</v>
          </cell>
          <cell r="DQ94" t="str">
            <v>Ad Hoc</v>
          </cell>
          <cell r="DR94" t="str">
            <v>Ad Hoc</v>
          </cell>
          <cell r="DS94" t="str">
            <v>Ad Hoc</v>
          </cell>
          <cell r="DT94" t="str">
            <v>Ad Hoc</v>
          </cell>
          <cell r="DU94" t="str">
            <v>Ad Hoc</v>
          </cell>
          <cell r="DV94" t="str">
            <v>Ad Hoc</v>
          </cell>
          <cell r="DW94" t="str">
            <v>Ad Hoc</v>
          </cell>
          <cell r="DX94" t="str">
            <v>Ad Hoc</v>
          </cell>
          <cell r="DY94" t="str">
            <v>Ad Hoc</v>
          </cell>
          <cell r="DZ94" t="str">
            <v>Ad Hoc</v>
          </cell>
          <cell r="EA94" t="str">
            <v>Ad Hoc</v>
          </cell>
          <cell r="EB94" t="str">
            <v>Ad Hoc</v>
          </cell>
          <cell r="EC94" t="str">
            <v>Ad Hoc</v>
          </cell>
          <cell r="ED94" t="str">
            <v>Ad Hoc</v>
          </cell>
          <cell r="EE94" t="str">
            <v>Ad Hoc</v>
          </cell>
          <cell r="EF94" t="str">
            <v>Ad Hoc</v>
          </cell>
          <cell r="EG94" t="str">
            <v>Ad Hoc</v>
          </cell>
          <cell r="EH94" t="str">
            <v>Ad Hoc</v>
          </cell>
          <cell r="EI94" t="str">
            <v>Ad Hoc</v>
          </cell>
          <cell r="EJ94" t="str">
            <v>Ad Hoc</v>
          </cell>
          <cell r="EK94" t="str">
            <v>Ad Hoc</v>
          </cell>
          <cell r="EL94" t="str">
            <v>Ad Hoc</v>
          </cell>
          <cell r="EM94" t="str">
            <v>Ad Hoc</v>
          </cell>
          <cell r="EN94" t="str">
            <v>Ad Hoc</v>
          </cell>
          <cell r="EO94" t="str">
            <v>Ad Hoc</v>
          </cell>
        </row>
        <row r="95">
          <cell r="BJ95">
            <v>50</v>
          </cell>
          <cell r="BK95" t="str">
            <v>Ad Hoc</v>
          </cell>
          <cell r="BL95" t="str">
            <v>Ad Hoc</v>
          </cell>
          <cell r="BM95" t="str">
            <v>Ad Hoc</v>
          </cell>
          <cell r="BN95" t="str">
            <v>Ad Hoc</v>
          </cell>
          <cell r="BO95" t="str">
            <v>Ad Hoc</v>
          </cell>
          <cell r="BP95" t="str">
            <v>Ad Hoc</v>
          </cell>
          <cell r="BQ95" t="str">
            <v>Ad Hoc</v>
          </cell>
          <cell r="BR95" t="str">
            <v>Ad Hoc</v>
          </cell>
          <cell r="BS95" t="str">
            <v>Ad Hoc</v>
          </cell>
          <cell r="BT95" t="str">
            <v>Ad Hoc</v>
          </cell>
          <cell r="BU95" t="str">
            <v>Ad Hoc</v>
          </cell>
          <cell r="BV95" t="str">
            <v>Ad Hoc</v>
          </cell>
          <cell r="BW95" t="str">
            <v>Ad Hoc</v>
          </cell>
          <cell r="BX95" t="str">
            <v>Ad Hoc</v>
          </cell>
          <cell r="BY95" t="str">
            <v>Ad Hoc</v>
          </cell>
          <cell r="BZ95" t="str">
            <v>Ad Hoc</v>
          </cell>
          <cell r="CA95" t="str">
            <v>Ad Hoc</v>
          </cell>
          <cell r="CB95" t="str">
            <v>Ad Hoc</v>
          </cell>
          <cell r="CC95" t="str">
            <v>Ad Hoc</v>
          </cell>
          <cell r="CD95" t="str">
            <v>Ad Hoc</v>
          </cell>
          <cell r="CE95" t="str">
            <v>Ad Hoc</v>
          </cell>
          <cell r="CF95" t="str">
            <v>Ad Hoc</v>
          </cell>
          <cell r="CG95" t="str">
            <v>Ad Hoc</v>
          </cell>
          <cell r="CH95" t="str">
            <v>Ad Hoc</v>
          </cell>
          <cell r="CI95" t="str">
            <v>Ad Hoc</v>
          </cell>
          <cell r="CJ95" t="str">
            <v>Ad Hoc</v>
          </cell>
          <cell r="CK95" t="str">
            <v>Ad Hoc</v>
          </cell>
          <cell r="CL95" t="str">
            <v>Ad Hoc</v>
          </cell>
          <cell r="CM95" t="str">
            <v>Ad Hoc</v>
          </cell>
          <cell r="CN95" t="str">
            <v>Ad Hoc</v>
          </cell>
          <cell r="CO95" t="str">
            <v>Ad Hoc</v>
          </cell>
          <cell r="CP95" t="str">
            <v>Ad Hoc</v>
          </cell>
          <cell r="CQ95" t="str">
            <v>Ad Hoc</v>
          </cell>
          <cell r="CR95" t="str">
            <v>Ad Hoc</v>
          </cell>
          <cell r="CS95" t="str">
            <v>Ad Hoc</v>
          </cell>
          <cell r="CT95" t="str">
            <v>Ad Hoc</v>
          </cell>
          <cell r="CU95" t="str">
            <v>Ad Hoc</v>
          </cell>
          <cell r="CV95" t="str">
            <v>Ad Hoc</v>
          </cell>
          <cell r="CW95" t="str">
            <v>Ad Hoc</v>
          </cell>
          <cell r="CX95" t="str">
            <v>Ad Hoc</v>
          </cell>
          <cell r="CY95" t="str">
            <v>Ad Hoc</v>
          </cell>
          <cell r="CZ95" t="str">
            <v>Ad Hoc</v>
          </cell>
          <cell r="DA95">
            <v>1250</v>
          </cell>
          <cell r="DB95">
            <v>1875</v>
          </cell>
          <cell r="DC95">
            <v>2500</v>
          </cell>
          <cell r="DD95">
            <v>3750</v>
          </cell>
          <cell r="DE95">
            <v>5000</v>
          </cell>
          <cell r="DF95">
            <v>7500</v>
          </cell>
          <cell r="DG95">
            <v>10000</v>
          </cell>
          <cell r="DH95">
            <v>15000</v>
          </cell>
          <cell r="DI95">
            <v>20000</v>
          </cell>
          <cell r="DJ95">
            <v>30000</v>
          </cell>
          <cell r="DK95">
            <v>40000</v>
          </cell>
          <cell r="DL95">
            <v>60000</v>
          </cell>
          <cell r="DM95">
            <v>80000</v>
          </cell>
          <cell r="DN95">
            <v>120000</v>
          </cell>
          <cell r="DO95">
            <v>160000</v>
          </cell>
          <cell r="DP95" t="str">
            <v>Ad Hoc</v>
          </cell>
          <cell r="DQ95" t="str">
            <v>Ad Hoc</v>
          </cell>
          <cell r="DR95" t="str">
            <v>Ad Hoc</v>
          </cell>
          <cell r="DS95" t="str">
            <v>Ad Hoc</v>
          </cell>
          <cell r="DT95" t="str">
            <v>Ad Hoc</v>
          </cell>
          <cell r="DU95" t="str">
            <v>Ad Hoc</v>
          </cell>
          <cell r="DV95" t="str">
            <v>Ad Hoc</v>
          </cell>
          <cell r="DW95" t="str">
            <v>Ad Hoc</v>
          </cell>
          <cell r="DX95" t="str">
            <v>Ad Hoc</v>
          </cell>
          <cell r="DY95" t="str">
            <v>Ad Hoc</v>
          </cell>
          <cell r="DZ95" t="str">
            <v>Ad Hoc</v>
          </cell>
          <cell r="EA95" t="str">
            <v>Ad Hoc</v>
          </cell>
          <cell r="EB95" t="str">
            <v>Ad Hoc</v>
          </cell>
          <cell r="EC95" t="str">
            <v>Ad Hoc</v>
          </cell>
          <cell r="ED95" t="str">
            <v>Ad Hoc</v>
          </cell>
          <cell r="EE95" t="str">
            <v>Ad Hoc</v>
          </cell>
          <cell r="EF95" t="str">
            <v>Ad Hoc</v>
          </cell>
          <cell r="EG95" t="str">
            <v>Ad Hoc</v>
          </cell>
          <cell r="EH95" t="str">
            <v>Ad Hoc</v>
          </cell>
          <cell r="EI95" t="str">
            <v>Ad Hoc</v>
          </cell>
          <cell r="EJ95" t="str">
            <v>Ad Hoc</v>
          </cell>
          <cell r="EK95" t="str">
            <v>Ad Hoc</v>
          </cell>
          <cell r="EL95" t="str">
            <v>Ad Hoc</v>
          </cell>
          <cell r="EM95" t="str">
            <v>Ad Hoc</v>
          </cell>
          <cell r="EN95" t="str">
            <v>Ad Hoc</v>
          </cell>
          <cell r="EO95" t="str">
            <v>Ad Hoc</v>
          </cell>
        </row>
        <row r="96">
          <cell r="BJ96">
            <v>51</v>
          </cell>
          <cell r="BK96" t="str">
            <v>Ad Hoc</v>
          </cell>
          <cell r="BL96" t="str">
            <v>Ad Hoc</v>
          </cell>
          <cell r="BM96" t="str">
            <v>Ad Hoc</v>
          </cell>
          <cell r="BN96" t="str">
            <v>Ad Hoc</v>
          </cell>
          <cell r="BO96" t="str">
            <v>Ad Hoc</v>
          </cell>
          <cell r="BP96" t="str">
            <v>Ad Hoc</v>
          </cell>
          <cell r="BQ96" t="str">
            <v>Ad Hoc</v>
          </cell>
          <cell r="BR96" t="str">
            <v>Ad Hoc</v>
          </cell>
          <cell r="BS96" t="str">
            <v>Ad Hoc</v>
          </cell>
          <cell r="BT96" t="str">
            <v>Ad Hoc</v>
          </cell>
          <cell r="BU96" t="str">
            <v>Ad Hoc</v>
          </cell>
          <cell r="BV96" t="str">
            <v>Ad Hoc</v>
          </cell>
          <cell r="BW96" t="str">
            <v>Ad Hoc</v>
          </cell>
          <cell r="BX96" t="str">
            <v>Ad Hoc</v>
          </cell>
          <cell r="BY96" t="str">
            <v>Ad Hoc</v>
          </cell>
          <cell r="BZ96" t="str">
            <v>Ad Hoc</v>
          </cell>
          <cell r="CA96" t="str">
            <v>Ad Hoc</v>
          </cell>
          <cell r="CB96" t="str">
            <v>Ad Hoc</v>
          </cell>
          <cell r="CC96" t="str">
            <v>Ad Hoc</v>
          </cell>
          <cell r="CD96" t="str">
            <v>Ad Hoc</v>
          </cell>
          <cell r="CE96" t="str">
            <v>Ad Hoc</v>
          </cell>
          <cell r="CF96" t="str">
            <v>Ad Hoc</v>
          </cell>
          <cell r="CG96" t="str">
            <v>Ad Hoc</v>
          </cell>
          <cell r="CH96" t="str">
            <v>Ad Hoc</v>
          </cell>
          <cell r="CI96" t="str">
            <v>Ad Hoc</v>
          </cell>
          <cell r="CJ96" t="str">
            <v>Ad Hoc</v>
          </cell>
          <cell r="CK96" t="str">
            <v>Ad Hoc</v>
          </cell>
          <cell r="CL96" t="str">
            <v>Ad Hoc</v>
          </cell>
          <cell r="CM96" t="str">
            <v>Ad Hoc</v>
          </cell>
          <cell r="CN96" t="str">
            <v>Ad Hoc</v>
          </cell>
          <cell r="CO96" t="str">
            <v>Ad Hoc</v>
          </cell>
          <cell r="CP96" t="str">
            <v>Ad Hoc</v>
          </cell>
          <cell r="CQ96" t="str">
            <v>Ad Hoc</v>
          </cell>
          <cell r="CR96" t="str">
            <v>Ad Hoc</v>
          </cell>
          <cell r="CS96" t="str">
            <v>Ad Hoc</v>
          </cell>
          <cell r="CT96" t="str">
            <v>Ad Hoc</v>
          </cell>
          <cell r="CU96" t="str">
            <v>Ad Hoc</v>
          </cell>
          <cell r="CV96" t="str">
            <v>Ad Hoc</v>
          </cell>
          <cell r="CW96" t="str">
            <v>Ad Hoc</v>
          </cell>
          <cell r="CX96" t="str">
            <v>Ad Hoc</v>
          </cell>
          <cell r="CY96" t="str">
            <v>Ad Hoc</v>
          </cell>
          <cell r="CZ96" t="str">
            <v>Ad Hoc</v>
          </cell>
          <cell r="DA96" t="str">
            <v>Ad Hoc</v>
          </cell>
          <cell r="DB96">
            <v>1275</v>
          </cell>
          <cell r="DC96">
            <v>1913</v>
          </cell>
          <cell r="DD96">
            <v>2550</v>
          </cell>
          <cell r="DE96">
            <v>3826</v>
          </cell>
          <cell r="DF96">
            <v>5100</v>
          </cell>
          <cell r="DG96">
            <v>7652</v>
          </cell>
          <cell r="DH96">
            <v>10200</v>
          </cell>
          <cell r="DI96">
            <v>15304</v>
          </cell>
          <cell r="DJ96">
            <v>20400</v>
          </cell>
          <cell r="DK96">
            <v>30608</v>
          </cell>
          <cell r="DL96">
            <v>40800</v>
          </cell>
          <cell r="DM96">
            <v>61216</v>
          </cell>
          <cell r="DN96">
            <v>81600</v>
          </cell>
          <cell r="DO96">
            <v>122432</v>
          </cell>
          <cell r="DP96">
            <v>163200</v>
          </cell>
          <cell r="DQ96" t="str">
            <v>Ad Hoc</v>
          </cell>
          <cell r="DR96" t="str">
            <v>Ad Hoc</v>
          </cell>
          <cell r="DS96" t="str">
            <v>Ad Hoc</v>
          </cell>
          <cell r="DT96" t="str">
            <v>Ad Hoc</v>
          </cell>
          <cell r="DU96" t="str">
            <v>Ad Hoc</v>
          </cell>
          <cell r="DV96" t="str">
            <v>Ad Hoc</v>
          </cell>
          <cell r="DW96" t="str">
            <v>Ad Hoc</v>
          </cell>
          <cell r="DX96" t="str">
            <v>Ad Hoc</v>
          </cell>
          <cell r="DY96" t="str">
            <v>Ad Hoc</v>
          </cell>
          <cell r="DZ96" t="str">
            <v>Ad Hoc</v>
          </cell>
          <cell r="EA96" t="str">
            <v>Ad Hoc</v>
          </cell>
          <cell r="EB96" t="str">
            <v>Ad Hoc</v>
          </cell>
          <cell r="EC96" t="str">
            <v>Ad Hoc</v>
          </cell>
          <cell r="ED96" t="str">
            <v>Ad Hoc</v>
          </cell>
          <cell r="EE96" t="str">
            <v>Ad Hoc</v>
          </cell>
          <cell r="EF96" t="str">
            <v>Ad Hoc</v>
          </cell>
          <cell r="EG96" t="str">
            <v>Ad Hoc</v>
          </cell>
          <cell r="EH96" t="str">
            <v>Ad Hoc</v>
          </cell>
          <cell r="EI96" t="str">
            <v>Ad Hoc</v>
          </cell>
          <cell r="EJ96" t="str">
            <v>Ad Hoc</v>
          </cell>
          <cell r="EK96" t="str">
            <v>Ad Hoc</v>
          </cell>
          <cell r="EL96" t="str">
            <v>Ad Hoc</v>
          </cell>
          <cell r="EM96" t="str">
            <v>Ad Hoc</v>
          </cell>
          <cell r="EN96" t="str">
            <v>Ad Hoc</v>
          </cell>
          <cell r="EO96" t="str">
            <v>Ad Hoc</v>
          </cell>
        </row>
        <row r="97">
          <cell r="BJ97">
            <v>52</v>
          </cell>
          <cell r="BK97" t="str">
            <v>Ad Hoc</v>
          </cell>
          <cell r="BL97" t="str">
            <v>Ad Hoc</v>
          </cell>
          <cell r="BM97" t="str">
            <v>Ad Hoc</v>
          </cell>
          <cell r="BN97" t="str">
            <v>Ad Hoc</v>
          </cell>
          <cell r="BO97" t="str">
            <v>Ad Hoc</v>
          </cell>
          <cell r="BP97" t="str">
            <v>Ad Hoc</v>
          </cell>
          <cell r="BQ97" t="str">
            <v>Ad Hoc</v>
          </cell>
          <cell r="BR97" t="str">
            <v>Ad Hoc</v>
          </cell>
          <cell r="BS97" t="str">
            <v>Ad Hoc</v>
          </cell>
          <cell r="BT97" t="str">
            <v>Ad Hoc</v>
          </cell>
          <cell r="BU97" t="str">
            <v>Ad Hoc</v>
          </cell>
          <cell r="BV97" t="str">
            <v>Ad Hoc</v>
          </cell>
          <cell r="BW97" t="str">
            <v>Ad Hoc</v>
          </cell>
          <cell r="BX97" t="str">
            <v>Ad Hoc</v>
          </cell>
          <cell r="BY97" t="str">
            <v>Ad Hoc</v>
          </cell>
          <cell r="BZ97" t="str">
            <v>Ad Hoc</v>
          </cell>
          <cell r="CA97" t="str">
            <v>Ad Hoc</v>
          </cell>
          <cell r="CB97" t="str">
            <v>Ad Hoc</v>
          </cell>
          <cell r="CC97" t="str">
            <v>Ad Hoc</v>
          </cell>
          <cell r="CD97" t="str">
            <v>Ad Hoc</v>
          </cell>
          <cell r="CE97" t="str">
            <v>Ad Hoc</v>
          </cell>
          <cell r="CF97" t="str">
            <v>Ad Hoc</v>
          </cell>
          <cell r="CG97" t="str">
            <v>Ad Hoc</v>
          </cell>
          <cell r="CH97" t="str">
            <v>Ad Hoc</v>
          </cell>
          <cell r="CI97" t="str">
            <v>Ad Hoc</v>
          </cell>
          <cell r="CJ97" t="str">
            <v>Ad Hoc</v>
          </cell>
          <cell r="CK97" t="str">
            <v>Ad Hoc</v>
          </cell>
          <cell r="CL97" t="str">
            <v>Ad Hoc</v>
          </cell>
          <cell r="CM97" t="str">
            <v>Ad Hoc</v>
          </cell>
          <cell r="CN97" t="str">
            <v>Ad Hoc</v>
          </cell>
          <cell r="CO97" t="str">
            <v>Ad Hoc</v>
          </cell>
          <cell r="CP97" t="str">
            <v>Ad Hoc</v>
          </cell>
          <cell r="CQ97" t="str">
            <v>Ad Hoc</v>
          </cell>
          <cell r="CR97" t="str">
            <v>Ad Hoc</v>
          </cell>
          <cell r="CS97" t="str">
            <v>Ad Hoc</v>
          </cell>
          <cell r="CT97" t="str">
            <v>Ad Hoc</v>
          </cell>
          <cell r="CU97" t="str">
            <v>Ad Hoc</v>
          </cell>
          <cell r="CV97" t="str">
            <v>Ad Hoc</v>
          </cell>
          <cell r="CW97" t="str">
            <v>Ad Hoc</v>
          </cell>
          <cell r="CX97" t="str">
            <v>Ad Hoc</v>
          </cell>
          <cell r="CY97" t="str">
            <v>Ad Hoc</v>
          </cell>
          <cell r="CZ97" t="str">
            <v>Ad Hoc</v>
          </cell>
          <cell r="DA97" t="str">
            <v>Ad Hoc</v>
          </cell>
          <cell r="DB97" t="str">
            <v>Ad Hoc</v>
          </cell>
          <cell r="DC97">
            <v>1300</v>
          </cell>
          <cell r="DD97">
            <v>1950</v>
          </cell>
          <cell r="DE97">
            <v>2600</v>
          </cell>
          <cell r="DF97">
            <v>3900</v>
          </cell>
          <cell r="DG97">
            <v>5200</v>
          </cell>
          <cell r="DH97">
            <v>7800</v>
          </cell>
          <cell r="DI97">
            <v>10400</v>
          </cell>
          <cell r="DJ97">
            <v>15600</v>
          </cell>
          <cell r="DK97">
            <v>20800</v>
          </cell>
          <cell r="DL97">
            <v>31200</v>
          </cell>
          <cell r="DM97">
            <v>41600</v>
          </cell>
          <cell r="DN97">
            <v>62400</v>
          </cell>
          <cell r="DO97">
            <v>83200</v>
          </cell>
          <cell r="DP97">
            <v>124800</v>
          </cell>
          <cell r="DQ97">
            <v>166400</v>
          </cell>
          <cell r="DR97" t="str">
            <v>Ad Hoc</v>
          </cell>
          <cell r="DS97" t="str">
            <v>Ad Hoc</v>
          </cell>
          <cell r="DT97" t="str">
            <v>Ad Hoc</v>
          </cell>
          <cell r="DU97" t="str">
            <v>Ad Hoc</v>
          </cell>
          <cell r="DV97" t="str">
            <v>Ad Hoc</v>
          </cell>
          <cell r="DW97" t="str">
            <v>Ad Hoc</v>
          </cell>
          <cell r="DX97" t="str">
            <v>Ad Hoc</v>
          </cell>
          <cell r="DY97" t="str">
            <v>Ad Hoc</v>
          </cell>
          <cell r="DZ97" t="str">
            <v>Ad Hoc</v>
          </cell>
          <cell r="EA97" t="str">
            <v>Ad Hoc</v>
          </cell>
          <cell r="EB97" t="str">
            <v>Ad Hoc</v>
          </cell>
          <cell r="EC97" t="str">
            <v>Ad Hoc</v>
          </cell>
          <cell r="ED97" t="str">
            <v>Ad Hoc</v>
          </cell>
          <cell r="EE97" t="str">
            <v>Ad Hoc</v>
          </cell>
          <cell r="EF97" t="str">
            <v>Ad Hoc</v>
          </cell>
          <cell r="EG97" t="str">
            <v>Ad Hoc</v>
          </cell>
          <cell r="EH97" t="str">
            <v>Ad Hoc</v>
          </cell>
          <cell r="EI97" t="str">
            <v>Ad Hoc</v>
          </cell>
          <cell r="EJ97" t="str">
            <v>Ad Hoc</v>
          </cell>
          <cell r="EK97" t="str">
            <v>Ad Hoc</v>
          </cell>
          <cell r="EL97" t="str">
            <v>Ad Hoc</v>
          </cell>
          <cell r="EM97" t="str">
            <v>Ad Hoc</v>
          </cell>
          <cell r="EN97" t="str">
            <v>Ad Hoc</v>
          </cell>
          <cell r="EO97" t="str">
            <v>Ad Hoc</v>
          </cell>
        </row>
        <row r="98">
          <cell r="BJ98">
            <v>53</v>
          </cell>
          <cell r="BK98" t="str">
            <v>Ad Hoc</v>
          </cell>
          <cell r="BL98" t="str">
            <v>Ad Hoc</v>
          </cell>
          <cell r="BM98" t="str">
            <v>Ad Hoc</v>
          </cell>
          <cell r="BN98" t="str">
            <v>Ad Hoc</v>
          </cell>
          <cell r="BO98" t="str">
            <v>Ad Hoc</v>
          </cell>
          <cell r="BP98" t="str">
            <v>Ad Hoc</v>
          </cell>
          <cell r="BQ98" t="str">
            <v>Ad Hoc</v>
          </cell>
          <cell r="BR98" t="str">
            <v>Ad Hoc</v>
          </cell>
          <cell r="BS98" t="str">
            <v>Ad Hoc</v>
          </cell>
          <cell r="BT98" t="str">
            <v>Ad Hoc</v>
          </cell>
          <cell r="BU98" t="str">
            <v>Ad Hoc</v>
          </cell>
          <cell r="BV98" t="str">
            <v>Ad Hoc</v>
          </cell>
          <cell r="BW98" t="str">
            <v>Ad Hoc</v>
          </cell>
          <cell r="BX98" t="str">
            <v>Ad Hoc</v>
          </cell>
          <cell r="BY98" t="str">
            <v>Ad Hoc</v>
          </cell>
          <cell r="BZ98" t="str">
            <v>Ad Hoc</v>
          </cell>
          <cell r="CA98" t="str">
            <v>Ad Hoc</v>
          </cell>
          <cell r="CB98" t="str">
            <v>Ad Hoc</v>
          </cell>
          <cell r="CC98" t="str">
            <v>Ad Hoc</v>
          </cell>
          <cell r="CD98" t="str">
            <v>Ad Hoc</v>
          </cell>
          <cell r="CE98" t="str">
            <v>Ad Hoc</v>
          </cell>
          <cell r="CF98" t="str">
            <v>Ad Hoc</v>
          </cell>
          <cell r="CG98" t="str">
            <v>Ad Hoc</v>
          </cell>
          <cell r="CH98" t="str">
            <v>Ad Hoc</v>
          </cell>
          <cell r="CI98" t="str">
            <v>Ad Hoc</v>
          </cell>
          <cell r="CJ98" t="str">
            <v>Ad Hoc</v>
          </cell>
          <cell r="CK98" t="str">
            <v>Ad Hoc</v>
          </cell>
          <cell r="CL98" t="str">
            <v>Ad Hoc</v>
          </cell>
          <cell r="CM98" t="str">
            <v>Ad Hoc</v>
          </cell>
          <cell r="CN98" t="str">
            <v>Ad Hoc</v>
          </cell>
          <cell r="CO98" t="str">
            <v>Ad Hoc</v>
          </cell>
          <cell r="CP98" t="str">
            <v>Ad Hoc</v>
          </cell>
          <cell r="CQ98" t="str">
            <v>Ad Hoc</v>
          </cell>
          <cell r="CR98" t="str">
            <v>Ad Hoc</v>
          </cell>
          <cell r="CS98" t="str">
            <v>Ad Hoc</v>
          </cell>
          <cell r="CT98" t="str">
            <v>Ad Hoc</v>
          </cell>
          <cell r="CU98" t="str">
            <v>Ad Hoc</v>
          </cell>
          <cell r="CV98" t="str">
            <v>Ad Hoc</v>
          </cell>
          <cell r="CW98" t="str">
            <v>Ad Hoc</v>
          </cell>
          <cell r="CX98" t="str">
            <v>Ad Hoc</v>
          </cell>
          <cell r="CY98" t="str">
            <v>Ad Hoc</v>
          </cell>
          <cell r="CZ98" t="str">
            <v>Ad Hoc</v>
          </cell>
          <cell r="DA98" t="str">
            <v>Ad Hoc</v>
          </cell>
          <cell r="DB98" t="str">
            <v>Ad Hoc</v>
          </cell>
          <cell r="DC98" t="str">
            <v>Ad Hoc</v>
          </cell>
          <cell r="DD98">
            <v>1325</v>
          </cell>
          <cell r="DE98">
            <v>1988</v>
          </cell>
          <cell r="DF98">
            <v>2650</v>
          </cell>
          <cell r="DG98">
            <v>3976</v>
          </cell>
          <cell r="DH98">
            <v>5300</v>
          </cell>
          <cell r="DI98">
            <v>7952</v>
          </cell>
          <cell r="DJ98">
            <v>10600</v>
          </cell>
          <cell r="DK98">
            <v>15904</v>
          </cell>
          <cell r="DL98">
            <v>21200</v>
          </cell>
          <cell r="DM98">
            <v>31808</v>
          </cell>
          <cell r="DN98">
            <v>42400</v>
          </cell>
          <cell r="DO98">
            <v>63616</v>
          </cell>
          <cell r="DP98">
            <v>84800</v>
          </cell>
          <cell r="DQ98">
            <v>127232</v>
          </cell>
          <cell r="DR98">
            <v>169600</v>
          </cell>
          <cell r="DS98" t="str">
            <v>Ad Hoc</v>
          </cell>
          <cell r="DT98" t="str">
            <v>Ad Hoc</v>
          </cell>
          <cell r="DU98" t="str">
            <v>Ad Hoc</v>
          </cell>
          <cell r="DV98" t="str">
            <v>Ad Hoc</v>
          </cell>
          <cell r="DW98" t="str">
            <v>Ad Hoc</v>
          </cell>
          <cell r="DX98" t="str">
            <v>Ad Hoc</v>
          </cell>
          <cell r="DY98" t="str">
            <v>Ad Hoc</v>
          </cell>
          <cell r="DZ98" t="str">
            <v>Ad Hoc</v>
          </cell>
          <cell r="EA98" t="str">
            <v>Ad Hoc</v>
          </cell>
          <cell r="EB98" t="str">
            <v>Ad Hoc</v>
          </cell>
          <cell r="EC98" t="str">
            <v>Ad Hoc</v>
          </cell>
          <cell r="ED98" t="str">
            <v>Ad Hoc</v>
          </cell>
          <cell r="EE98" t="str">
            <v>Ad Hoc</v>
          </cell>
          <cell r="EF98" t="str">
            <v>Ad Hoc</v>
          </cell>
          <cell r="EG98" t="str">
            <v>Ad Hoc</v>
          </cell>
          <cell r="EH98" t="str">
            <v>Ad Hoc</v>
          </cell>
          <cell r="EI98" t="str">
            <v>Ad Hoc</v>
          </cell>
          <cell r="EJ98" t="str">
            <v>Ad Hoc</v>
          </cell>
          <cell r="EK98" t="str">
            <v>Ad Hoc</v>
          </cell>
          <cell r="EL98" t="str">
            <v>Ad Hoc</v>
          </cell>
          <cell r="EM98" t="str">
            <v>Ad Hoc</v>
          </cell>
          <cell r="EN98" t="str">
            <v>Ad Hoc</v>
          </cell>
          <cell r="EO98" t="str">
            <v>Ad Hoc</v>
          </cell>
        </row>
        <row r="99">
          <cell r="BJ99">
            <v>54</v>
          </cell>
          <cell r="BK99" t="str">
            <v>Ad Hoc</v>
          </cell>
          <cell r="BL99" t="str">
            <v>Ad Hoc</v>
          </cell>
          <cell r="BM99" t="str">
            <v>Ad Hoc</v>
          </cell>
          <cell r="BN99" t="str">
            <v>Ad Hoc</v>
          </cell>
          <cell r="BO99" t="str">
            <v>Ad Hoc</v>
          </cell>
          <cell r="BP99" t="str">
            <v>Ad Hoc</v>
          </cell>
          <cell r="BQ99" t="str">
            <v>Ad Hoc</v>
          </cell>
          <cell r="BR99" t="str">
            <v>Ad Hoc</v>
          </cell>
          <cell r="BS99" t="str">
            <v>Ad Hoc</v>
          </cell>
          <cell r="BT99" t="str">
            <v>Ad Hoc</v>
          </cell>
          <cell r="BU99" t="str">
            <v>Ad Hoc</v>
          </cell>
          <cell r="BV99" t="str">
            <v>Ad Hoc</v>
          </cell>
          <cell r="BW99" t="str">
            <v>Ad Hoc</v>
          </cell>
          <cell r="BX99" t="str">
            <v>Ad Hoc</v>
          </cell>
          <cell r="BY99" t="str">
            <v>Ad Hoc</v>
          </cell>
          <cell r="BZ99" t="str">
            <v>Ad Hoc</v>
          </cell>
          <cell r="CA99" t="str">
            <v>Ad Hoc</v>
          </cell>
          <cell r="CB99" t="str">
            <v>Ad Hoc</v>
          </cell>
          <cell r="CC99" t="str">
            <v>Ad Hoc</v>
          </cell>
          <cell r="CD99" t="str">
            <v>Ad Hoc</v>
          </cell>
          <cell r="CE99" t="str">
            <v>Ad Hoc</v>
          </cell>
          <cell r="CF99" t="str">
            <v>Ad Hoc</v>
          </cell>
          <cell r="CG99" t="str">
            <v>Ad Hoc</v>
          </cell>
          <cell r="CH99" t="str">
            <v>Ad Hoc</v>
          </cell>
          <cell r="CI99" t="str">
            <v>Ad Hoc</v>
          </cell>
          <cell r="CJ99" t="str">
            <v>Ad Hoc</v>
          </cell>
          <cell r="CK99" t="str">
            <v>Ad Hoc</v>
          </cell>
          <cell r="CL99" t="str">
            <v>Ad Hoc</v>
          </cell>
          <cell r="CM99" t="str">
            <v>Ad Hoc</v>
          </cell>
          <cell r="CN99" t="str">
            <v>Ad Hoc</v>
          </cell>
          <cell r="CO99" t="str">
            <v>Ad Hoc</v>
          </cell>
          <cell r="CP99" t="str">
            <v>Ad Hoc</v>
          </cell>
          <cell r="CQ99" t="str">
            <v>Ad Hoc</v>
          </cell>
          <cell r="CR99" t="str">
            <v>Ad Hoc</v>
          </cell>
          <cell r="CS99" t="str">
            <v>Ad Hoc</v>
          </cell>
          <cell r="CT99" t="str">
            <v>Ad Hoc</v>
          </cell>
          <cell r="CU99" t="str">
            <v>Ad Hoc</v>
          </cell>
          <cell r="CV99" t="str">
            <v>Ad Hoc</v>
          </cell>
          <cell r="CW99" t="str">
            <v>Ad Hoc</v>
          </cell>
          <cell r="CX99" t="str">
            <v>Ad Hoc</v>
          </cell>
          <cell r="CY99" t="str">
            <v>Ad Hoc</v>
          </cell>
          <cell r="CZ99" t="str">
            <v>Ad Hoc</v>
          </cell>
          <cell r="DA99" t="str">
            <v>Ad Hoc</v>
          </cell>
          <cell r="DB99" t="str">
            <v>Ad Hoc</v>
          </cell>
          <cell r="DC99" t="str">
            <v>Ad Hoc</v>
          </cell>
          <cell r="DD99" t="str">
            <v>Ad Hoc</v>
          </cell>
          <cell r="DE99">
            <v>1350</v>
          </cell>
          <cell r="DF99">
            <v>2025</v>
          </cell>
          <cell r="DG99">
            <v>2700</v>
          </cell>
          <cell r="DH99">
            <v>4050</v>
          </cell>
          <cell r="DI99">
            <v>5400</v>
          </cell>
          <cell r="DJ99">
            <v>8100</v>
          </cell>
          <cell r="DK99">
            <v>10800</v>
          </cell>
          <cell r="DL99">
            <v>16200</v>
          </cell>
          <cell r="DM99">
            <v>21600</v>
          </cell>
          <cell r="DN99">
            <v>32400</v>
          </cell>
          <cell r="DO99">
            <v>43200</v>
          </cell>
          <cell r="DP99">
            <v>64800</v>
          </cell>
          <cell r="DQ99">
            <v>86400</v>
          </cell>
          <cell r="DR99">
            <v>129600</v>
          </cell>
          <cell r="DS99">
            <v>172800</v>
          </cell>
          <cell r="DT99" t="str">
            <v>Ad Hoc</v>
          </cell>
          <cell r="DU99" t="str">
            <v>Ad Hoc</v>
          </cell>
          <cell r="DV99" t="str">
            <v>Ad Hoc</v>
          </cell>
          <cell r="DW99" t="str">
            <v>Ad Hoc</v>
          </cell>
          <cell r="DX99" t="str">
            <v>Ad Hoc</v>
          </cell>
          <cell r="DY99" t="str">
            <v>Ad Hoc</v>
          </cell>
          <cell r="DZ99" t="str">
            <v>Ad Hoc</v>
          </cell>
          <cell r="EA99" t="str">
            <v>Ad Hoc</v>
          </cell>
          <cell r="EB99" t="str">
            <v>Ad Hoc</v>
          </cell>
          <cell r="EC99" t="str">
            <v>Ad Hoc</v>
          </cell>
          <cell r="ED99" t="str">
            <v>Ad Hoc</v>
          </cell>
          <cell r="EE99" t="str">
            <v>Ad Hoc</v>
          </cell>
          <cell r="EF99" t="str">
            <v>Ad Hoc</v>
          </cell>
          <cell r="EG99" t="str">
            <v>Ad Hoc</v>
          </cell>
          <cell r="EH99" t="str">
            <v>Ad Hoc</v>
          </cell>
          <cell r="EI99" t="str">
            <v>Ad Hoc</v>
          </cell>
          <cell r="EJ99" t="str">
            <v>Ad Hoc</v>
          </cell>
          <cell r="EK99" t="str">
            <v>Ad Hoc</v>
          </cell>
          <cell r="EL99" t="str">
            <v>Ad Hoc</v>
          </cell>
          <cell r="EM99" t="str">
            <v>Ad Hoc</v>
          </cell>
          <cell r="EN99" t="str">
            <v>Ad Hoc</v>
          </cell>
          <cell r="EO99" t="str">
            <v>Ad Hoc</v>
          </cell>
        </row>
        <row r="100">
          <cell r="BJ100">
            <v>55</v>
          </cell>
          <cell r="BK100" t="str">
            <v>Ad Hoc</v>
          </cell>
          <cell r="BL100" t="str">
            <v>Ad Hoc</v>
          </cell>
          <cell r="BM100" t="str">
            <v>Ad Hoc</v>
          </cell>
          <cell r="BN100" t="str">
            <v>Ad Hoc</v>
          </cell>
          <cell r="BO100" t="str">
            <v>Ad Hoc</v>
          </cell>
          <cell r="BP100" t="str">
            <v>Ad Hoc</v>
          </cell>
          <cell r="BQ100" t="str">
            <v>Ad Hoc</v>
          </cell>
          <cell r="BR100" t="str">
            <v>Ad Hoc</v>
          </cell>
          <cell r="BS100" t="str">
            <v>Ad Hoc</v>
          </cell>
          <cell r="BT100" t="str">
            <v>Ad Hoc</v>
          </cell>
          <cell r="BU100" t="str">
            <v>Ad Hoc</v>
          </cell>
          <cell r="BV100" t="str">
            <v>Ad Hoc</v>
          </cell>
          <cell r="BW100" t="str">
            <v>Ad Hoc</v>
          </cell>
          <cell r="BX100" t="str">
            <v>Ad Hoc</v>
          </cell>
          <cell r="BY100" t="str">
            <v>Ad Hoc</v>
          </cell>
          <cell r="BZ100" t="str">
            <v>Ad Hoc</v>
          </cell>
          <cell r="CA100" t="str">
            <v>Ad Hoc</v>
          </cell>
          <cell r="CB100" t="str">
            <v>Ad Hoc</v>
          </cell>
          <cell r="CC100" t="str">
            <v>Ad Hoc</v>
          </cell>
          <cell r="CD100" t="str">
            <v>Ad Hoc</v>
          </cell>
          <cell r="CE100" t="str">
            <v>Ad Hoc</v>
          </cell>
          <cell r="CF100" t="str">
            <v>Ad Hoc</v>
          </cell>
          <cell r="CG100" t="str">
            <v>Ad Hoc</v>
          </cell>
          <cell r="CH100" t="str">
            <v>Ad Hoc</v>
          </cell>
          <cell r="CI100" t="str">
            <v>Ad Hoc</v>
          </cell>
          <cell r="CJ100" t="str">
            <v>Ad Hoc</v>
          </cell>
          <cell r="CK100" t="str">
            <v>Ad Hoc</v>
          </cell>
          <cell r="CL100" t="str">
            <v>Ad Hoc</v>
          </cell>
          <cell r="CM100" t="str">
            <v>Ad Hoc</v>
          </cell>
          <cell r="CN100" t="str">
            <v>Ad Hoc</v>
          </cell>
          <cell r="CO100" t="str">
            <v>Ad Hoc</v>
          </cell>
          <cell r="CP100" t="str">
            <v>Ad Hoc</v>
          </cell>
          <cell r="CQ100" t="str">
            <v>Ad Hoc</v>
          </cell>
          <cell r="CR100" t="str">
            <v>Ad Hoc</v>
          </cell>
          <cell r="CS100" t="str">
            <v>Ad Hoc</v>
          </cell>
          <cell r="CT100" t="str">
            <v>Ad Hoc</v>
          </cell>
          <cell r="CU100" t="str">
            <v>Ad Hoc</v>
          </cell>
          <cell r="CV100" t="str">
            <v>Ad Hoc</v>
          </cell>
          <cell r="CW100" t="str">
            <v>Ad Hoc</v>
          </cell>
          <cell r="CX100" t="str">
            <v>Ad Hoc</v>
          </cell>
          <cell r="CY100" t="str">
            <v>Ad Hoc</v>
          </cell>
          <cell r="CZ100" t="str">
            <v>Ad Hoc</v>
          </cell>
          <cell r="DA100" t="str">
            <v>Ad Hoc</v>
          </cell>
          <cell r="DB100" t="str">
            <v>Ad Hoc</v>
          </cell>
          <cell r="DC100" t="str">
            <v>Ad Hoc</v>
          </cell>
          <cell r="DD100" t="str">
            <v>Ad Hoc</v>
          </cell>
          <cell r="DE100" t="str">
            <v>Ad Hoc</v>
          </cell>
          <cell r="DF100">
            <v>1375</v>
          </cell>
          <cell r="DG100">
            <v>2063</v>
          </cell>
          <cell r="DH100">
            <v>2750</v>
          </cell>
          <cell r="DI100">
            <v>4126</v>
          </cell>
          <cell r="DJ100">
            <v>5500</v>
          </cell>
          <cell r="DK100">
            <v>8252</v>
          </cell>
          <cell r="DL100">
            <v>11000</v>
          </cell>
          <cell r="DM100">
            <v>16504</v>
          </cell>
          <cell r="DN100">
            <v>22000</v>
          </cell>
          <cell r="DO100">
            <v>33008</v>
          </cell>
          <cell r="DP100">
            <v>44000</v>
          </cell>
          <cell r="DQ100">
            <v>66016</v>
          </cell>
          <cell r="DR100">
            <v>88000</v>
          </cell>
          <cell r="DS100">
            <v>132032</v>
          </cell>
          <cell r="DT100">
            <v>176000</v>
          </cell>
          <cell r="DU100" t="str">
            <v>Ad Hoc</v>
          </cell>
          <cell r="DV100" t="str">
            <v>Ad Hoc</v>
          </cell>
          <cell r="DW100" t="str">
            <v>Ad Hoc</v>
          </cell>
          <cell r="DX100" t="str">
            <v>Ad Hoc</v>
          </cell>
          <cell r="DY100" t="str">
            <v>Ad Hoc</v>
          </cell>
          <cell r="DZ100" t="str">
            <v>Ad Hoc</v>
          </cell>
          <cell r="EA100" t="str">
            <v>Ad Hoc</v>
          </cell>
          <cell r="EB100" t="str">
            <v>Ad Hoc</v>
          </cell>
          <cell r="EC100" t="str">
            <v>Ad Hoc</v>
          </cell>
          <cell r="ED100" t="str">
            <v>Ad Hoc</v>
          </cell>
          <cell r="EE100" t="str">
            <v>Ad Hoc</v>
          </cell>
          <cell r="EF100" t="str">
            <v>Ad Hoc</v>
          </cell>
          <cell r="EG100" t="str">
            <v>Ad Hoc</v>
          </cell>
          <cell r="EH100" t="str">
            <v>Ad Hoc</v>
          </cell>
          <cell r="EI100" t="str">
            <v>Ad Hoc</v>
          </cell>
          <cell r="EJ100" t="str">
            <v>Ad Hoc</v>
          </cell>
          <cell r="EK100" t="str">
            <v>Ad Hoc</v>
          </cell>
          <cell r="EL100" t="str">
            <v>Ad Hoc</v>
          </cell>
          <cell r="EM100" t="str">
            <v>Ad Hoc</v>
          </cell>
          <cell r="EN100" t="str">
            <v>Ad Hoc</v>
          </cell>
          <cell r="EO100" t="str">
            <v>Ad Hoc</v>
          </cell>
        </row>
        <row r="101">
          <cell r="BJ101">
            <v>56</v>
          </cell>
          <cell r="BK101" t="str">
            <v>Ad Hoc</v>
          </cell>
          <cell r="BL101" t="str">
            <v>Ad Hoc</v>
          </cell>
          <cell r="BM101" t="str">
            <v>Ad Hoc</v>
          </cell>
          <cell r="BN101" t="str">
            <v>Ad Hoc</v>
          </cell>
          <cell r="BO101" t="str">
            <v>Ad Hoc</v>
          </cell>
          <cell r="BP101" t="str">
            <v>Ad Hoc</v>
          </cell>
          <cell r="BQ101" t="str">
            <v>Ad Hoc</v>
          </cell>
          <cell r="BR101" t="str">
            <v>Ad Hoc</v>
          </cell>
          <cell r="BS101" t="str">
            <v>Ad Hoc</v>
          </cell>
          <cell r="BT101" t="str">
            <v>Ad Hoc</v>
          </cell>
          <cell r="BU101" t="str">
            <v>Ad Hoc</v>
          </cell>
          <cell r="BV101" t="str">
            <v>Ad Hoc</v>
          </cell>
          <cell r="BW101" t="str">
            <v>Ad Hoc</v>
          </cell>
          <cell r="BX101" t="str">
            <v>Ad Hoc</v>
          </cell>
          <cell r="BY101" t="str">
            <v>Ad Hoc</v>
          </cell>
          <cell r="BZ101" t="str">
            <v>Ad Hoc</v>
          </cell>
          <cell r="CA101" t="str">
            <v>Ad Hoc</v>
          </cell>
          <cell r="CB101" t="str">
            <v>Ad Hoc</v>
          </cell>
          <cell r="CC101" t="str">
            <v>Ad Hoc</v>
          </cell>
          <cell r="CD101" t="str">
            <v>Ad Hoc</v>
          </cell>
          <cell r="CE101" t="str">
            <v>Ad Hoc</v>
          </cell>
          <cell r="CF101" t="str">
            <v>Ad Hoc</v>
          </cell>
          <cell r="CG101" t="str">
            <v>Ad Hoc</v>
          </cell>
          <cell r="CH101" t="str">
            <v>Ad Hoc</v>
          </cell>
          <cell r="CI101" t="str">
            <v>Ad Hoc</v>
          </cell>
          <cell r="CJ101" t="str">
            <v>Ad Hoc</v>
          </cell>
          <cell r="CK101" t="str">
            <v>Ad Hoc</v>
          </cell>
          <cell r="CL101" t="str">
            <v>Ad Hoc</v>
          </cell>
          <cell r="CM101" t="str">
            <v>Ad Hoc</v>
          </cell>
          <cell r="CN101" t="str">
            <v>Ad Hoc</v>
          </cell>
          <cell r="CO101" t="str">
            <v>Ad Hoc</v>
          </cell>
          <cell r="CP101" t="str">
            <v>Ad Hoc</v>
          </cell>
          <cell r="CQ101" t="str">
            <v>Ad Hoc</v>
          </cell>
          <cell r="CR101" t="str">
            <v>Ad Hoc</v>
          </cell>
          <cell r="CS101" t="str">
            <v>Ad Hoc</v>
          </cell>
          <cell r="CT101" t="str">
            <v>Ad Hoc</v>
          </cell>
          <cell r="CU101" t="str">
            <v>Ad Hoc</v>
          </cell>
          <cell r="CV101" t="str">
            <v>Ad Hoc</v>
          </cell>
          <cell r="CW101" t="str">
            <v>Ad Hoc</v>
          </cell>
          <cell r="CX101" t="str">
            <v>Ad Hoc</v>
          </cell>
          <cell r="CY101" t="str">
            <v>Ad Hoc</v>
          </cell>
          <cell r="CZ101" t="str">
            <v>Ad Hoc</v>
          </cell>
          <cell r="DA101" t="str">
            <v>Ad Hoc</v>
          </cell>
          <cell r="DB101" t="str">
            <v>Ad Hoc</v>
          </cell>
          <cell r="DC101" t="str">
            <v>Ad Hoc</v>
          </cell>
          <cell r="DD101" t="str">
            <v>Ad Hoc</v>
          </cell>
          <cell r="DE101" t="str">
            <v>Ad Hoc</v>
          </cell>
          <cell r="DF101" t="str">
            <v>Ad Hoc</v>
          </cell>
          <cell r="DG101">
            <v>1400</v>
          </cell>
          <cell r="DH101">
            <v>2100</v>
          </cell>
          <cell r="DI101">
            <v>2800</v>
          </cell>
          <cell r="DJ101">
            <v>4200</v>
          </cell>
          <cell r="DK101">
            <v>5600</v>
          </cell>
          <cell r="DL101">
            <v>8400</v>
          </cell>
          <cell r="DM101">
            <v>11200</v>
          </cell>
          <cell r="DN101">
            <v>16800</v>
          </cell>
          <cell r="DO101">
            <v>22400</v>
          </cell>
          <cell r="DP101">
            <v>33600</v>
          </cell>
          <cell r="DQ101">
            <v>44800</v>
          </cell>
          <cell r="DR101">
            <v>67200</v>
          </cell>
          <cell r="DS101">
            <v>89600</v>
          </cell>
          <cell r="DT101">
            <v>134400</v>
          </cell>
          <cell r="DU101">
            <v>179200</v>
          </cell>
          <cell r="DV101" t="str">
            <v>Ad Hoc</v>
          </cell>
          <cell r="DW101" t="str">
            <v>Ad Hoc</v>
          </cell>
          <cell r="DX101" t="str">
            <v>Ad Hoc</v>
          </cell>
          <cell r="DY101" t="str">
            <v>Ad Hoc</v>
          </cell>
          <cell r="DZ101" t="str">
            <v>Ad Hoc</v>
          </cell>
          <cell r="EA101" t="str">
            <v>Ad Hoc</v>
          </cell>
          <cell r="EB101" t="str">
            <v>Ad Hoc</v>
          </cell>
          <cell r="EC101" t="str">
            <v>Ad Hoc</v>
          </cell>
          <cell r="ED101" t="str">
            <v>Ad Hoc</v>
          </cell>
          <cell r="EE101" t="str">
            <v>Ad Hoc</v>
          </cell>
          <cell r="EF101" t="str">
            <v>Ad Hoc</v>
          </cell>
          <cell r="EG101" t="str">
            <v>Ad Hoc</v>
          </cell>
          <cell r="EH101" t="str">
            <v>Ad Hoc</v>
          </cell>
          <cell r="EI101" t="str">
            <v>Ad Hoc</v>
          </cell>
          <cell r="EJ101" t="str">
            <v>Ad Hoc</v>
          </cell>
          <cell r="EK101" t="str">
            <v>Ad Hoc</v>
          </cell>
          <cell r="EL101" t="str">
            <v>Ad Hoc</v>
          </cell>
          <cell r="EM101" t="str">
            <v>Ad Hoc</v>
          </cell>
          <cell r="EN101" t="str">
            <v>Ad Hoc</v>
          </cell>
          <cell r="EO101" t="str">
            <v>Ad Hoc</v>
          </cell>
        </row>
        <row r="102">
          <cell r="BJ102">
            <v>57</v>
          </cell>
          <cell r="BK102" t="str">
            <v>Ad Hoc</v>
          </cell>
          <cell r="BL102" t="str">
            <v>Ad Hoc</v>
          </cell>
          <cell r="BM102" t="str">
            <v>Ad Hoc</v>
          </cell>
          <cell r="BN102" t="str">
            <v>Ad Hoc</v>
          </cell>
          <cell r="BO102" t="str">
            <v>Ad Hoc</v>
          </cell>
          <cell r="BP102" t="str">
            <v>Ad Hoc</v>
          </cell>
          <cell r="BQ102" t="str">
            <v>Ad Hoc</v>
          </cell>
          <cell r="BR102" t="str">
            <v>Ad Hoc</v>
          </cell>
          <cell r="BS102" t="str">
            <v>Ad Hoc</v>
          </cell>
          <cell r="BT102" t="str">
            <v>Ad Hoc</v>
          </cell>
          <cell r="BU102" t="str">
            <v>Ad Hoc</v>
          </cell>
          <cell r="BV102" t="str">
            <v>Ad Hoc</v>
          </cell>
          <cell r="BW102" t="str">
            <v>Ad Hoc</v>
          </cell>
          <cell r="BX102" t="str">
            <v>Ad Hoc</v>
          </cell>
          <cell r="BY102" t="str">
            <v>Ad Hoc</v>
          </cell>
          <cell r="BZ102" t="str">
            <v>Ad Hoc</v>
          </cell>
          <cell r="CA102" t="str">
            <v>Ad Hoc</v>
          </cell>
          <cell r="CB102" t="str">
            <v>Ad Hoc</v>
          </cell>
          <cell r="CC102" t="str">
            <v>Ad Hoc</v>
          </cell>
          <cell r="CD102" t="str">
            <v>Ad Hoc</v>
          </cell>
          <cell r="CE102" t="str">
            <v>Ad Hoc</v>
          </cell>
          <cell r="CF102" t="str">
            <v>Ad Hoc</v>
          </cell>
          <cell r="CG102" t="str">
            <v>Ad Hoc</v>
          </cell>
          <cell r="CH102" t="str">
            <v>Ad Hoc</v>
          </cell>
          <cell r="CI102" t="str">
            <v>Ad Hoc</v>
          </cell>
          <cell r="CJ102" t="str">
            <v>Ad Hoc</v>
          </cell>
          <cell r="CK102" t="str">
            <v>Ad Hoc</v>
          </cell>
          <cell r="CL102" t="str">
            <v>Ad Hoc</v>
          </cell>
          <cell r="CM102" t="str">
            <v>Ad Hoc</v>
          </cell>
          <cell r="CN102" t="str">
            <v>Ad Hoc</v>
          </cell>
          <cell r="CO102" t="str">
            <v>Ad Hoc</v>
          </cell>
          <cell r="CP102" t="str">
            <v>Ad Hoc</v>
          </cell>
          <cell r="CQ102" t="str">
            <v>Ad Hoc</v>
          </cell>
          <cell r="CR102" t="str">
            <v>Ad Hoc</v>
          </cell>
          <cell r="CS102" t="str">
            <v>Ad Hoc</v>
          </cell>
          <cell r="CT102" t="str">
            <v>Ad Hoc</v>
          </cell>
          <cell r="CU102" t="str">
            <v>Ad Hoc</v>
          </cell>
          <cell r="CV102" t="str">
            <v>Ad Hoc</v>
          </cell>
          <cell r="CW102" t="str">
            <v>Ad Hoc</v>
          </cell>
          <cell r="CX102" t="str">
            <v>Ad Hoc</v>
          </cell>
          <cell r="CY102" t="str">
            <v>Ad Hoc</v>
          </cell>
          <cell r="CZ102" t="str">
            <v>Ad Hoc</v>
          </cell>
          <cell r="DA102" t="str">
            <v>Ad Hoc</v>
          </cell>
          <cell r="DB102" t="str">
            <v>Ad Hoc</v>
          </cell>
          <cell r="DC102" t="str">
            <v>Ad Hoc</v>
          </cell>
          <cell r="DD102" t="str">
            <v>Ad Hoc</v>
          </cell>
          <cell r="DE102" t="str">
            <v>Ad Hoc</v>
          </cell>
          <cell r="DF102" t="str">
            <v>Ad Hoc</v>
          </cell>
          <cell r="DG102" t="str">
            <v>Ad Hoc</v>
          </cell>
          <cell r="DH102">
            <v>1425</v>
          </cell>
          <cell r="DI102">
            <v>2138</v>
          </cell>
          <cell r="DJ102">
            <v>2850</v>
          </cell>
          <cell r="DK102">
            <v>4276</v>
          </cell>
          <cell r="DL102">
            <v>5700</v>
          </cell>
          <cell r="DM102">
            <v>8552</v>
          </cell>
          <cell r="DN102">
            <v>11400</v>
          </cell>
          <cell r="DO102">
            <v>17104</v>
          </cell>
          <cell r="DP102">
            <v>22800</v>
          </cell>
          <cell r="DQ102">
            <v>34208</v>
          </cell>
          <cell r="DR102">
            <v>45600</v>
          </cell>
          <cell r="DS102">
            <v>68416</v>
          </cell>
          <cell r="DT102">
            <v>91200</v>
          </cell>
          <cell r="DU102">
            <v>136832</v>
          </cell>
          <cell r="DV102">
            <v>182400</v>
          </cell>
          <cell r="DW102" t="str">
            <v>Ad Hoc</v>
          </cell>
          <cell r="DX102" t="str">
            <v>Ad Hoc</v>
          </cell>
          <cell r="DY102" t="str">
            <v>Ad Hoc</v>
          </cell>
          <cell r="DZ102" t="str">
            <v>Ad Hoc</v>
          </cell>
          <cell r="EA102" t="str">
            <v>Ad Hoc</v>
          </cell>
          <cell r="EB102" t="str">
            <v>Ad Hoc</v>
          </cell>
          <cell r="EC102" t="str">
            <v>Ad Hoc</v>
          </cell>
          <cell r="ED102" t="str">
            <v>Ad Hoc</v>
          </cell>
          <cell r="EE102" t="str">
            <v>Ad Hoc</v>
          </cell>
          <cell r="EF102" t="str">
            <v>Ad Hoc</v>
          </cell>
          <cell r="EG102" t="str">
            <v>Ad Hoc</v>
          </cell>
          <cell r="EH102" t="str">
            <v>Ad Hoc</v>
          </cell>
          <cell r="EI102" t="str">
            <v>Ad Hoc</v>
          </cell>
          <cell r="EJ102" t="str">
            <v>Ad Hoc</v>
          </cell>
          <cell r="EK102" t="str">
            <v>Ad Hoc</v>
          </cell>
          <cell r="EL102" t="str">
            <v>Ad Hoc</v>
          </cell>
          <cell r="EM102" t="str">
            <v>Ad Hoc</v>
          </cell>
          <cell r="EN102" t="str">
            <v>Ad Hoc</v>
          </cell>
          <cell r="EO102" t="str">
            <v>Ad Hoc</v>
          </cell>
        </row>
        <row r="103">
          <cell r="BJ103">
            <v>58</v>
          </cell>
          <cell r="BK103" t="str">
            <v>Ad Hoc</v>
          </cell>
          <cell r="BL103" t="str">
            <v>Ad Hoc</v>
          </cell>
          <cell r="BM103" t="str">
            <v>Ad Hoc</v>
          </cell>
          <cell r="BN103" t="str">
            <v>Ad Hoc</v>
          </cell>
          <cell r="BO103" t="str">
            <v>Ad Hoc</v>
          </cell>
          <cell r="BP103" t="str">
            <v>Ad Hoc</v>
          </cell>
          <cell r="BQ103" t="str">
            <v>Ad Hoc</v>
          </cell>
          <cell r="BR103" t="str">
            <v>Ad Hoc</v>
          </cell>
          <cell r="BS103" t="str">
            <v>Ad Hoc</v>
          </cell>
          <cell r="BT103" t="str">
            <v>Ad Hoc</v>
          </cell>
          <cell r="BU103" t="str">
            <v>Ad Hoc</v>
          </cell>
          <cell r="BV103" t="str">
            <v>Ad Hoc</v>
          </cell>
          <cell r="BW103" t="str">
            <v>Ad Hoc</v>
          </cell>
          <cell r="BX103" t="str">
            <v>Ad Hoc</v>
          </cell>
          <cell r="BY103" t="str">
            <v>Ad Hoc</v>
          </cell>
          <cell r="BZ103" t="str">
            <v>Ad Hoc</v>
          </cell>
          <cell r="CA103" t="str">
            <v>Ad Hoc</v>
          </cell>
          <cell r="CB103" t="str">
            <v>Ad Hoc</v>
          </cell>
          <cell r="CC103" t="str">
            <v>Ad Hoc</v>
          </cell>
          <cell r="CD103" t="str">
            <v>Ad Hoc</v>
          </cell>
          <cell r="CE103" t="str">
            <v>Ad Hoc</v>
          </cell>
          <cell r="CF103" t="str">
            <v>Ad Hoc</v>
          </cell>
          <cell r="CG103" t="str">
            <v>Ad Hoc</v>
          </cell>
          <cell r="CH103" t="str">
            <v>Ad Hoc</v>
          </cell>
          <cell r="CI103" t="str">
            <v>Ad Hoc</v>
          </cell>
          <cell r="CJ103" t="str">
            <v>Ad Hoc</v>
          </cell>
          <cell r="CK103" t="str">
            <v>Ad Hoc</v>
          </cell>
          <cell r="CL103" t="str">
            <v>Ad Hoc</v>
          </cell>
          <cell r="CM103" t="str">
            <v>Ad Hoc</v>
          </cell>
          <cell r="CN103" t="str">
            <v>Ad Hoc</v>
          </cell>
          <cell r="CO103" t="str">
            <v>Ad Hoc</v>
          </cell>
          <cell r="CP103" t="str">
            <v>Ad Hoc</v>
          </cell>
          <cell r="CQ103" t="str">
            <v>Ad Hoc</v>
          </cell>
          <cell r="CR103" t="str">
            <v>Ad Hoc</v>
          </cell>
          <cell r="CS103" t="str">
            <v>Ad Hoc</v>
          </cell>
          <cell r="CT103" t="str">
            <v>Ad Hoc</v>
          </cell>
          <cell r="CU103" t="str">
            <v>Ad Hoc</v>
          </cell>
          <cell r="CV103" t="str">
            <v>Ad Hoc</v>
          </cell>
          <cell r="CW103" t="str">
            <v>Ad Hoc</v>
          </cell>
          <cell r="CX103" t="str">
            <v>Ad Hoc</v>
          </cell>
          <cell r="CY103" t="str">
            <v>Ad Hoc</v>
          </cell>
          <cell r="CZ103" t="str">
            <v>Ad Hoc</v>
          </cell>
          <cell r="DA103" t="str">
            <v>Ad Hoc</v>
          </cell>
          <cell r="DB103" t="str">
            <v>Ad Hoc</v>
          </cell>
          <cell r="DC103" t="str">
            <v>Ad Hoc</v>
          </cell>
          <cell r="DD103" t="str">
            <v>Ad Hoc</v>
          </cell>
          <cell r="DE103" t="str">
            <v>Ad Hoc</v>
          </cell>
          <cell r="DF103" t="str">
            <v>Ad Hoc</v>
          </cell>
          <cell r="DG103" t="str">
            <v>Ad Hoc</v>
          </cell>
          <cell r="DH103" t="str">
            <v>Ad Hoc</v>
          </cell>
          <cell r="DI103">
            <v>1450</v>
          </cell>
          <cell r="DJ103">
            <v>2175</v>
          </cell>
          <cell r="DK103">
            <v>2900</v>
          </cell>
          <cell r="DL103">
            <v>4350</v>
          </cell>
          <cell r="DM103">
            <v>5800</v>
          </cell>
          <cell r="DN103">
            <v>8700</v>
          </cell>
          <cell r="DO103">
            <v>11600</v>
          </cell>
          <cell r="DP103">
            <v>17400</v>
          </cell>
          <cell r="DQ103">
            <v>23200</v>
          </cell>
          <cell r="DR103">
            <v>34800</v>
          </cell>
          <cell r="DS103">
            <v>46400</v>
          </cell>
          <cell r="DT103">
            <v>69600</v>
          </cell>
          <cell r="DU103">
            <v>92800</v>
          </cell>
          <cell r="DV103">
            <v>139200</v>
          </cell>
          <cell r="DW103">
            <v>185600</v>
          </cell>
          <cell r="DX103" t="str">
            <v>Ad Hoc</v>
          </cell>
          <cell r="DY103" t="str">
            <v>Ad Hoc</v>
          </cell>
          <cell r="DZ103" t="str">
            <v>Ad Hoc</v>
          </cell>
          <cell r="EA103" t="str">
            <v>Ad Hoc</v>
          </cell>
          <cell r="EB103" t="str">
            <v>Ad Hoc</v>
          </cell>
          <cell r="EC103" t="str">
            <v>Ad Hoc</v>
          </cell>
          <cell r="ED103" t="str">
            <v>Ad Hoc</v>
          </cell>
          <cell r="EE103" t="str">
            <v>Ad Hoc</v>
          </cell>
          <cell r="EF103" t="str">
            <v>Ad Hoc</v>
          </cell>
          <cell r="EG103" t="str">
            <v>Ad Hoc</v>
          </cell>
          <cell r="EH103" t="str">
            <v>Ad Hoc</v>
          </cell>
          <cell r="EI103" t="str">
            <v>Ad Hoc</v>
          </cell>
          <cell r="EJ103" t="str">
            <v>Ad Hoc</v>
          </cell>
          <cell r="EK103" t="str">
            <v>Ad Hoc</v>
          </cell>
          <cell r="EL103" t="str">
            <v>Ad Hoc</v>
          </cell>
          <cell r="EM103" t="str">
            <v>Ad Hoc</v>
          </cell>
          <cell r="EN103" t="str">
            <v>Ad Hoc</v>
          </cell>
          <cell r="EO103" t="str">
            <v>Ad Hoc</v>
          </cell>
        </row>
        <row r="104">
          <cell r="BJ104">
            <v>59</v>
          </cell>
          <cell r="BK104" t="str">
            <v>Ad Hoc</v>
          </cell>
          <cell r="BL104" t="str">
            <v>Ad Hoc</v>
          </cell>
          <cell r="BM104" t="str">
            <v>Ad Hoc</v>
          </cell>
          <cell r="BN104" t="str">
            <v>Ad Hoc</v>
          </cell>
          <cell r="BO104" t="str">
            <v>Ad Hoc</v>
          </cell>
          <cell r="BP104" t="str">
            <v>Ad Hoc</v>
          </cell>
          <cell r="BQ104" t="str">
            <v>Ad Hoc</v>
          </cell>
          <cell r="BR104" t="str">
            <v>Ad Hoc</v>
          </cell>
          <cell r="BS104" t="str">
            <v>Ad Hoc</v>
          </cell>
          <cell r="BT104" t="str">
            <v>Ad Hoc</v>
          </cell>
          <cell r="BU104" t="str">
            <v>Ad Hoc</v>
          </cell>
          <cell r="BV104" t="str">
            <v>Ad Hoc</v>
          </cell>
          <cell r="BW104" t="str">
            <v>Ad Hoc</v>
          </cell>
          <cell r="BX104" t="str">
            <v>Ad Hoc</v>
          </cell>
          <cell r="BY104" t="str">
            <v>Ad Hoc</v>
          </cell>
          <cell r="BZ104" t="str">
            <v>Ad Hoc</v>
          </cell>
          <cell r="CA104" t="str">
            <v>Ad Hoc</v>
          </cell>
          <cell r="CB104" t="str">
            <v>Ad Hoc</v>
          </cell>
          <cell r="CC104" t="str">
            <v>Ad Hoc</v>
          </cell>
          <cell r="CD104" t="str">
            <v>Ad Hoc</v>
          </cell>
          <cell r="CE104" t="str">
            <v>Ad Hoc</v>
          </cell>
          <cell r="CF104" t="str">
            <v>Ad Hoc</v>
          </cell>
          <cell r="CG104" t="str">
            <v>Ad Hoc</v>
          </cell>
          <cell r="CH104" t="str">
            <v>Ad Hoc</v>
          </cell>
          <cell r="CI104" t="str">
            <v>Ad Hoc</v>
          </cell>
          <cell r="CJ104" t="str">
            <v>Ad Hoc</v>
          </cell>
          <cell r="CK104" t="str">
            <v>Ad Hoc</v>
          </cell>
          <cell r="CL104" t="str">
            <v>Ad Hoc</v>
          </cell>
          <cell r="CM104" t="str">
            <v>Ad Hoc</v>
          </cell>
          <cell r="CN104" t="str">
            <v>Ad Hoc</v>
          </cell>
          <cell r="CO104" t="str">
            <v>Ad Hoc</v>
          </cell>
          <cell r="CP104" t="str">
            <v>Ad Hoc</v>
          </cell>
          <cell r="CQ104" t="str">
            <v>Ad Hoc</v>
          </cell>
          <cell r="CR104" t="str">
            <v>Ad Hoc</v>
          </cell>
          <cell r="CS104" t="str">
            <v>Ad Hoc</v>
          </cell>
          <cell r="CT104" t="str">
            <v>Ad Hoc</v>
          </cell>
          <cell r="CU104" t="str">
            <v>Ad Hoc</v>
          </cell>
          <cell r="CV104" t="str">
            <v>Ad Hoc</v>
          </cell>
          <cell r="CW104" t="str">
            <v>Ad Hoc</v>
          </cell>
          <cell r="CX104" t="str">
            <v>Ad Hoc</v>
          </cell>
          <cell r="CY104" t="str">
            <v>Ad Hoc</v>
          </cell>
          <cell r="CZ104" t="str">
            <v>Ad Hoc</v>
          </cell>
          <cell r="DA104" t="str">
            <v>Ad Hoc</v>
          </cell>
          <cell r="DB104" t="str">
            <v>Ad Hoc</v>
          </cell>
          <cell r="DC104" t="str">
            <v>Ad Hoc</v>
          </cell>
          <cell r="DD104" t="str">
            <v>Ad Hoc</v>
          </cell>
          <cell r="DE104" t="str">
            <v>Ad Hoc</v>
          </cell>
          <cell r="DF104" t="str">
            <v>Ad Hoc</v>
          </cell>
          <cell r="DG104" t="str">
            <v>Ad Hoc</v>
          </cell>
          <cell r="DH104" t="str">
            <v>Ad Hoc</v>
          </cell>
          <cell r="DI104" t="str">
            <v>Ad Hoc</v>
          </cell>
          <cell r="DJ104">
            <v>1475</v>
          </cell>
          <cell r="DK104">
            <v>2213</v>
          </cell>
          <cell r="DL104">
            <v>2950</v>
          </cell>
          <cell r="DM104">
            <v>4426</v>
          </cell>
          <cell r="DN104">
            <v>5900</v>
          </cell>
          <cell r="DO104">
            <v>8852</v>
          </cell>
          <cell r="DP104">
            <v>11800</v>
          </cell>
          <cell r="DQ104">
            <v>17704</v>
          </cell>
          <cell r="DR104">
            <v>23600</v>
          </cell>
          <cell r="DS104">
            <v>35408</v>
          </cell>
          <cell r="DT104">
            <v>47200</v>
          </cell>
          <cell r="DU104">
            <v>70816</v>
          </cell>
          <cell r="DV104">
            <v>94400</v>
          </cell>
          <cell r="DW104">
            <v>141632</v>
          </cell>
          <cell r="DX104">
            <v>188800</v>
          </cell>
          <cell r="DY104" t="str">
            <v>Ad Hoc</v>
          </cell>
          <cell r="DZ104" t="str">
            <v>Ad Hoc</v>
          </cell>
          <cell r="EA104" t="str">
            <v>Ad Hoc</v>
          </cell>
          <cell r="EB104" t="str">
            <v>Ad Hoc</v>
          </cell>
          <cell r="EC104" t="str">
            <v>Ad Hoc</v>
          </cell>
          <cell r="ED104" t="str">
            <v>Ad Hoc</v>
          </cell>
          <cell r="EE104" t="str">
            <v>Ad Hoc</v>
          </cell>
          <cell r="EF104" t="str">
            <v>Ad Hoc</v>
          </cell>
          <cell r="EG104" t="str">
            <v>Ad Hoc</v>
          </cell>
          <cell r="EH104" t="str">
            <v>Ad Hoc</v>
          </cell>
          <cell r="EI104" t="str">
            <v>Ad Hoc</v>
          </cell>
          <cell r="EJ104" t="str">
            <v>Ad Hoc</v>
          </cell>
          <cell r="EK104" t="str">
            <v>Ad Hoc</v>
          </cell>
          <cell r="EL104" t="str">
            <v>Ad Hoc</v>
          </cell>
          <cell r="EM104" t="str">
            <v>Ad Hoc</v>
          </cell>
          <cell r="EN104" t="str">
            <v>Ad Hoc</v>
          </cell>
          <cell r="EO104" t="str">
            <v>Ad Hoc</v>
          </cell>
        </row>
        <row r="105">
          <cell r="BJ105">
            <v>60</v>
          </cell>
          <cell r="BK105" t="str">
            <v>Ad Hoc</v>
          </cell>
          <cell r="BL105" t="str">
            <v>Ad Hoc</v>
          </cell>
          <cell r="BM105" t="str">
            <v>Ad Hoc</v>
          </cell>
          <cell r="BN105" t="str">
            <v>Ad Hoc</v>
          </cell>
          <cell r="BO105" t="str">
            <v>Ad Hoc</v>
          </cell>
          <cell r="BP105" t="str">
            <v>Ad Hoc</v>
          </cell>
          <cell r="BQ105" t="str">
            <v>Ad Hoc</v>
          </cell>
          <cell r="BR105" t="str">
            <v>Ad Hoc</v>
          </cell>
          <cell r="BS105" t="str">
            <v>Ad Hoc</v>
          </cell>
          <cell r="BT105" t="str">
            <v>Ad Hoc</v>
          </cell>
          <cell r="BU105" t="str">
            <v>Ad Hoc</v>
          </cell>
          <cell r="BV105" t="str">
            <v>Ad Hoc</v>
          </cell>
          <cell r="BW105" t="str">
            <v>Ad Hoc</v>
          </cell>
          <cell r="BX105" t="str">
            <v>Ad Hoc</v>
          </cell>
          <cell r="BY105" t="str">
            <v>Ad Hoc</v>
          </cell>
          <cell r="BZ105" t="str">
            <v>Ad Hoc</v>
          </cell>
          <cell r="CA105" t="str">
            <v>Ad Hoc</v>
          </cell>
          <cell r="CB105" t="str">
            <v>Ad Hoc</v>
          </cell>
          <cell r="CC105" t="str">
            <v>Ad Hoc</v>
          </cell>
          <cell r="CD105" t="str">
            <v>Ad Hoc</v>
          </cell>
          <cell r="CE105" t="str">
            <v>Ad Hoc</v>
          </cell>
          <cell r="CF105" t="str">
            <v>Ad Hoc</v>
          </cell>
          <cell r="CG105" t="str">
            <v>Ad Hoc</v>
          </cell>
          <cell r="CH105" t="str">
            <v>Ad Hoc</v>
          </cell>
          <cell r="CI105" t="str">
            <v>Ad Hoc</v>
          </cell>
          <cell r="CJ105" t="str">
            <v>Ad Hoc</v>
          </cell>
          <cell r="CK105" t="str">
            <v>Ad Hoc</v>
          </cell>
          <cell r="CL105" t="str">
            <v>Ad Hoc</v>
          </cell>
          <cell r="CM105" t="str">
            <v>Ad Hoc</v>
          </cell>
          <cell r="CN105" t="str">
            <v>Ad Hoc</v>
          </cell>
          <cell r="CO105" t="str">
            <v>Ad Hoc</v>
          </cell>
          <cell r="CP105" t="str">
            <v>Ad Hoc</v>
          </cell>
          <cell r="CQ105" t="str">
            <v>Ad Hoc</v>
          </cell>
          <cell r="CR105" t="str">
            <v>Ad Hoc</v>
          </cell>
          <cell r="CS105" t="str">
            <v>Ad Hoc</v>
          </cell>
          <cell r="CT105" t="str">
            <v>Ad Hoc</v>
          </cell>
          <cell r="CU105" t="str">
            <v>Ad Hoc</v>
          </cell>
          <cell r="CV105" t="str">
            <v>Ad Hoc</v>
          </cell>
          <cell r="CW105" t="str">
            <v>Ad Hoc</v>
          </cell>
          <cell r="CX105" t="str">
            <v>Ad Hoc</v>
          </cell>
          <cell r="CY105" t="str">
            <v>Ad Hoc</v>
          </cell>
          <cell r="CZ105" t="str">
            <v>Ad Hoc</v>
          </cell>
          <cell r="DA105" t="str">
            <v>Ad Hoc</v>
          </cell>
          <cell r="DB105" t="str">
            <v>Ad Hoc</v>
          </cell>
          <cell r="DC105" t="str">
            <v>Ad Hoc</v>
          </cell>
          <cell r="DD105" t="str">
            <v>Ad Hoc</v>
          </cell>
          <cell r="DE105" t="str">
            <v>Ad Hoc</v>
          </cell>
          <cell r="DF105" t="str">
            <v>Ad Hoc</v>
          </cell>
          <cell r="DG105" t="str">
            <v>Ad Hoc</v>
          </cell>
          <cell r="DH105" t="str">
            <v>Ad Hoc</v>
          </cell>
          <cell r="DI105" t="str">
            <v>Ad Hoc</v>
          </cell>
          <cell r="DJ105" t="str">
            <v>Ad Hoc</v>
          </cell>
          <cell r="DK105">
            <v>1500</v>
          </cell>
          <cell r="DL105">
            <v>2250</v>
          </cell>
          <cell r="DM105">
            <v>3000</v>
          </cell>
          <cell r="DN105">
            <v>4500</v>
          </cell>
          <cell r="DO105">
            <v>6000</v>
          </cell>
          <cell r="DP105">
            <v>9000</v>
          </cell>
          <cell r="DQ105">
            <v>12000</v>
          </cell>
          <cell r="DR105">
            <v>18000</v>
          </cell>
          <cell r="DS105">
            <v>24000</v>
          </cell>
          <cell r="DT105">
            <v>36000</v>
          </cell>
          <cell r="DU105">
            <v>48000</v>
          </cell>
          <cell r="DV105">
            <v>72000</v>
          </cell>
          <cell r="DW105">
            <v>96000</v>
          </cell>
          <cell r="DX105">
            <v>144000</v>
          </cell>
          <cell r="DY105">
            <v>192000</v>
          </cell>
          <cell r="DZ105" t="str">
            <v>Ad Hoc</v>
          </cell>
          <cell r="EA105" t="str">
            <v>Ad Hoc</v>
          </cell>
          <cell r="EB105" t="str">
            <v>Ad Hoc</v>
          </cell>
          <cell r="EC105" t="str">
            <v>Ad Hoc</v>
          </cell>
          <cell r="ED105" t="str">
            <v>Ad Hoc</v>
          </cell>
          <cell r="EE105" t="str">
            <v>Ad Hoc</v>
          </cell>
          <cell r="EF105" t="str">
            <v>Ad Hoc</v>
          </cell>
          <cell r="EG105" t="str">
            <v>Ad Hoc</v>
          </cell>
          <cell r="EH105" t="str">
            <v>Ad Hoc</v>
          </cell>
          <cell r="EI105" t="str">
            <v>Ad Hoc</v>
          </cell>
          <cell r="EJ105" t="str">
            <v>Ad Hoc</v>
          </cell>
          <cell r="EK105" t="str">
            <v>Ad Hoc</v>
          </cell>
          <cell r="EL105" t="str">
            <v>Ad Hoc</v>
          </cell>
          <cell r="EM105" t="str">
            <v>Ad Hoc</v>
          </cell>
          <cell r="EN105" t="str">
            <v>Ad Hoc</v>
          </cell>
          <cell r="EO105" t="str">
            <v>Ad Hoc</v>
          </cell>
        </row>
        <row r="106">
          <cell r="BJ106">
            <v>61</v>
          </cell>
          <cell r="BK106" t="str">
            <v>Ad Hoc</v>
          </cell>
          <cell r="BL106" t="str">
            <v>Ad Hoc</v>
          </cell>
          <cell r="BM106" t="str">
            <v>Ad Hoc</v>
          </cell>
          <cell r="BN106" t="str">
            <v>Ad Hoc</v>
          </cell>
          <cell r="BO106" t="str">
            <v>Ad Hoc</v>
          </cell>
          <cell r="BP106" t="str">
            <v>Ad Hoc</v>
          </cell>
          <cell r="BQ106" t="str">
            <v>Ad Hoc</v>
          </cell>
          <cell r="BR106" t="str">
            <v>Ad Hoc</v>
          </cell>
          <cell r="BS106" t="str">
            <v>Ad Hoc</v>
          </cell>
          <cell r="BT106" t="str">
            <v>Ad Hoc</v>
          </cell>
          <cell r="BU106" t="str">
            <v>Ad Hoc</v>
          </cell>
          <cell r="BV106" t="str">
            <v>Ad Hoc</v>
          </cell>
          <cell r="BW106" t="str">
            <v>Ad Hoc</v>
          </cell>
          <cell r="BX106" t="str">
            <v>Ad Hoc</v>
          </cell>
          <cell r="BY106" t="str">
            <v>Ad Hoc</v>
          </cell>
          <cell r="BZ106" t="str">
            <v>Ad Hoc</v>
          </cell>
          <cell r="CA106" t="str">
            <v>Ad Hoc</v>
          </cell>
          <cell r="CB106" t="str">
            <v>Ad Hoc</v>
          </cell>
          <cell r="CC106" t="str">
            <v>Ad Hoc</v>
          </cell>
          <cell r="CD106" t="str">
            <v>Ad Hoc</v>
          </cell>
          <cell r="CE106" t="str">
            <v>Ad Hoc</v>
          </cell>
          <cell r="CF106" t="str">
            <v>Ad Hoc</v>
          </cell>
          <cell r="CG106" t="str">
            <v>Ad Hoc</v>
          </cell>
          <cell r="CH106" t="str">
            <v>Ad Hoc</v>
          </cell>
          <cell r="CI106" t="str">
            <v>Ad Hoc</v>
          </cell>
          <cell r="CJ106" t="str">
            <v>Ad Hoc</v>
          </cell>
          <cell r="CK106" t="str">
            <v>Ad Hoc</v>
          </cell>
          <cell r="CL106" t="str">
            <v>Ad Hoc</v>
          </cell>
          <cell r="CM106" t="str">
            <v>Ad Hoc</v>
          </cell>
          <cell r="CN106" t="str">
            <v>Ad Hoc</v>
          </cell>
          <cell r="CO106" t="str">
            <v>Ad Hoc</v>
          </cell>
          <cell r="CP106" t="str">
            <v>Ad Hoc</v>
          </cell>
          <cell r="CQ106" t="str">
            <v>Ad Hoc</v>
          </cell>
          <cell r="CR106" t="str">
            <v>Ad Hoc</v>
          </cell>
          <cell r="CS106" t="str">
            <v>Ad Hoc</v>
          </cell>
          <cell r="CT106" t="str">
            <v>Ad Hoc</v>
          </cell>
          <cell r="CU106" t="str">
            <v>Ad Hoc</v>
          </cell>
          <cell r="CV106" t="str">
            <v>Ad Hoc</v>
          </cell>
          <cell r="CW106" t="str">
            <v>Ad Hoc</v>
          </cell>
          <cell r="CX106" t="str">
            <v>Ad Hoc</v>
          </cell>
          <cell r="CY106" t="str">
            <v>Ad Hoc</v>
          </cell>
          <cell r="CZ106" t="str">
            <v>Ad Hoc</v>
          </cell>
          <cell r="DA106" t="str">
            <v>Ad Hoc</v>
          </cell>
          <cell r="DB106" t="str">
            <v>Ad Hoc</v>
          </cell>
          <cell r="DC106" t="str">
            <v>Ad Hoc</v>
          </cell>
          <cell r="DD106" t="str">
            <v>Ad Hoc</v>
          </cell>
          <cell r="DE106" t="str">
            <v>Ad Hoc</v>
          </cell>
          <cell r="DF106" t="str">
            <v>Ad Hoc</v>
          </cell>
          <cell r="DG106" t="str">
            <v>Ad Hoc</v>
          </cell>
          <cell r="DH106" t="str">
            <v>Ad Hoc</v>
          </cell>
          <cell r="DI106" t="str">
            <v>Ad Hoc</v>
          </cell>
          <cell r="DJ106" t="str">
            <v>Ad Hoc</v>
          </cell>
          <cell r="DK106" t="str">
            <v>Ad Hoc</v>
          </cell>
          <cell r="DL106">
            <v>1525</v>
          </cell>
          <cell r="DM106">
            <v>2288</v>
          </cell>
          <cell r="DN106">
            <v>3050</v>
          </cell>
          <cell r="DO106">
            <v>4576</v>
          </cell>
          <cell r="DP106">
            <v>6100</v>
          </cell>
          <cell r="DQ106">
            <v>9152</v>
          </cell>
          <cell r="DR106">
            <v>12200</v>
          </cell>
          <cell r="DS106">
            <v>18304</v>
          </cell>
          <cell r="DT106">
            <v>24400</v>
          </cell>
          <cell r="DU106">
            <v>36608</v>
          </cell>
          <cell r="DV106">
            <v>48800</v>
          </cell>
          <cell r="DW106">
            <v>73216</v>
          </cell>
          <cell r="DX106">
            <v>97600</v>
          </cell>
          <cell r="DY106">
            <v>146432</v>
          </cell>
          <cell r="DZ106">
            <v>195200</v>
          </cell>
          <cell r="EA106" t="str">
            <v>Ad Hoc</v>
          </cell>
          <cell r="EB106" t="str">
            <v>Ad Hoc</v>
          </cell>
          <cell r="EC106" t="str">
            <v>Ad Hoc</v>
          </cell>
          <cell r="ED106" t="str">
            <v>Ad Hoc</v>
          </cell>
          <cell r="EE106" t="str">
            <v>Ad Hoc</v>
          </cell>
          <cell r="EF106" t="str">
            <v>Ad Hoc</v>
          </cell>
          <cell r="EG106" t="str">
            <v>Ad Hoc</v>
          </cell>
          <cell r="EH106" t="str">
            <v>Ad Hoc</v>
          </cell>
          <cell r="EI106" t="str">
            <v>Ad Hoc</v>
          </cell>
          <cell r="EJ106" t="str">
            <v>Ad Hoc</v>
          </cell>
          <cell r="EK106" t="str">
            <v>Ad Hoc</v>
          </cell>
          <cell r="EL106" t="str">
            <v>Ad Hoc</v>
          </cell>
          <cell r="EM106" t="str">
            <v>Ad Hoc</v>
          </cell>
          <cell r="EN106" t="str">
            <v>Ad Hoc</v>
          </cell>
          <cell r="EO106" t="str">
            <v>Ad Hoc</v>
          </cell>
        </row>
        <row r="107">
          <cell r="BJ107">
            <v>62</v>
          </cell>
          <cell r="BK107" t="str">
            <v>Ad Hoc</v>
          </cell>
          <cell r="BL107" t="str">
            <v>Ad Hoc</v>
          </cell>
          <cell r="BM107" t="str">
            <v>Ad Hoc</v>
          </cell>
          <cell r="BN107" t="str">
            <v>Ad Hoc</v>
          </cell>
          <cell r="BO107" t="str">
            <v>Ad Hoc</v>
          </cell>
          <cell r="BP107" t="str">
            <v>Ad Hoc</v>
          </cell>
          <cell r="BQ107" t="str">
            <v>Ad Hoc</v>
          </cell>
          <cell r="BR107" t="str">
            <v>Ad Hoc</v>
          </cell>
          <cell r="BS107" t="str">
            <v>Ad Hoc</v>
          </cell>
          <cell r="BT107" t="str">
            <v>Ad Hoc</v>
          </cell>
          <cell r="BU107" t="str">
            <v>Ad Hoc</v>
          </cell>
          <cell r="BV107" t="str">
            <v>Ad Hoc</v>
          </cell>
          <cell r="BW107" t="str">
            <v>Ad Hoc</v>
          </cell>
          <cell r="BX107" t="str">
            <v>Ad Hoc</v>
          </cell>
          <cell r="BY107" t="str">
            <v>Ad Hoc</v>
          </cell>
          <cell r="BZ107" t="str">
            <v>Ad Hoc</v>
          </cell>
          <cell r="CA107" t="str">
            <v>Ad Hoc</v>
          </cell>
          <cell r="CB107" t="str">
            <v>Ad Hoc</v>
          </cell>
          <cell r="CC107" t="str">
            <v>Ad Hoc</v>
          </cell>
          <cell r="CD107" t="str">
            <v>Ad Hoc</v>
          </cell>
          <cell r="CE107" t="str">
            <v>Ad Hoc</v>
          </cell>
          <cell r="CF107" t="str">
            <v>Ad Hoc</v>
          </cell>
          <cell r="CG107" t="str">
            <v>Ad Hoc</v>
          </cell>
          <cell r="CH107" t="str">
            <v>Ad Hoc</v>
          </cell>
          <cell r="CI107" t="str">
            <v>Ad Hoc</v>
          </cell>
          <cell r="CJ107" t="str">
            <v>Ad Hoc</v>
          </cell>
          <cell r="CK107" t="str">
            <v>Ad Hoc</v>
          </cell>
          <cell r="CL107" t="str">
            <v>Ad Hoc</v>
          </cell>
          <cell r="CM107" t="str">
            <v>Ad Hoc</v>
          </cell>
          <cell r="CN107" t="str">
            <v>Ad Hoc</v>
          </cell>
          <cell r="CO107" t="str">
            <v>Ad Hoc</v>
          </cell>
          <cell r="CP107" t="str">
            <v>Ad Hoc</v>
          </cell>
          <cell r="CQ107" t="str">
            <v>Ad Hoc</v>
          </cell>
          <cell r="CR107" t="str">
            <v>Ad Hoc</v>
          </cell>
          <cell r="CS107" t="str">
            <v>Ad Hoc</v>
          </cell>
          <cell r="CT107" t="str">
            <v>Ad Hoc</v>
          </cell>
          <cell r="CU107" t="str">
            <v>Ad Hoc</v>
          </cell>
          <cell r="CV107" t="str">
            <v>Ad Hoc</v>
          </cell>
          <cell r="CW107" t="str">
            <v>Ad Hoc</v>
          </cell>
          <cell r="CX107" t="str">
            <v>Ad Hoc</v>
          </cell>
          <cell r="CY107" t="str">
            <v>Ad Hoc</v>
          </cell>
          <cell r="CZ107" t="str">
            <v>Ad Hoc</v>
          </cell>
          <cell r="DA107" t="str">
            <v>Ad Hoc</v>
          </cell>
          <cell r="DB107" t="str">
            <v>Ad Hoc</v>
          </cell>
          <cell r="DC107" t="str">
            <v>Ad Hoc</v>
          </cell>
          <cell r="DD107" t="str">
            <v>Ad Hoc</v>
          </cell>
          <cell r="DE107" t="str">
            <v>Ad Hoc</v>
          </cell>
          <cell r="DF107" t="str">
            <v>Ad Hoc</v>
          </cell>
          <cell r="DG107" t="str">
            <v>Ad Hoc</v>
          </cell>
          <cell r="DH107" t="str">
            <v>Ad Hoc</v>
          </cell>
          <cell r="DI107" t="str">
            <v>Ad Hoc</v>
          </cell>
          <cell r="DJ107" t="str">
            <v>Ad Hoc</v>
          </cell>
          <cell r="DK107" t="str">
            <v>Ad Hoc</v>
          </cell>
          <cell r="DL107" t="str">
            <v>Ad Hoc</v>
          </cell>
          <cell r="DM107">
            <v>1550</v>
          </cell>
          <cell r="DN107">
            <v>2325</v>
          </cell>
          <cell r="DO107">
            <v>3100</v>
          </cell>
          <cell r="DP107">
            <v>4650</v>
          </cell>
          <cell r="DQ107">
            <v>6200</v>
          </cell>
          <cell r="DR107">
            <v>9300</v>
          </cell>
          <cell r="DS107">
            <v>12400</v>
          </cell>
          <cell r="DT107">
            <v>18600</v>
          </cell>
          <cell r="DU107">
            <v>24800</v>
          </cell>
          <cell r="DV107">
            <v>37200</v>
          </cell>
          <cell r="DW107">
            <v>49600</v>
          </cell>
          <cell r="DX107">
            <v>74400</v>
          </cell>
          <cell r="DY107">
            <v>99200</v>
          </cell>
          <cell r="DZ107">
            <v>148800</v>
          </cell>
          <cell r="EA107">
            <v>198400</v>
          </cell>
          <cell r="EB107" t="str">
            <v>Ad Hoc</v>
          </cell>
          <cell r="EC107" t="str">
            <v>Ad Hoc</v>
          </cell>
          <cell r="ED107" t="str">
            <v>Ad Hoc</v>
          </cell>
          <cell r="EE107" t="str">
            <v>Ad Hoc</v>
          </cell>
          <cell r="EF107" t="str">
            <v>Ad Hoc</v>
          </cell>
          <cell r="EG107" t="str">
            <v>Ad Hoc</v>
          </cell>
          <cell r="EH107" t="str">
            <v>Ad Hoc</v>
          </cell>
          <cell r="EI107" t="str">
            <v>Ad Hoc</v>
          </cell>
          <cell r="EJ107" t="str">
            <v>Ad Hoc</v>
          </cell>
          <cell r="EK107" t="str">
            <v>Ad Hoc</v>
          </cell>
          <cell r="EL107" t="str">
            <v>Ad Hoc</v>
          </cell>
          <cell r="EM107" t="str">
            <v>Ad Hoc</v>
          </cell>
          <cell r="EN107" t="str">
            <v>Ad Hoc</v>
          </cell>
          <cell r="EO107" t="str">
            <v>Ad Hoc</v>
          </cell>
        </row>
        <row r="108">
          <cell r="BJ108">
            <v>63</v>
          </cell>
          <cell r="BK108" t="str">
            <v>Ad Hoc</v>
          </cell>
          <cell r="BL108" t="str">
            <v>Ad Hoc</v>
          </cell>
          <cell r="BM108" t="str">
            <v>Ad Hoc</v>
          </cell>
          <cell r="BN108" t="str">
            <v>Ad Hoc</v>
          </cell>
          <cell r="BO108" t="str">
            <v>Ad Hoc</v>
          </cell>
          <cell r="BP108" t="str">
            <v>Ad Hoc</v>
          </cell>
          <cell r="BQ108" t="str">
            <v>Ad Hoc</v>
          </cell>
          <cell r="BR108" t="str">
            <v>Ad Hoc</v>
          </cell>
          <cell r="BS108" t="str">
            <v>Ad Hoc</v>
          </cell>
          <cell r="BT108" t="str">
            <v>Ad Hoc</v>
          </cell>
          <cell r="BU108" t="str">
            <v>Ad Hoc</v>
          </cell>
          <cell r="BV108" t="str">
            <v>Ad Hoc</v>
          </cell>
          <cell r="BW108" t="str">
            <v>Ad Hoc</v>
          </cell>
          <cell r="BX108" t="str">
            <v>Ad Hoc</v>
          </cell>
          <cell r="BY108" t="str">
            <v>Ad Hoc</v>
          </cell>
          <cell r="BZ108" t="str">
            <v>Ad Hoc</v>
          </cell>
          <cell r="CA108" t="str">
            <v>Ad Hoc</v>
          </cell>
          <cell r="CB108" t="str">
            <v>Ad Hoc</v>
          </cell>
          <cell r="CC108" t="str">
            <v>Ad Hoc</v>
          </cell>
          <cell r="CD108" t="str">
            <v>Ad Hoc</v>
          </cell>
          <cell r="CE108" t="str">
            <v>Ad Hoc</v>
          </cell>
          <cell r="CF108" t="str">
            <v>Ad Hoc</v>
          </cell>
          <cell r="CG108" t="str">
            <v>Ad Hoc</v>
          </cell>
          <cell r="CH108" t="str">
            <v>Ad Hoc</v>
          </cell>
          <cell r="CI108" t="str">
            <v>Ad Hoc</v>
          </cell>
          <cell r="CJ108" t="str">
            <v>Ad Hoc</v>
          </cell>
          <cell r="CK108" t="str">
            <v>Ad Hoc</v>
          </cell>
          <cell r="CL108" t="str">
            <v>Ad Hoc</v>
          </cell>
          <cell r="CM108" t="str">
            <v>Ad Hoc</v>
          </cell>
          <cell r="CN108" t="str">
            <v>Ad Hoc</v>
          </cell>
          <cell r="CO108" t="str">
            <v>Ad Hoc</v>
          </cell>
          <cell r="CP108" t="str">
            <v>Ad Hoc</v>
          </cell>
          <cell r="CQ108" t="str">
            <v>Ad Hoc</v>
          </cell>
          <cell r="CR108" t="str">
            <v>Ad Hoc</v>
          </cell>
          <cell r="CS108" t="str">
            <v>Ad Hoc</v>
          </cell>
          <cell r="CT108" t="str">
            <v>Ad Hoc</v>
          </cell>
          <cell r="CU108" t="str">
            <v>Ad Hoc</v>
          </cell>
          <cell r="CV108" t="str">
            <v>Ad Hoc</v>
          </cell>
          <cell r="CW108" t="str">
            <v>Ad Hoc</v>
          </cell>
          <cell r="CX108" t="str">
            <v>Ad Hoc</v>
          </cell>
          <cell r="CY108" t="str">
            <v>Ad Hoc</v>
          </cell>
          <cell r="CZ108" t="str">
            <v>Ad Hoc</v>
          </cell>
          <cell r="DA108" t="str">
            <v>Ad Hoc</v>
          </cell>
          <cell r="DB108" t="str">
            <v>Ad Hoc</v>
          </cell>
          <cell r="DC108" t="str">
            <v>Ad Hoc</v>
          </cell>
          <cell r="DD108" t="str">
            <v>Ad Hoc</v>
          </cell>
          <cell r="DE108" t="str">
            <v>Ad Hoc</v>
          </cell>
          <cell r="DF108" t="str">
            <v>Ad Hoc</v>
          </cell>
          <cell r="DG108" t="str">
            <v>Ad Hoc</v>
          </cell>
          <cell r="DH108" t="str">
            <v>Ad Hoc</v>
          </cell>
          <cell r="DI108" t="str">
            <v>Ad Hoc</v>
          </cell>
          <cell r="DJ108" t="str">
            <v>Ad Hoc</v>
          </cell>
          <cell r="DK108" t="str">
            <v>Ad Hoc</v>
          </cell>
          <cell r="DL108" t="str">
            <v>Ad Hoc</v>
          </cell>
          <cell r="DM108" t="str">
            <v>Ad Hoc</v>
          </cell>
          <cell r="DN108">
            <v>1575</v>
          </cell>
          <cell r="DO108">
            <v>2363</v>
          </cell>
          <cell r="DP108">
            <v>3150</v>
          </cell>
          <cell r="DQ108">
            <v>4726</v>
          </cell>
          <cell r="DR108">
            <v>6300</v>
          </cell>
          <cell r="DS108">
            <v>9452</v>
          </cell>
          <cell r="DT108">
            <v>12600</v>
          </cell>
          <cell r="DU108">
            <v>18904</v>
          </cell>
          <cell r="DV108">
            <v>25200</v>
          </cell>
          <cell r="DW108">
            <v>37808</v>
          </cell>
          <cell r="DX108">
            <v>50400</v>
          </cell>
          <cell r="DY108">
            <v>75616</v>
          </cell>
          <cell r="DZ108">
            <v>100800</v>
          </cell>
          <cell r="EA108">
            <v>151232</v>
          </cell>
          <cell r="EB108">
            <v>201600</v>
          </cell>
          <cell r="EC108" t="str">
            <v>Ad Hoc</v>
          </cell>
          <cell r="ED108" t="str">
            <v>Ad Hoc</v>
          </cell>
          <cell r="EE108" t="str">
            <v>Ad Hoc</v>
          </cell>
          <cell r="EF108" t="str">
            <v>Ad Hoc</v>
          </cell>
          <cell r="EG108" t="str">
            <v>Ad Hoc</v>
          </cell>
          <cell r="EH108" t="str">
            <v>Ad Hoc</v>
          </cell>
          <cell r="EI108" t="str">
            <v>Ad Hoc</v>
          </cell>
          <cell r="EJ108" t="str">
            <v>Ad Hoc</v>
          </cell>
          <cell r="EK108" t="str">
            <v>Ad Hoc</v>
          </cell>
          <cell r="EL108" t="str">
            <v>Ad Hoc</v>
          </cell>
          <cell r="EM108" t="str">
            <v>Ad Hoc</v>
          </cell>
          <cell r="EN108" t="str">
            <v>Ad Hoc</v>
          </cell>
          <cell r="EO108" t="str">
            <v>Ad Hoc</v>
          </cell>
        </row>
        <row r="109">
          <cell r="BJ109">
            <v>64</v>
          </cell>
          <cell r="BK109" t="str">
            <v>Ad Hoc</v>
          </cell>
          <cell r="BL109" t="str">
            <v>Ad Hoc</v>
          </cell>
          <cell r="BM109" t="str">
            <v>Ad Hoc</v>
          </cell>
          <cell r="BN109" t="str">
            <v>Ad Hoc</v>
          </cell>
          <cell r="BO109" t="str">
            <v>Ad Hoc</v>
          </cell>
          <cell r="BP109" t="str">
            <v>Ad Hoc</v>
          </cell>
          <cell r="BQ109" t="str">
            <v>Ad Hoc</v>
          </cell>
          <cell r="BR109" t="str">
            <v>Ad Hoc</v>
          </cell>
          <cell r="BS109" t="str">
            <v>Ad Hoc</v>
          </cell>
          <cell r="BT109" t="str">
            <v>Ad Hoc</v>
          </cell>
          <cell r="BU109" t="str">
            <v>Ad Hoc</v>
          </cell>
          <cell r="BV109" t="str">
            <v>Ad Hoc</v>
          </cell>
          <cell r="BW109" t="str">
            <v>Ad Hoc</v>
          </cell>
          <cell r="BX109" t="str">
            <v>Ad Hoc</v>
          </cell>
          <cell r="BY109" t="str">
            <v>Ad Hoc</v>
          </cell>
          <cell r="BZ109" t="str">
            <v>Ad Hoc</v>
          </cell>
          <cell r="CA109" t="str">
            <v>Ad Hoc</v>
          </cell>
          <cell r="CB109" t="str">
            <v>Ad Hoc</v>
          </cell>
          <cell r="CC109" t="str">
            <v>Ad Hoc</v>
          </cell>
          <cell r="CD109" t="str">
            <v>Ad Hoc</v>
          </cell>
          <cell r="CE109" t="str">
            <v>Ad Hoc</v>
          </cell>
          <cell r="CF109" t="str">
            <v>Ad Hoc</v>
          </cell>
          <cell r="CG109" t="str">
            <v>Ad Hoc</v>
          </cell>
          <cell r="CH109" t="str">
            <v>Ad Hoc</v>
          </cell>
          <cell r="CI109" t="str">
            <v>Ad Hoc</v>
          </cell>
          <cell r="CJ109" t="str">
            <v>Ad Hoc</v>
          </cell>
          <cell r="CK109" t="str">
            <v>Ad Hoc</v>
          </cell>
          <cell r="CL109" t="str">
            <v>Ad Hoc</v>
          </cell>
          <cell r="CM109" t="str">
            <v>Ad Hoc</v>
          </cell>
          <cell r="CN109" t="str">
            <v>Ad Hoc</v>
          </cell>
          <cell r="CO109" t="str">
            <v>Ad Hoc</v>
          </cell>
          <cell r="CP109" t="str">
            <v>Ad Hoc</v>
          </cell>
          <cell r="CQ109" t="str">
            <v>Ad Hoc</v>
          </cell>
          <cell r="CR109" t="str">
            <v>Ad Hoc</v>
          </cell>
          <cell r="CS109" t="str">
            <v>Ad Hoc</v>
          </cell>
          <cell r="CT109" t="str">
            <v>Ad Hoc</v>
          </cell>
          <cell r="CU109" t="str">
            <v>Ad Hoc</v>
          </cell>
          <cell r="CV109" t="str">
            <v>Ad Hoc</v>
          </cell>
          <cell r="CW109" t="str">
            <v>Ad Hoc</v>
          </cell>
          <cell r="CX109" t="str">
            <v>Ad Hoc</v>
          </cell>
          <cell r="CY109" t="str">
            <v>Ad Hoc</v>
          </cell>
          <cell r="CZ109" t="str">
            <v>Ad Hoc</v>
          </cell>
          <cell r="DA109" t="str">
            <v>Ad Hoc</v>
          </cell>
          <cell r="DB109" t="str">
            <v>Ad Hoc</v>
          </cell>
          <cell r="DC109" t="str">
            <v>Ad Hoc</v>
          </cell>
          <cell r="DD109" t="str">
            <v>Ad Hoc</v>
          </cell>
          <cell r="DE109" t="str">
            <v>Ad Hoc</v>
          </cell>
          <cell r="DF109" t="str">
            <v>Ad Hoc</v>
          </cell>
          <cell r="DG109" t="str">
            <v>Ad Hoc</v>
          </cell>
          <cell r="DH109" t="str">
            <v>Ad Hoc</v>
          </cell>
          <cell r="DI109" t="str">
            <v>Ad Hoc</v>
          </cell>
          <cell r="DJ109" t="str">
            <v>Ad Hoc</v>
          </cell>
          <cell r="DK109" t="str">
            <v>Ad Hoc</v>
          </cell>
          <cell r="DL109" t="str">
            <v>Ad Hoc</v>
          </cell>
          <cell r="DM109" t="str">
            <v>Ad Hoc</v>
          </cell>
          <cell r="DN109" t="str">
            <v>Ad Hoc</v>
          </cell>
          <cell r="DO109">
            <v>1600</v>
          </cell>
          <cell r="DP109">
            <v>2400</v>
          </cell>
          <cell r="DQ109">
            <v>3200</v>
          </cell>
          <cell r="DR109">
            <v>4800</v>
          </cell>
          <cell r="DS109">
            <v>6400</v>
          </cell>
          <cell r="DT109">
            <v>9600</v>
          </cell>
          <cell r="DU109">
            <v>12800</v>
          </cell>
          <cell r="DV109">
            <v>19200</v>
          </cell>
          <cell r="DW109">
            <v>25600</v>
          </cell>
          <cell r="DX109">
            <v>38400</v>
          </cell>
          <cell r="DY109">
            <v>51200</v>
          </cell>
          <cell r="DZ109">
            <v>76800</v>
          </cell>
          <cell r="EA109">
            <v>102400</v>
          </cell>
          <cell r="EB109">
            <v>153600</v>
          </cell>
          <cell r="EC109">
            <v>204800</v>
          </cell>
          <cell r="ED109" t="str">
            <v>Ad Hoc</v>
          </cell>
          <cell r="EE109" t="str">
            <v>Ad Hoc</v>
          </cell>
          <cell r="EF109" t="str">
            <v>Ad Hoc</v>
          </cell>
          <cell r="EG109" t="str">
            <v>Ad Hoc</v>
          </cell>
          <cell r="EH109" t="str">
            <v>Ad Hoc</v>
          </cell>
          <cell r="EI109" t="str">
            <v>Ad Hoc</v>
          </cell>
          <cell r="EJ109" t="str">
            <v>Ad Hoc</v>
          </cell>
          <cell r="EK109" t="str">
            <v>Ad Hoc</v>
          </cell>
          <cell r="EL109" t="str">
            <v>Ad Hoc</v>
          </cell>
          <cell r="EM109" t="str">
            <v>Ad Hoc</v>
          </cell>
          <cell r="EN109" t="str">
            <v>Ad Hoc</v>
          </cell>
          <cell r="EO109" t="str">
            <v>Ad Hoc</v>
          </cell>
        </row>
        <row r="110">
          <cell r="BJ110">
            <v>65</v>
          </cell>
          <cell r="BK110" t="str">
            <v>Ad Hoc</v>
          </cell>
          <cell r="BL110" t="str">
            <v>Ad Hoc</v>
          </cell>
          <cell r="BM110" t="str">
            <v>Ad Hoc</v>
          </cell>
          <cell r="BN110" t="str">
            <v>Ad Hoc</v>
          </cell>
          <cell r="BO110" t="str">
            <v>Ad Hoc</v>
          </cell>
          <cell r="BP110" t="str">
            <v>Ad Hoc</v>
          </cell>
          <cell r="BQ110" t="str">
            <v>Ad Hoc</v>
          </cell>
          <cell r="BR110" t="str">
            <v>Ad Hoc</v>
          </cell>
          <cell r="BS110" t="str">
            <v>Ad Hoc</v>
          </cell>
          <cell r="BT110" t="str">
            <v>Ad Hoc</v>
          </cell>
          <cell r="BU110" t="str">
            <v>Ad Hoc</v>
          </cell>
          <cell r="BV110" t="str">
            <v>Ad Hoc</v>
          </cell>
          <cell r="BW110" t="str">
            <v>Ad Hoc</v>
          </cell>
          <cell r="BX110" t="str">
            <v>Ad Hoc</v>
          </cell>
          <cell r="BY110" t="str">
            <v>Ad Hoc</v>
          </cell>
          <cell r="BZ110" t="str">
            <v>Ad Hoc</v>
          </cell>
          <cell r="CA110" t="str">
            <v>Ad Hoc</v>
          </cell>
          <cell r="CB110" t="str">
            <v>Ad Hoc</v>
          </cell>
          <cell r="CC110" t="str">
            <v>Ad Hoc</v>
          </cell>
          <cell r="CD110" t="str">
            <v>Ad Hoc</v>
          </cell>
          <cell r="CE110" t="str">
            <v>Ad Hoc</v>
          </cell>
          <cell r="CF110" t="str">
            <v>Ad Hoc</v>
          </cell>
          <cell r="CG110" t="str">
            <v>Ad Hoc</v>
          </cell>
          <cell r="CH110" t="str">
            <v>Ad Hoc</v>
          </cell>
          <cell r="CI110" t="str">
            <v>Ad Hoc</v>
          </cell>
          <cell r="CJ110" t="str">
            <v>Ad Hoc</v>
          </cell>
          <cell r="CK110" t="str">
            <v>Ad Hoc</v>
          </cell>
          <cell r="CL110" t="str">
            <v>Ad Hoc</v>
          </cell>
          <cell r="CM110" t="str">
            <v>Ad Hoc</v>
          </cell>
          <cell r="CN110" t="str">
            <v>Ad Hoc</v>
          </cell>
          <cell r="CO110" t="str">
            <v>Ad Hoc</v>
          </cell>
          <cell r="CP110" t="str">
            <v>Ad Hoc</v>
          </cell>
          <cell r="CQ110" t="str">
            <v>Ad Hoc</v>
          </cell>
          <cell r="CR110" t="str">
            <v>Ad Hoc</v>
          </cell>
          <cell r="CS110" t="str">
            <v>Ad Hoc</v>
          </cell>
          <cell r="CT110" t="str">
            <v>Ad Hoc</v>
          </cell>
          <cell r="CU110" t="str">
            <v>Ad Hoc</v>
          </cell>
          <cell r="CV110" t="str">
            <v>Ad Hoc</v>
          </cell>
          <cell r="CW110" t="str">
            <v>Ad Hoc</v>
          </cell>
          <cell r="CX110" t="str">
            <v>Ad Hoc</v>
          </cell>
          <cell r="CY110" t="str">
            <v>Ad Hoc</v>
          </cell>
          <cell r="CZ110" t="str">
            <v>Ad Hoc</v>
          </cell>
          <cell r="DA110" t="str">
            <v>Ad Hoc</v>
          </cell>
          <cell r="DB110" t="str">
            <v>Ad Hoc</v>
          </cell>
          <cell r="DC110" t="str">
            <v>Ad Hoc</v>
          </cell>
          <cell r="DD110" t="str">
            <v>Ad Hoc</v>
          </cell>
          <cell r="DE110" t="str">
            <v>Ad Hoc</v>
          </cell>
          <cell r="DF110" t="str">
            <v>Ad Hoc</v>
          </cell>
          <cell r="DG110" t="str">
            <v>Ad Hoc</v>
          </cell>
          <cell r="DH110" t="str">
            <v>Ad Hoc</v>
          </cell>
          <cell r="DI110" t="str">
            <v>Ad Hoc</v>
          </cell>
          <cell r="DJ110" t="str">
            <v>Ad Hoc</v>
          </cell>
          <cell r="DK110" t="str">
            <v>Ad Hoc</v>
          </cell>
          <cell r="DL110" t="str">
            <v>Ad Hoc</v>
          </cell>
          <cell r="DM110" t="str">
            <v>Ad Hoc</v>
          </cell>
          <cell r="DN110" t="str">
            <v>Ad Hoc</v>
          </cell>
          <cell r="DO110" t="str">
            <v>Ad Hoc</v>
          </cell>
          <cell r="DP110">
            <v>1625</v>
          </cell>
          <cell r="DQ110">
            <v>2438</v>
          </cell>
          <cell r="DR110">
            <v>3250</v>
          </cell>
          <cell r="DS110">
            <v>4876</v>
          </cell>
          <cell r="DT110">
            <v>6500</v>
          </cell>
          <cell r="DU110">
            <v>9752</v>
          </cell>
          <cell r="DV110">
            <v>13000</v>
          </cell>
          <cell r="DW110">
            <v>19504</v>
          </cell>
          <cell r="DX110">
            <v>26000</v>
          </cell>
          <cell r="DY110">
            <v>39008</v>
          </cell>
          <cell r="DZ110">
            <v>52000</v>
          </cell>
          <cell r="EA110">
            <v>78016</v>
          </cell>
          <cell r="EB110">
            <v>104000</v>
          </cell>
          <cell r="EC110">
            <v>156032</v>
          </cell>
          <cell r="ED110">
            <v>208000</v>
          </cell>
          <cell r="EE110" t="str">
            <v>Ad Hoc</v>
          </cell>
          <cell r="EF110" t="str">
            <v>Ad Hoc</v>
          </cell>
          <cell r="EG110" t="str">
            <v>Ad Hoc</v>
          </cell>
          <cell r="EH110" t="str">
            <v>Ad Hoc</v>
          </cell>
          <cell r="EI110" t="str">
            <v>Ad Hoc</v>
          </cell>
          <cell r="EJ110" t="str">
            <v>Ad Hoc</v>
          </cell>
          <cell r="EK110" t="str">
            <v>Ad Hoc</v>
          </cell>
          <cell r="EL110" t="str">
            <v>Ad Hoc</v>
          </cell>
          <cell r="EM110" t="str">
            <v>Ad Hoc</v>
          </cell>
          <cell r="EN110" t="str">
            <v>Ad Hoc</v>
          </cell>
          <cell r="EO110" t="str">
            <v>Ad Hoc</v>
          </cell>
        </row>
        <row r="111">
          <cell r="BJ111">
            <v>66</v>
          </cell>
          <cell r="BK111" t="str">
            <v>Ad Hoc</v>
          </cell>
          <cell r="BL111" t="str">
            <v>Ad Hoc</v>
          </cell>
          <cell r="BM111" t="str">
            <v>Ad Hoc</v>
          </cell>
          <cell r="BN111" t="str">
            <v>Ad Hoc</v>
          </cell>
          <cell r="BO111" t="str">
            <v>Ad Hoc</v>
          </cell>
          <cell r="BP111" t="str">
            <v>Ad Hoc</v>
          </cell>
          <cell r="BQ111" t="str">
            <v>Ad Hoc</v>
          </cell>
          <cell r="BR111" t="str">
            <v>Ad Hoc</v>
          </cell>
          <cell r="BS111" t="str">
            <v>Ad Hoc</v>
          </cell>
          <cell r="BT111" t="str">
            <v>Ad Hoc</v>
          </cell>
          <cell r="BU111" t="str">
            <v>Ad Hoc</v>
          </cell>
          <cell r="BV111" t="str">
            <v>Ad Hoc</v>
          </cell>
          <cell r="BW111" t="str">
            <v>Ad Hoc</v>
          </cell>
          <cell r="BX111" t="str">
            <v>Ad Hoc</v>
          </cell>
          <cell r="BY111" t="str">
            <v>Ad Hoc</v>
          </cell>
          <cell r="BZ111" t="str">
            <v>Ad Hoc</v>
          </cell>
          <cell r="CA111" t="str">
            <v>Ad Hoc</v>
          </cell>
          <cell r="CB111" t="str">
            <v>Ad Hoc</v>
          </cell>
          <cell r="CC111" t="str">
            <v>Ad Hoc</v>
          </cell>
          <cell r="CD111" t="str">
            <v>Ad Hoc</v>
          </cell>
          <cell r="CE111" t="str">
            <v>Ad Hoc</v>
          </cell>
          <cell r="CF111" t="str">
            <v>Ad Hoc</v>
          </cell>
          <cell r="CG111" t="str">
            <v>Ad Hoc</v>
          </cell>
          <cell r="CH111" t="str">
            <v>Ad Hoc</v>
          </cell>
          <cell r="CI111" t="str">
            <v>Ad Hoc</v>
          </cell>
          <cell r="CJ111" t="str">
            <v>Ad Hoc</v>
          </cell>
          <cell r="CK111" t="str">
            <v>Ad Hoc</v>
          </cell>
          <cell r="CL111" t="str">
            <v>Ad Hoc</v>
          </cell>
          <cell r="CM111" t="str">
            <v>Ad Hoc</v>
          </cell>
          <cell r="CN111" t="str">
            <v>Ad Hoc</v>
          </cell>
          <cell r="CO111" t="str">
            <v>Ad Hoc</v>
          </cell>
          <cell r="CP111" t="str">
            <v>Ad Hoc</v>
          </cell>
          <cell r="CQ111" t="str">
            <v>Ad Hoc</v>
          </cell>
          <cell r="CR111" t="str">
            <v>Ad Hoc</v>
          </cell>
          <cell r="CS111" t="str">
            <v>Ad Hoc</v>
          </cell>
          <cell r="CT111" t="str">
            <v>Ad Hoc</v>
          </cell>
          <cell r="CU111" t="str">
            <v>Ad Hoc</v>
          </cell>
          <cell r="CV111" t="str">
            <v>Ad Hoc</v>
          </cell>
          <cell r="CW111" t="str">
            <v>Ad Hoc</v>
          </cell>
          <cell r="CX111" t="str">
            <v>Ad Hoc</v>
          </cell>
          <cell r="CY111" t="str">
            <v>Ad Hoc</v>
          </cell>
          <cell r="CZ111" t="str">
            <v>Ad Hoc</v>
          </cell>
          <cell r="DA111" t="str">
            <v>Ad Hoc</v>
          </cell>
          <cell r="DB111" t="str">
            <v>Ad Hoc</v>
          </cell>
          <cell r="DC111" t="str">
            <v>Ad Hoc</v>
          </cell>
          <cell r="DD111" t="str">
            <v>Ad Hoc</v>
          </cell>
          <cell r="DE111" t="str">
            <v>Ad Hoc</v>
          </cell>
          <cell r="DF111" t="str">
            <v>Ad Hoc</v>
          </cell>
          <cell r="DG111" t="str">
            <v>Ad Hoc</v>
          </cell>
          <cell r="DH111" t="str">
            <v>Ad Hoc</v>
          </cell>
          <cell r="DI111" t="str">
            <v>Ad Hoc</v>
          </cell>
          <cell r="DJ111" t="str">
            <v>Ad Hoc</v>
          </cell>
          <cell r="DK111" t="str">
            <v>Ad Hoc</v>
          </cell>
          <cell r="DL111" t="str">
            <v>Ad Hoc</v>
          </cell>
          <cell r="DM111" t="str">
            <v>Ad Hoc</v>
          </cell>
          <cell r="DN111" t="str">
            <v>Ad Hoc</v>
          </cell>
          <cell r="DO111" t="str">
            <v>Ad Hoc</v>
          </cell>
          <cell r="DP111" t="str">
            <v>Ad Hoc</v>
          </cell>
          <cell r="DQ111">
            <v>1650</v>
          </cell>
          <cell r="DR111">
            <v>2475</v>
          </cell>
          <cell r="DS111">
            <v>3300</v>
          </cell>
          <cell r="DT111">
            <v>4950</v>
          </cell>
          <cell r="DU111">
            <v>6600</v>
          </cell>
          <cell r="DV111">
            <v>9900</v>
          </cell>
          <cell r="DW111">
            <v>13200</v>
          </cell>
          <cell r="DX111">
            <v>19800</v>
          </cell>
          <cell r="DY111">
            <v>26400</v>
          </cell>
          <cell r="DZ111">
            <v>39600</v>
          </cell>
          <cell r="EA111">
            <v>52800</v>
          </cell>
          <cell r="EB111">
            <v>79200</v>
          </cell>
          <cell r="EC111">
            <v>105600</v>
          </cell>
          <cell r="ED111">
            <v>158400</v>
          </cell>
          <cell r="EE111">
            <v>211200</v>
          </cell>
          <cell r="EF111" t="str">
            <v>Ad Hoc</v>
          </cell>
          <cell r="EG111" t="str">
            <v>Ad Hoc</v>
          </cell>
          <cell r="EH111" t="str">
            <v>Ad Hoc</v>
          </cell>
          <cell r="EI111" t="str">
            <v>Ad Hoc</v>
          </cell>
          <cell r="EJ111" t="str">
            <v>Ad Hoc</v>
          </cell>
          <cell r="EK111" t="str">
            <v>Ad Hoc</v>
          </cell>
          <cell r="EL111" t="str">
            <v>Ad Hoc</v>
          </cell>
          <cell r="EM111" t="str">
            <v>Ad Hoc</v>
          </cell>
          <cell r="EN111" t="str">
            <v>Ad Hoc</v>
          </cell>
          <cell r="EO111" t="str">
            <v>Ad Hoc</v>
          </cell>
        </row>
        <row r="112">
          <cell r="BJ112">
            <v>67</v>
          </cell>
          <cell r="BK112" t="str">
            <v>Ad Hoc</v>
          </cell>
          <cell r="BL112" t="str">
            <v>Ad Hoc</v>
          </cell>
          <cell r="BM112" t="str">
            <v>Ad Hoc</v>
          </cell>
          <cell r="BN112" t="str">
            <v>Ad Hoc</v>
          </cell>
          <cell r="BO112" t="str">
            <v>Ad Hoc</v>
          </cell>
          <cell r="BP112" t="str">
            <v>Ad Hoc</v>
          </cell>
          <cell r="BQ112" t="str">
            <v>Ad Hoc</v>
          </cell>
          <cell r="BR112" t="str">
            <v>Ad Hoc</v>
          </cell>
          <cell r="BS112" t="str">
            <v>Ad Hoc</v>
          </cell>
          <cell r="BT112" t="str">
            <v>Ad Hoc</v>
          </cell>
          <cell r="BU112" t="str">
            <v>Ad Hoc</v>
          </cell>
          <cell r="BV112" t="str">
            <v>Ad Hoc</v>
          </cell>
          <cell r="BW112" t="str">
            <v>Ad Hoc</v>
          </cell>
          <cell r="BX112" t="str">
            <v>Ad Hoc</v>
          </cell>
          <cell r="BY112" t="str">
            <v>Ad Hoc</v>
          </cell>
          <cell r="BZ112" t="str">
            <v>Ad Hoc</v>
          </cell>
          <cell r="CA112" t="str">
            <v>Ad Hoc</v>
          </cell>
          <cell r="CB112" t="str">
            <v>Ad Hoc</v>
          </cell>
          <cell r="CC112" t="str">
            <v>Ad Hoc</v>
          </cell>
          <cell r="CD112" t="str">
            <v>Ad Hoc</v>
          </cell>
          <cell r="CE112" t="str">
            <v>Ad Hoc</v>
          </cell>
          <cell r="CF112" t="str">
            <v>Ad Hoc</v>
          </cell>
          <cell r="CG112" t="str">
            <v>Ad Hoc</v>
          </cell>
          <cell r="CH112" t="str">
            <v>Ad Hoc</v>
          </cell>
          <cell r="CI112" t="str">
            <v>Ad Hoc</v>
          </cell>
          <cell r="CJ112" t="str">
            <v>Ad Hoc</v>
          </cell>
          <cell r="CK112" t="str">
            <v>Ad Hoc</v>
          </cell>
          <cell r="CL112" t="str">
            <v>Ad Hoc</v>
          </cell>
          <cell r="CM112" t="str">
            <v>Ad Hoc</v>
          </cell>
          <cell r="CN112" t="str">
            <v>Ad Hoc</v>
          </cell>
          <cell r="CO112" t="str">
            <v>Ad Hoc</v>
          </cell>
          <cell r="CP112" t="str">
            <v>Ad Hoc</v>
          </cell>
          <cell r="CQ112" t="str">
            <v>Ad Hoc</v>
          </cell>
          <cell r="CR112" t="str">
            <v>Ad Hoc</v>
          </cell>
          <cell r="CS112" t="str">
            <v>Ad Hoc</v>
          </cell>
          <cell r="CT112" t="str">
            <v>Ad Hoc</v>
          </cell>
          <cell r="CU112" t="str">
            <v>Ad Hoc</v>
          </cell>
          <cell r="CV112" t="str">
            <v>Ad Hoc</v>
          </cell>
          <cell r="CW112" t="str">
            <v>Ad Hoc</v>
          </cell>
          <cell r="CX112" t="str">
            <v>Ad Hoc</v>
          </cell>
          <cell r="CY112" t="str">
            <v>Ad Hoc</v>
          </cell>
          <cell r="CZ112" t="str">
            <v>Ad Hoc</v>
          </cell>
          <cell r="DA112" t="str">
            <v>Ad Hoc</v>
          </cell>
          <cell r="DB112" t="str">
            <v>Ad Hoc</v>
          </cell>
          <cell r="DC112" t="str">
            <v>Ad Hoc</v>
          </cell>
          <cell r="DD112" t="str">
            <v>Ad Hoc</v>
          </cell>
          <cell r="DE112" t="str">
            <v>Ad Hoc</v>
          </cell>
          <cell r="DF112" t="str">
            <v>Ad Hoc</v>
          </cell>
          <cell r="DG112" t="str">
            <v>Ad Hoc</v>
          </cell>
          <cell r="DH112" t="str">
            <v>Ad Hoc</v>
          </cell>
          <cell r="DI112" t="str">
            <v>Ad Hoc</v>
          </cell>
          <cell r="DJ112" t="str">
            <v>Ad Hoc</v>
          </cell>
          <cell r="DK112" t="str">
            <v>Ad Hoc</v>
          </cell>
          <cell r="DL112" t="str">
            <v>Ad Hoc</v>
          </cell>
          <cell r="DM112" t="str">
            <v>Ad Hoc</v>
          </cell>
          <cell r="DN112" t="str">
            <v>Ad Hoc</v>
          </cell>
          <cell r="DO112" t="str">
            <v>Ad Hoc</v>
          </cell>
          <cell r="DP112" t="str">
            <v>Ad Hoc</v>
          </cell>
          <cell r="DQ112" t="str">
            <v>Ad Hoc</v>
          </cell>
          <cell r="DR112">
            <v>1675</v>
          </cell>
          <cell r="DS112">
            <v>2513</v>
          </cell>
          <cell r="DT112">
            <v>3350</v>
          </cell>
          <cell r="DU112">
            <v>5026</v>
          </cell>
          <cell r="DV112">
            <v>6700</v>
          </cell>
          <cell r="DW112">
            <v>10052</v>
          </cell>
          <cell r="DX112">
            <v>13400</v>
          </cell>
          <cell r="DY112">
            <v>20104</v>
          </cell>
          <cell r="DZ112">
            <v>26800</v>
          </cell>
          <cell r="EA112">
            <v>40208</v>
          </cell>
          <cell r="EB112">
            <v>53600</v>
          </cell>
          <cell r="EC112">
            <v>80416</v>
          </cell>
          <cell r="ED112">
            <v>107200</v>
          </cell>
          <cell r="EE112">
            <v>160832</v>
          </cell>
          <cell r="EF112">
            <v>214400</v>
          </cell>
          <cell r="EG112" t="str">
            <v>Ad Hoc</v>
          </cell>
          <cell r="EH112" t="str">
            <v>Ad Hoc</v>
          </cell>
          <cell r="EI112" t="str">
            <v>Ad Hoc</v>
          </cell>
          <cell r="EJ112" t="str">
            <v>Ad Hoc</v>
          </cell>
          <cell r="EK112" t="str">
            <v>Ad Hoc</v>
          </cell>
          <cell r="EL112" t="str">
            <v>Ad Hoc</v>
          </cell>
          <cell r="EM112" t="str">
            <v>Ad Hoc</v>
          </cell>
          <cell r="EN112" t="str">
            <v>Ad Hoc</v>
          </cell>
          <cell r="EO112" t="str">
            <v>Ad Hoc</v>
          </cell>
        </row>
        <row r="113">
          <cell r="BJ113">
            <v>68</v>
          </cell>
          <cell r="BK113" t="str">
            <v>Ad Hoc</v>
          </cell>
          <cell r="BL113" t="str">
            <v>Ad Hoc</v>
          </cell>
          <cell r="BM113" t="str">
            <v>Ad Hoc</v>
          </cell>
          <cell r="BN113" t="str">
            <v>Ad Hoc</v>
          </cell>
          <cell r="BO113" t="str">
            <v>Ad Hoc</v>
          </cell>
          <cell r="BP113" t="str">
            <v>Ad Hoc</v>
          </cell>
          <cell r="BQ113" t="str">
            <v>Ad Hoc</v>
          </cell>
          <cell r="BR113" t="str">
            <v>Ad Hoc</v>
          </cell>
          <cell r="BS113" t="str">
            <v>Ad Hoc</v>
          </cell>
          <cell r="BT113" t="str">
            <v>Ad Hoc</v>
          </cell>
          <cell r="BU113" t="str">
            <v>Ad Hoc</v>
          </cell>
          <cell r="BV113" t="str">
            <v>Ad Hoc</v>
          </cell>
          <cell r="BW113" t="str">
            <v>Ad Hoc</v>
          </cell>
          <cell r="BX113" t="str">
            <v>Ad Hoc</v>
          </cell>
          <cell r="BY113" t="str">
            <v>Ad Hoc</v>
          </cell>
          <cell r="BZ113" t="str">
            <v>Ad Hoc</v>
          </cell>
          <cell r="CA113" t="str">
            <v>Ad Hoc</v>
          </cell>
          <cell r="CB113" t="str">
            <v>Ad Hoc</v>
          </cell>
          <cell r="CC113" t="str">
            <v>Ad Hoc</v>
          </cell>
          <cell r="CD113" t="str">
            <v>Ad Hoc</v>
          </cell>
          <cell r="CE113" t="str">
            <v>Ad Hoc</v>
          </cell>
          <cell r="CF113" t="str">
            <v>Ad Hoc</v>
          </cell>
          <cell r="CG113" t="str">
            <v>Ad Hoc</v>
          </cell>
          <cell r="CH113" t="str">
            <v>Ad Hoc</v>
          </cell>
          <cell r="CI113" t="str">
            <v>Ad Hoc</v>
          </cell>
          <cell r="CJ113" t="str">
            <v>Ad Hoc</v>
          </cell>
          <cell r="CK113" t="str">
            <v>Ad Hoc</v>
          </cell>
          <cell r="CL113" t="str">
            <v>Ad Hoc</v>
          </cell>
          <cell r="CM113" t="str">
            <v>Ad Hoc</v>
          </cell>
          <cell r="CN113" t="str">
            <v>Ad Hoc</v>
          </cell>
          <cell r="CO113" t="str">
            <v>Ad Hoc</v>
          </cell>
          <cell r="CP113" t="str">
            <v>Ad Hoc</v>
          </cell>
          <cell r="CQ113" t="str">
            <v>Ad Hoc</v>
          </cell>
          <cell r="CR113" t="str">
            <v>Ad Hoc</v>
          </cell>
          <cell r="CS113" t="str">
            <v>Ad Hoc</v>
          </cell>
          <cell r="CT113" t="str">
            <v>Ad Hoc</v>
          </cell>
          <cell r="CU113" t="str">
            <v>Ad Hoc</v>
          </cell>
          <cell r="CV113" t="str">
            <v>Ad Hoc</v>
          </cell>
          <cell r="CW113" t="str">
            <v>Ad Hoc</v>
          </cell>
          <cell r="CX113" t="str">
            <v>Ad Hoc</v>
          </cell>
          <cell r="CY113" t="str">
            <v>Ad Hoc</v>
          </cell>
          <cell r="CZ113" t="str">
            <v>Ad Hoc</v>
          </cell>
          <cell r="DA113" t="str">
            <v>Ad Hoc</v>
          </cell>
          <cell r="DB113" t="str">
            <v>Ad Hoc</v>
          </cell>
          <cell r="DC113" t="str">
            <v>Ad Hoc</v>
          </cell>
          <cell r="DD113" t="str">
            <v>Ad Hoc</v>
          </cell>
          <cell r="DE113" t="str">
            <v>Ad Hoc</v>
          </cell>
          <cell r="DF113" t="str">
            <v>Ad Hoc</v>
          </cell>
          <cell r="DG113" t="str">
            <v>Ad Hoc</v>
          </cell>
          <cell r="DH113" t="str">
            <v>Ad Hoc</v>
          </cell>
          <cell r="DI113" t="str">
            <v>Ad Hoc</v>
          </cell>
          <cell r="DJ113" t="str">
            <v>Ad Hoc</v>
          </cell>
          <cell r="DK113" t="str">
            <v>Ad Hoc</v>
          </cell>
          <cell r="DL113" t="str">
            <v>Ad Hoc</v>
          </cell>
          <cell r="DM113" t="str">
            <v>Ad Hoc</v>
          </cell>
          <cell r="DN113" t="str">
            <v>Ad Hoc</v>
          </cell>
          <cell r="DO113" t="str">
            <v>Ad Hoc</v>
          </cell>
          <cell r="DP113" t="str">
            <v>Ad Hoc</v>
          </cell>
          <cell r="DQ113" t="str">
            <v>Ad Hoc</v>
          </cell>
          <cell r="DR113" t="str">
            <v>Ad Hoc</v>
          </cell>
          <cell r="DS113">
            <v>1700</v>
          </cell>
          <cell r="DT113">
            <v>2550</v>
          </cell>
          <cell r="DU113">
            <v>3400</v>
          </cell>
          <cell r="DV113">
            <v>5100</v>
          </cell>
          <cell r="DW113">
            <v>6800</v>
          </cell>
          <cell r="DX113">
            <v>10200</v>
          </cell>
          <cell r="DY113">
            <v>13600</v>
          </cell>
          <cell r="DZ113">
            <v>20400</v>
          </cell>
          <cell r="EA113">
            <v>27200</v>
          </cell>
          <cell r="EB113">
            <v>40800</v>
          </cell>
          <cell r="EC113">
            <v>54400</v>
          </cell>
          <cell r="ED113">
            <v>81600</v>
          </cell>
          <cell r="EE113">
            <v>108800</v>
          </cell>
          <cell r="EF113">
            <v>163200</v>
          </cell>
          <cell r="EG113">
            <v>217600</v>
          </cell>
          <cell r="EH113" t="str">
            <v>Ad Hoc</v>
          </cell>
          <cell r="EI113" t="str">
            <v>Ad Hoc</v>
          </cell>
          <cell r="EJ113" t="str">
            <v>Ad Hoc</v>
          </cell>
          <cell r="EK113" t="str">
            <v>Ad Hoc</v>
          </cell>
          <cell r="EL113" t="str">
            <v>Ad Hoc</v>
          </cell>
          <cell r="EM113" t="str">
            <v>Ad Hoc</v>
          </cell>
          <cell r="EN113" t="str">
            <v>Ad Hoc</v>
          </cell>
          <cell r="EO113" t="str">
            <v>Ad Hoc</v>
          </cell>
        </row>
        <row r="114">
          <cell r="BJ114">
            <v>69</v>
          </cell>
          <cell r="BK114" t="str">
            <v>Ad Hoc</v>
          </cell>
          <cell r="BL114" t="str">
            <v>Ad Hoc</v>
          </cell>
          <cell r="BM114" t="str">
            <v>Ad Hoc</v>
          </cell>
          <cell r="BN114" t="str">
            <v>Ad Hoc</v>
          </cell>
          <cell r="BO114" t="str">
            <v>Ad Hoc</v>
          </cell>
          <cell r="BP114" t="str">
            <v>Ad Hoc</v>
          </cell>
          <cell r="BQ114" t="str">
            <v>Ad Hoc</v>
          </cell>
          <cell r="BR114" t="str">
            <v>Ad Hoc</v>
          </cell>
          <cell r="BS114" t="str">
            <v>Ad Hoc</v>
          </cell>
          <cell r="BT114" t="str">
            <v>Ad Hoc</v>
          </cell>
          <cell r="BU114" t="str">
            <v>Ad Hoc</v>
          </cell>
          <cell r="BV114" t="str">
            <v>Ad Hoc</v>
          </cell>
          <cell r="BW114" t="str">
            <v>Ad Hoc</v>
          </cell>
          <cell r="BX114" t="str">
            <v>Ad Hoc</v>
          </cell>
          <cell r="BY114" t="str">
            <v>Ad Hoc</v>
          </cell>
          <cell r="BZ114" t="str">
            <v>Ad Hoc</v>
          </cell>
          <cell r="CA114" t="str">
            <v>Ad Hoc</v>
          </cell>
          <cell r="CB114" t="str">
            <v>Ad Hoc</v>
          </cell>
          <cell r="CC114" t="str">
            <v>Ad Hoc</v>
          </cell>
          <cell r="CD114" t="str">
            <v>Ad Hoc</v>
          </cell>
          <cell r="CE114" t="str">
            <v>Ad Hoc</v>
          </cell>
          <cell r="CF114" t="str">
            <v>Ad Hoc</v>
          </cell>
          <cell r="CG114" t="str">
            <v>Ad Hoc</v>
          </cell>
          <cell r="CH114" t="str">
            <v>Ad Hoc</v>
          </cell>
          <cell r="CI114" t="str">
            <v>Ad Hoc</v>
          </cell>
          <cell r="CJ114" t="str">
            <v>Ad Hoc</v>
          </cell>
          <cell r="CK114" t="str">
            <v>Ad Hoc</v>
          </cell>
          <cell r="CL114" t="str">
            <v>Ad Hoc</v>
          </cell>
          <cell r="CM114" t="str">
            <v>Ad Hoc</v>
          </cell>
          <cell r="CN114" t="str">
            <v>Ad Hoc</v>
          </cell>
          <cell r="CO114" t="str">
            <v>Ad Hoc</v>
          </cell>
          <cell r="CP114" t="str">
            <v>Ad Hoc</v>
          </cell>
          <cell r="CQ114" t="str">
            <v>Ad Hoc</v>
          </cell>
          <cell r="CR114" t="str">
            <v>Ad Hoc</v>
          </cell>
          <cell r="CS114" t="str">
            <v>Ad Hoc</v>
          </cell>
          <cell r="CT114" t="str">
            <v>Ad Hoc</v>
          </cell>
          <cell r="CU114" t="str">
            <v>Ad Hoc</v>
          </cell>
          <cell r="CV114" t="str">
            <v>Ad Hoc</v>
          </cell>
          <cell r="CW114" t="str">
            <v>Ad Hoc</v>
          </cell>
          <cell r="CX114" t="str">
            <v>Ad Hoc</v>
          </cell>
          <cell r="CY114" t="str">
            <v>Ad Hoc</v>
          </cell>
          <cell r="CZ114" t="str">
            <v>Ad Hoc</v>
          </cell>
          <cell r="DA114" t="str">
            <v>Ad Hoc</v>
          </cell>
          <cell r="DB114" t="str">
            <v>Ad Hoc</v>
          </cell>
          <cell r="DC114" t="str">
            <v>Ad Hoc</v>
          </cell>
          <cell r="DD114" t="str">
            <v>Ad Hoc</v>
          </cell>
          <cell r="DE114" t="str">
            <v>Ad Hoc</v>
          </cell>
          <cell r="DF114" t="str">
            <v>Ad Hoc</v>
          </cell>
          <cell r="DG114" t="str">
            <v>Ad Hoc</v>
          </cell>
          <cell r="DH114" t="str">
            <v>Ad Hoc</v>
          </cell>
          <cell r="DI114" t="str">
            <v>Ad Hoc</v>
          </cell>
          <cell r="DJ114" t="str">
            <v>Ad Hoc</v>
          </cell>
          <cell r="DK114" t="str">
            <v>Ad Hoc</v>
          </cell>
          <cell r="DL114" t="str">
            <v>Ad Hoc</v>
          </cell>
          <cell r="DM114" t="str">
            <v>Ad Hoc</v>
          </cell>
          <cell r="DN114" t="str">
            <v>Ad Hoc</v>
          </cell>
          <cell r="DO114" t="str">
            <v>Ad Hoc</v>
          </cell>
          <cell r="DP114" t="str">
            <v>Ad Hoc</v>
          </cell>
          <cell r="DQ114" t="str">
            <v>Ad Hoc</v>
          </cell>
          <cell r="DR114" t="str">
            <v>Ad Hoc</v>
          </cell>
          <cell r="DS114" t="str">
            <v>Ad Hoc</v>
          </cell>
          <cell r="DT114">
            <v>1725</v>
          </cell>
          <cell r="DU114">
            <v>2588</v>
          </cell>
          <cell r="DV114">
            <v>3450</v>
          </cell>
          <cell r="DW114">
            <v>5176</v>
          </cell>
          <cell r="DX114">
            <v>6900</v>
          </cell>
          <cell r="DY114">
            <v>10352</v>
          </cell>
          <cell r="DZ114">
            <v>13800</v>
          </cell>
          <cell r="EA114">
            <v>20704</v>
          </cell>
          <cell r="EB114">
            <v>27600</v>
          </cell>
          <cell r="EC114">
            <v>41408</v>
          </cell>
          <cell r="ED114">
            <v>55200</v>
          </cell>
          <cell r="EE114">
            <v>82816</v>
          </cell>
          <cell r="EF114">
            <v>110400</v>
          </cell>
          <cell r="EG114">
            <v>165632</v>
          </cell>
          <cell r="EH114">
            <v>220800</v>
          </cell>
          <cell r="EI114" t="str">
            <v>Ad Hoc</v>
          </cell>
          <cell r="EJ114" t="str">
            <v>Ad Hoc</v>
          </cell>
          <cell r="EK114" t="str">
            <v>Ad Hoc</v>
          </cell>
          <cell r="EL114" t="str">
            <v>Ad Hoc</v>
          </cell>
          <cell r="EM114" t="str">
            <v>Ad Hoc</v>
          </cell>
          <cell r="EN114" t="str">
            <v>Ad Hoc</v>
          </cell>
          <cell r="EO114" t="str">
            <v>Ad Hoc</v>
          </cell>
        </row>
        <row r="115">
          <cell r="BJ115">
            <v>70</v>
          </cell>
          <cell r="BK115" t="str">
            <v>Ad Hoc</v>
          </cell>
          <cell r="BL115" t="str">
            <v>Ad Hoc</v>
          </cell>
          <cell r="BM115" t="str">
            <v>Ad Hoc</v>
          </cell>
          <cell r="BN115" t="str">
            <v>Ad Hoc</v>
          </cell>
          <cell r="BO115" t="str">
            <v>Ad Hoc</v>
          </cell>
          <cell r="BP115" t="str">
            <v>Ad Hoc</v>
          </cell>
          <cell r="BQ115" t="str">
            <v>Ad Hoc</v>
          </cell>
          <cell r="BR115" t="str">
            <v>Ad Hoc</v>
          </cell>
          <cell r="BS115" t="str">
            <v>Ad Hoc</v>
          </cell>
          <cell r="BT115" t="str">
            <v>Ad Hoc</v>
          </cell>
          <cell r="BU115" t="str">
            <v>Ad Hoc</v>
          </cell>
          <cell r="BV115" t="str">
            <v>Ad Hoc</v>
          </cell>
          <cell r="BW115" t="str">
            <v>Ad Hoc</v>
          </cell>
          <cell r="BX115" t="str">
            <v>Ad Hoc</v>
          </cell>
          <cell r="BY115" t="str">
            <v>Ad Hoc</v>
          </cell>
          <cell r="BZ115" t="str">
            <v>Ad Hoc</v>
          </cell>
          <cell r="CA115" t="str">
            <v>Ad Hoc</v>
          </cell>
          <cell r="CB115" t="str">
            <v>Ad Hoc</v>
          </cell>
          <cell r="CC115" t="str">
            <v>Ad Hoc</v>
          </cell>
          <cell r="CD115" t="str">
            <v>Ad Hoc</v>
          </cell>
          <cell r="CE115" t="str">
            <v>Ad Hoc</v>
          </cell>
          <cell r="CF115" t="str">
            <v>Ad Hoc</v>
          </cell>
          <cell r="CG115" t="str">
            <v>Ad Hoc</v>
          </cell>
          <cell r="CH115" t="str">
            <v>Ad Hoc</v>
          </cell>
          <cell r="CI115" t="str">
            <v>Ad Hoc</v>
          </cell>
          <cell r="CJ115" t="str">
            <v>Ad Hoc</v>
          </cell>
          <cell r="CK115" t="str">
            <v>Ad Hoc</v>
          </cell>
          <cell r="CL115" t="str">
            <v>Ad Hoc</v>
          </cell>
          <cell r="CM115" t="str">
            <v>Ad Hoc</v>
          </cell>
          <cell r="CN115" t="str">
            <v>Ad Hoc</v>
          </cell>
          <cell r="CO115" t="str">
            <v>Ad Hoc</v>
          </cell>
          <cell r="CP115" t="str">
            <v>Ad Hoc</v>
          </cell>
          <cell r="CQ115" t="str">
            <v>Ad Hoc</v>
          </cell>
          <cell r="CR115" t="str">
            <v>Ad Hoc</v>
          </cell>
          <cell r="CS115" t="str">
            <v>Ad Hoc</v>
          </cell>
          <cell r="CT115" t="str">
            <v>Ad Hoc</v>
          </cell>
          <cell r="CU115" t="str">
            <v>Ad Hoc</v>
          </cell>
          <cell r="CV115" t="str">
            <v>Ad Hoc</v>
          </cell>
          <cell r="CW115" t="str">
            <v>Ad Hoc</v>
          </cell>
          <cell r="CX115" t="str">
            <v>Ad Hoc</v>
          </cell>
          <cell r="CY115" t="str">
            <v>Ad Hoc</v>
          </cell>
          <cell r="CZ115" t="str">
            <v>Ad Hoc</v>
          </cell>
          <cell r="DA115" t="str">
            <v>Ad Hoc</v>
          </cell>
          <cell r="DB115" t="str">
            <v>Ad Hoc</v>
          </cell>
          <cell r="DC115" t="str">
            <v>Ad Hoc</v>
          </cell>
          <cell r="DD115" t="str">
            <v>Ad Hoc</v>
          </cell>
          <cell r="DE115" t="str">
            <v>Ad Hoc</v>
          </cell>
          <cell r="DF115" t="str">
            <v>Ad Hoc</v>
          </cell>
          <cell r="DG115" t="str">
            <v>Ad Hoc</v>
          </cell>
          <cell r="DH115" t="str">
            <v>Ad Hoc</v>
          </cell>
          <cell r="DI115" t="str">
            <v>Ad Hoc</v>
          </cell>
          <cell r="DJ115" t="str">
            <v>Ad Hoc</v>
          </cell>
          <cell r="DK115" t="str">
            <v>Ad Hoc</v>
          </cell>
          <cell r="DL115" t="str">
            <v>Ad Hoc</v>
          </cell>
          <cell r="DM115" t="str">
            <v>Ad Hoc</v>
          </cell>
          <cell r="DN115" t="str">
            <v>Ad Hoc</v>
          </cell>
          <cell r="DO115" t="str">
            <v>Ad Hoc</v>
          </cell>
          <cell r="DP115" t="str">
            <v>Ad Hoc</v>
          </cell>
          <cell r="DQ115" t="str">
            <v>Ad Hoc</v>
          </cell>
          <cell r="DR115" t="str">
            <v>Ad Hoc</v>
          </cell>
          <cell r="DS115" t="str">
            <v>Ad Hoc</v>
          </cell>
          <cell r="DT115" t="str">
            <v>Ad Hoc</v>
          </cell>
          <cell r="DU115">
            <v>1750</v>
          </cell>
          <cell r="DV115">
            <v>2625</v>
          </cell>
          <cell r="DW115">
            <v>3500</v>
          </cell>
          <cell r="DX115">
            <v>5250</v>
          </cell>
          <cell r="DY115">
            <v>7000</v>
          </cell>
          <cell r="DZ115">
            <v>10500</v>
          </cell>
          <cell r="EA115">
            <v>14000</v>
          </cell>
          <cell r="EB115">
            <v>21000</v>
          </cell>
          <cell r="EC115">
            <v>28000</v>
          </cell>
          <cell r="ED115">
            <v>42000</v>
          </cell>
          <cell r="EE115">
            <v>56000</v>
          </cell>
          <cell r="EF115">
            <v>84000</v>
          </cell>
          <cell r="EG115">
            <v>112000</v>
          </cell>
          <cell r="EH115">
            <v>168000</v>
          </cell>
          <cell r="EI115">
            <v>224000</v>
          </cell>
          <cell r="EJ115" t="str">
            <v>Ad Hoc</v>
          </cell>
          <cell r="EK115" t="str">
            <v>Ad Hoc</v>
          </cell>
          <cell r="EL115" t="str">
            <v>Ad Hoc</v>
          </cell>
          <cell r="EM115" t="str">
            <v>Ad Hoc</v>
          </cell>
          <cell r="EN115" t="str">
            <v>Ad Hoc</v>
          </cell>
          <cell r="EO115" t="str">
            <v>Ad Hoc</v>
          </cell>
        </row>
        <row r="116">
          <cell r="BJ116">
            <v>71</v>
          </cell>
          <cell r="BK116" t="str">
            <v>Ad Hoc</v>
          </cell>
          <cell r="BL116" t="str">
            <v>Ad Hoc</v>
          </cell>
          <cell r="BM116" t="str">
            <v>Ad Hoc</v>
          </cell>
          <cell r="BN116" t="str">
            <v>Ad Hoc</v>
          </cell>
          <cell r="BO116" t="str">
            <v>Ad Hoc</v>
          </cell>
          <cell r="BP116" t="str">
            <v>Ad Hoc</v>
          </cell>
          <cell r="BQ116" t="str">
            <v>Ad Hoc</v>
          </cell>
          <cell r="BR116" t="str">
            <v>Ad Hoc</v>
          </cell>
          <cell r="BS116" t="str">
            <v>Ad Hoc</v>
          </cell>
          <cell r="BT116" t="str">
            <v>Ad Hoc</v>
          </cell>
          <cell r="BU116" t="str">
            <v>Ad Hoc</v>
          </cell>
          <cell r="BV116" t="str">
            <v>Ad Hoc</v>
          </cell>
          <cell r="BW116" t="str">
            <v>Ad Hoc</v>
          </cell>
          <cell r="BX116" t="str">
            <v>Ad Hoc</v>
          </cell>
          <cell r="BY116" t="str">
            <v>Ad Hoc</v>
          </cell>
          <cell r="BZ116" t="str">
            <v>Ad Hoc</v>
          </cell>
          <cell r="CA116" t="str">
            <v>Ad Hoc</v>
          </cell>
          <cell r="CB116" t="str">
            <v>Ad Hoc</v>
          </cell>
          <cell r="CC116" t="str">
            <v>Ad Hoc</v>
          </cell>
          <cell r="CD116" t="str">
            <v>Ad Hoc</v>
          </cell>
          <cell r="CE116" t="str">
            <v>Ad Hoc</v>
          </cell>
          <cell r="CF116" t="str">
            <v>Ad Hoc</v>
          </cell>
          <cell r="CG116" t="str">
            <v>Ad Hoc</v>
          </cell>
          <cell r="CH116" t="str">
            <v>Ad Hoc</v>
          </cell>
          <cell r="CI116" t="str">
            <v>Ad Hoc</v>
          </cell>
          <cell r="CJ116" t="str">
            <v>Ad Hoc</v>
          </cell>
          <cell r="CK116" t="str">
            <v>Ad Hoc</v>
          </cell>
          <cell r="CL116" t="str">
            <v>Ad Hoc</v>
          </cell>
          <cell r="CM116" t="str">
            <v>Ad Hoc</v>
          </cell>
          <cell r="CN116" t="str">
            <v>Ad Hoc</v>
          </cell>
          <cell r="CO116" t="str">
            <v>Ad Hoc</v>
          </cell>
          <cell r="CP116" t="str">
            <v>Ad Hoc</v>
          </cell>
          <cell r="CQ116" t="str">
            <v>Ad Hoc</v>
          </cell>
          <cell r="CR116" t="str">
            <v>Ad Hoc</v>
          </cell>
          <cell r="CS116" t="str">
            <v>Ad Hoc</v>
          </cell>
          <cell r="CT116" t="str">
            <v>Ad Hoc</v>
          </cell>
          <cell r="CU116" t="str">
            <v>Ad Hoc</v>
          </cell>
          <cell r="CV116" t="str">
            <v>Ad Hoc</v>
          </cell>
          <cell r="CW116" t="str">
            <v>Ad Hoc</v>
          </cell>
          <cell r="CX116" t="str">
            <v>Ad Hoc</v>
          </cell>
          <cell r="CY116" t="str">
            <v>Ad Hoc</v>
          </cell>
          <cell r="CZ116" t="str">
            <v>Ad Hoc</v>
          </cell>
          <cell r="DA116" t="str">
            <v>Ad Hoc</v>
          </cell>
          <cell r="DB116" t="str">
            <v>Ad Hoc</v>
          </cell>
          <cell r="DC116" t="str">
            <v>Ad Hoc</v>
          </cell>
          <cell r="DD116" t="str">
            <v>Ad Hoc</v>
          </cell>
          <cell r="DE116" t="str">
            <v>Ad Hoc</v>
          </cell>
          <cell r="DF116" t="str">
            <v>Ad Hoc</v>
          </cell>
          <cell r="DG116" t="str">
            <v>Ad Hoc</v>
          </cell>
          <cell r="DH116" t="str">
            <v>Ad Hoc</v>
          </cell>
          <cell r="DI116" t="str">
            <v>Ad Hoc</v>
          </cell>
          <cell r="DJ116" t="str">
            <v>Ad Hoc</v>
          </cell>
          <cell r="DK116" t="str">
            <v>Ad Hoc</v>
          </cell>
          <cell r="DL116" t="str">
            <v>Ad Hoc</v>
          </cell>
          <cell r="DM116" t="str">
            <v>Ad Hoc</v>
          </cell>
          <cell r="DN116" t="str">
            <v>Ad Hoc</v>
          </cell>
          <cell r="DO116" t="str">
            <v>Ad Hoc</v>
          </cell>
          <cell r="DP116" t="str">
            <v>Ad Hoc</v>
          </cell>
          <cell r="DQ116" t="str">
            <v>Ad Hoc</v>
          </cell>
          <cell r="DR116" t="str">
            <v>Ad Hoc</v>
          </cell>
          <cell r="DS116" t="str">
            <v>Ad Hoc</v>
          </cell>
          <cell r="DT116" t="str">
            <v>Ad Hoc</v>
          </cell>
          <cell r="DU116" t="str">
            <v>Ad Hoc</v>
          </cell>
          <cell r="DV116">
            <v>1775</v>
          </cell>
          <cell r="DW116">
            <v>2663</v>
          </cell>
          <cell r="DX116">
            <v>3550</v>
          </cell>
          <cell r="DY116">
            <v>5326</v>
          </cell>
          <cell r="DZ116">
            <v>7100</v>
          </cell>
          <cell r="EA116">
            <v>10652</v>
          </cell>
          <cell r="EB116">
            <v>14200</v>
          </cell>
          <cell r="EC116">
            <v>21304</v>
          </cell>
          <cell r="ED116">
            <v>28400</v>
          </cell>
          <cell r="EE116">
            <v>42608</v>
          </cell>
          <cell r="EF116">
            <v>56800</v>
          </cell>
          <cell r="EG116">
            <v>85216</v>
          </cell>
          <cell r="EH116">
            <v>113600</v>
          </cell>
          <cell r="EI116">
            <v>170432</v>
          </cell>
          <cell r="EJ116">
            <v>227200</v>
          </cell>
          <cell r="EK116" t="str">
            <v>Ad Hoc</v>
          </cell>
          <cell r="EL116" t="str">
            <v>Ad Hoc</v>
          </cell>
          <cell r="EM116" t="str">
            <v>Ad Hoc</v>
          </cell>
          <cell r="EN116" t="str">
            <v>Ad Hoc</v>
          </cell>
          <cell r="EO116" t="str">
            <v>Ad Hoc</v>
          </cell>
        </row>
        <row r="117">
          <cell r="BJ117">
            <v>72</v>
          </cell>
          <cell r="BK117" t="str">
            <v>Ad Hoc</v>
          </cell>
          <cell r="BL117" t="str">
            <v>Ad Hoc</v>
          </cell>
          <cell r="BM117" t="str">
            <v>Ad Hoc</v>
          </cell>
          <cell r="BN117" t="str">
            <v>Ad Hoc</v>
          </cell>
          <cell r="BO117" t="str">
            <v>Ad Hoc</v>
          </cell>
          <cell r="BP117" t="str">
            <v>Ad Hoc</v>
          </cell>
          <cell r="BQ117" t="str">
            <v>Ad Hoc</v>
          </cell>
          <cell r="BR117" t="str">
            <v>Ad Hoc</v>
          </cell>
          <cell r="BS117" t="str">
            <v>Ad Hoc</v>
          </cell>
          <cell r="BT117" t="str">
            <v>Ad Hoc</v>
          </cell>
          <cell r="BU117" t="str">
            <v>Ad Hoc</v>
          </cell>
          <cell r="BV117" t="str">
            <v>Ad Hoc</v>
          </cell>
          <cell r="BW117" t="str">
            <v>Ad Hoc</v>
          </cell>
          <cell r="BX117" t="str">
            <v>Ad Hoc</v>
          </cell>
          <cell r="BY117" t="str">
            <v>Ad Hoc</v>
          </cell>
          <cell r="BZ117" t="str">
            <v>Ad Hoc</v>
          </cell>
          <cell r="CA117" t="str">
            <v>Ad Hoc</v>
          </cell>
          <cell r="CB117" t="str">
            <v>Ad Hoc</v>
          </cell>
          <cell r="CC117" t="str">
            <v>Ad Hoc</v>
          </cell>
          <cell r="CD117" t="str">
            <v>Ad Hoc</v>
          </cell>
          <cell r="CE117" t="str">
            <v>Ad Hoc</v>
          </cell>
          <cell r="CF117" t="str">
            <v>Ad Hoc</v>
          </cell>
          <cell r="CG117" t="str">
            <v>Ad Hoc</v>
          </cell>
          <cell r="CH117" t="str">
            <v>Ad Hoc</v>
          </cell>
          <cell r="CI117" t="str">
            <v>Ad Hoc</v>
          </cell>
          <cell r="CJ117" t="str">
            <v>Ad Hoc</v>
          </cell>
          <cell r="CK117" t="str">
            <v>Ad Hoc</v>
          </cell>
          <cell r="CL117" t="str">
            <v>Ad Hoc</v>
          </cell>
          <cell r="CM117" t="str">
            <v>Ad Hoc</v>
          </cell>
          <cell r="CN117" t="str">
            <v>Ad Hoc</v>
          </cell>
          <cell r="CO117" t="str">
            <v>Ad Hoc</v>
          </cell>
          <cell r="CP117" t="str">
            <v>Ad Hoc</v>
          </cell>
          <cell r="CQ117" t="str">
            <v>Ad Hoc</v>
          </cell>
          <cell r="CR117" t="str">
            <v>Ad Hoc</v>
          </cell>
          <cell r="CS117" t="str">
            <v>Ad Hoc</v>
          </cell>
          <cell r="CT117" t="str">
            <v>Ad Hoc</v>
          </cell>
          <cell r="CU117" t="str">
            <v>Ad Hoc</v>
          </cell>
          <cell r="CV117" t="str">
            <v>Ad Hoc</v>
          </cell>
          <cell r="CW117" t="str">
            <v>Ad Hoc</v>
          </cell>
          <cell r="CX117" t="str">
            <v>Ad Hoc</v>
          </cell>
          <cell r="CY117" t="str">
            <v>Ad Hoc</v>
          </cell>
          <cell r="CZ117" t="str">
            <v>Ad Hoc</v>
          </cell>
          <cell r="DA117" t="str">
            <v>Ad Hoc</v>
          </cell>
          <cell r="DB117" t="str">
            <v>Ad Hoc</v>
          </cell>
          <cell r="DC117" t="str">
            <v>Ad Hoc</v>
          </cell>
          <cell r="DD117" t="str">
            <v>Ad Hoc</v>
          </cell>
          <cell r="DE117" t="str">
            <v>Ad Hoc</v>
          </cell>
          <cell r="DF117" t="str">
            <v>Ad Hoc</v>
          </cell>
          <cell r="DG117" t="str">
            <v>Ad Hoc</v>
          </cell>
          <cell r="DH117" t="str">
            <v>Ad Hoc</v>
          </cell>
          <cell r="DI117" t="str">
            <v>Ad Hoc</v>
          </cell>
          <cell r="DJ117" t="str">
            <v>Ad Hoc</v>
          </cell>
          <cell r="DK117" t="str">
            <v>Ad Hoc</v>
          </cell>
          <cell r="DL117" t="str">
            <v>Ad Hoc</v>
          </cell>
          <cell r="DM117" t="str">
            <v>Ad Hoc</v>
          </cell>
          <cell r="DN117" t="str">
            <v>Ad Hoc</v>
          </cell>
          <cell r="DO117" t="str">
            <v>Ad Hoc</v>
          </cell>
          <cell r="DP117" t="str">
            <v>Ad Hoc</v>
          </cell>
          <cell r="DQ117" t="str">
            <v>Ad Hoc</v>
          </cell>
          <cell r="DR117" t="str">
            <v>Ad Hoc</v>
          </cell>
          <cell r="DS117" t="str">
            <v>Ad Hoc</v>
          </cell>
          <cell r="DT117" t="str">
            <v>Ad Hoc</v>
          </cell>
          <cell r="DU117" t="str">
            <v>Ad Hoc</v>
          </cell>
          <cell r="DV117" t="str">
            <v>Ad Hoc</v>
          </cell>
          <cell r="DW117">
            <v>1800</v>
          </cell>
          <cell r="DX117">
            <v>2700</v>
          </cell>
          <cell r="DY117">
            <v>3600</v>
          </cell>
          <cell r="DZ117">
            <v>5400</v>
          </cell>
          <cell r="EA117">
            <v>7200</v>
          </cell>
          <cell r="EB117">
            <v>10800</v>
          </cell>
          <cell r="EC117">
            <v>14400</v>
          </cell>
          <cell r="ED117">
            <v>21600</v>
          </cell>
          <cell r="EE117">
            <v>28800</v>
          </cell>
          <cell r="EF117">
            <v>43200</v>
          </cell>
          <cell r="EG117">
            <v>57600</v>
          </cell>
          <cell r="EH117">
            <v>86400</v>
          </cell>
          <cell r="EI117">
            <v>115200</v>
          </cell>
          <cell r="EJ117">
            <v>172800</v>
          </cell>
          <cell r="EK117">
            <v>230400</v>
          </cell>
          <cell r="EL117" t="str">
            <v>Ad Hoc</v>
          </cell>
          <cell r="EM117" t="str">
            <v>Ad Hoc</v>
          </cell>
          <cell r="EN117" t="str">
            <v>Ad Hoc</v>
          </cell>
          <cell r="EO117" t="str">
            <v>Ad Hoc</v>
          </cell>
        </row>
        <row r="118">
          <cell r="BJ118">
            <v>73</v>
          </cell>
          <cell r="BK118" t="str">
            <v>Ad Hoc</v>
          </cell>
          <cell r="BL118" t="str">
            <v>Ad Hoc</v>
          </cell>
          <cell r="BM118" t="str">
            <v>Ad Hoc</v>
          </cell>
          <cell r="BN118" t="str">
            <v>Ad Hoc</v>
          </cell>
          <cell r="BO118" t="str">
            <v>Ad Hoc</v>
          </cell>
          <cell r="BP118" t="str">
            <v>Ad Hoc</v>
          </cell>
          <cell r="BQ118" t="str">
            <v>Ad Hoc</v>
          </cell>
          <cell r="BR118" t="str">
            <v>Ad Hoc</v>
          </cell>
          <cell r="BS118" t="str">
            <v>Ad Hoc</v>
          </cell>
          <cell r="BT118" t="str">
            <v>Ad Hoc</v>
          </cell>
          <cell r="BU118" t="str">
            <v>Ad Hoc</v>
          </cell>
          <cell r="BV118" t="str">
            <v>Ad Hoc</v>
          </cell>
          <cell r="BW118" t="str">
            <v>Ad Hoc</v>
          </cell>
          <cell r="BX118" t="str">
            <v>Ad Hoc</v>
          </cell>
          <cell r="BY118" t="str">
            <v>Ad Hoc</v>
          </cell>
          <cell r="BZ118" t="str">
            <v>Ad Hoc</v>
          </cell>
          <cell r="CA118" t="str">
            <v>Ad Hoc</v>
          </cell>
          <cell r="CB118" t="str">
            <v>Ad Hoc</v>
          </cell>
          <cell r="CC118" t="str">
            <v>Ad Hoc</v>
          </cell>
          <cell r="CD118" t="str">
            <v>Ad Hoc</v>
          </cell>
          <cell r="CE118" t="str">
            <v>Ad Hoc</v>
          </cell>
          <cell r="CF118" t="str">
            <v>Ad Hoc</v>
          </cell>
          <cell r="CG118" t="str">
            <v>Ad Hoc</v>
          </cell>
          <cell r="CH118" t="str">
            <v>Ad Hoc</v>
          </cell>
          <cell r="CI118" t="str">
            <v>Ad Hoc</v>
          </cell>
          <cell r="CJ118" t="str">
            <v>Ad Hoc</v>
          </cell>
          <cell r="CK118" t="str">
            <v>Ad Hoc</v>
          </cell>
          <cell r="CL118" t="str">
            <v>Ad Hoc</v>
          </cell>
          <cell r="CM118" t="str">
            <v>Ad Hoc</v>
          </cell>
          <cell r="CN118" t="str">
            <v>Ad Hoc</v>
          </cell>
          <cell r="CO118" t="str">
            <v>Ad Hoc</v>
          </cell>
          <cell r="CP118" t="str">
            <v>Ad Hoc</v>
          </cell>
          <cell r="CQ118" t="str">
            <v>Ad Hoc</v>
          </cell>
          <cell r="CR118" t="str">
            <v>Ad Hoc</v>
          </cell>
          <cell r="CS118" t="str">
            <v>Ad Hoc</v>
          </cell>
          <cell r="CT118" t="str">
            <v>Ad Hoc</v>
          </cell>
          <cell r="CU118" t="str">
            <v>Ad Hoc</v>
          </cell>
          <cell r="CV118" t="str">
            <v>Ad Hoc</v>
          </cell>
          <cell r="CW118" t="str">
            <v>Ad Hoc</v>
          </cell>
          <cell r="CX118" t="str">
            <v>Ad Hoc</v>
          </cell>
          <cell r="CY118" t="str">
            <v>Ad Hoc</v>
          </cell>
          <cell r="CZ118" t="str">
            <v>Ad Hoc</v>
          </cell>
          <cell r="DA118" t="str">
            <v>Ad Hoc</v>
          </cell>
          <cell r="DB118" t="str">
            <v>Ad Hoc</v>
          </cell>
          <cell r="DC118" t="str">
            <v>Ad Hoc</v>
          </cell>
          <cell r="DD118" t="str">
            <v>Ad Hoc</v>
          </cell>
          <cell r="DE118" t="str">
            <v>Ad Hoc</v>
          </cell>
          <cell r="DF118" t="str">
            <v>Ad Hoc</v>
          </cell>
          <cell r="DG118" t="str">
            <v>Ad Hoc</v>
          </cell>
          <cell r="DH118" t="str">
            <v>Ad Hoc</v>
          </cell>
          <cell r="DI118" t="str">
            <v>Ad Hoc</v>
          </cell>
          <cell r="DJ118" t="str">
            <v>Ad Hoc</v>
          </cell>
          <cell r="DK118" t="str">
            <v>Ad Hoc</v>
          </cell>
          <cell r="DL118" t="str">
            <v>Ad Hoc</v>
          </cell>
          <cell r="DM118" t="str">
            <v>Ad Hoc</v>
          </cell>
          <cell r="DN118" t="str">
            <v>Ad Hoc</v>
          </cell>
          <cell r="DO118" t="str">
            <v>Ad Hoc</v>
          </cell>
          <cell r="DP118" t="str">
            <v>Ad Hoc</v>
          </cell>
          <cell r="DQ118" t="str">
            <v>Ad Hoc</v>
          </cell>
          <cell r="DR118" t="str">
            <v>Ad Hoc</v>
          </cell>
          <cell r="DS118" t="str">
            <v>Ad Hoc</v>
          </cell>
          <cell r="DT118" t="str">
            <v>Ad Hoc</v>
          </cell>
          <cell r="DU118" t="str">
            <v>Ad Hoc</v>
          </cell>
          <cell r="DV118" t="str">
            <v>Ad Hoc</v>
          </cell>
          <cell r="DW118" t="str">
            <v>Ad Hoc</v>
          </cell>
          <cell r="DX118">
            <v>1825</v>
          </cell>
          <cell r="DY118">
            <v>2738</v>
          </cell>
          <cell r="DZ118">
            <v>3650</v>
          </cell>
          <cell r="EA118">
            <v>5476</v>
          </cell>
          <cell r="EB118">
            <v>7300</v>
          </cell>
          <cell r="EC118">
            <v>10952</v>
          </cell>
          <cell r="ED118">
            <v>14600</v>
          </cell>
          <cell r="EE118">
            <v>21904</v>
          </cell>
          <cell r="EF118">
            <v>29200</v>
          </cell>
          <cell r="EG118">
            <v>43808</v>
          </cell>
          <cell r="EH118">
            <v>58400</v>
          </cell>
          <cell r="EI118">
            <v>87616</v>
          </cell>
          <cell r="EJ118">
            <v>116800</v>
          </cell>
          <cell r="EK118">
            <v>175232</v>
          </cell>
          <cell r="EL118">
            <v>233600</v>
          </cell>
          <cell r="EM118" t="str">
            <v>Ad Hoc</v>
          </cell>
          <cell r="EN118" t="str">
            <v>Ad Hoc</v>
          </cell>
          <cell r="EO118" t="str">
            <v>Ad Hoc</v>
          </cell>
        </row>
        <row r="119">
          <cell r="BJ119">
            <v>74</v>
          </cell>
          <cell r="BK119" t="str">
            <v>Ad Hoc</v>
          </cell>
          <cell r="BL119" t="str">
            <v>Ad Hoc</v>
          </cell>
          <cell r="BM119" t="str">
            <v>Ad Hoc</v>
          </cell>
          <cell r="BN119" t="str">
            <v>Ad Hoc</v>
          </cell>
          <cell r="BO119" t="str">
            <v>Ad Hoc</v>
          </cell>
          <cell r="BP119" t="str">
            <v>Ad Hoc</v>
          </cell>
          <cell r="BQ119" t="str">
            <v>Ad Hoc</v>
          </cell>
          <cell r="BR119" t="str">
            <v>Ad Hoc</v>
          </cell>
          <cell r="BS119" t="str">
            <v>Ad Hoc</v>
          </cell>
          <cell r="BT119" t="str">
            <v>Ad Hoc</v>
          </cell>
          <cell r="BU119" t="str">
            <v>Ad Hoc</v>
          </cell>
          <cell r="BV119" t="str">
            <v>Ad Hoc</v>
          </cell>
          <cell r="BW119" t="str">
            <v>Ad Hoc</v>
          </cell>
          <cell r="BX119" t="str">
            <v>Ad Hoc</v>
          </cell>
          <cell r="BY119" t="str">
            <v>Ad Hoc</v>
          </cell>
          <cell r="BZ119" t="str">
            <v>Ad Hoc</v>
          </cell>
          <cell r="CA119" t="str">
            <v>Ad Hoc</v>
          </cell>
          <cell r="CB119" t="str">
            <v>Ad Hoc</v>
          </cell>
          <cell r="CC119" t="str">
            <v>Ad Hoc</v>
          </cell>
          <cell r="CD119" t="str">
            <v>Ad Hoc</v>
          </cell>
          <cell r="CE119" t="str">
            <v>Ad Hoc</v>
          </cell>
          <cell r="CF119" t="str">
            <v>Ad Hoc</v>
          </cell>
          <cell r="CG119" t="str">
            <v>Ad Hoc</v>
          </cell>
          <cell r="CH119" t="str">
            <v>Ad Hoc</v>
          </cell>
          <cell r="CI119" t="str">
            <v>Ad Hoc</v>
          </cell>
          <cell r="CJ119" t="str">
            <v>Ad Hoc</v>
          </cell>
          <cell r="CK119" t="str">
            <v>Ad Hoc</v>
          </cell>
          <cell r="CL119" t="str">
            <v>Ad Hoc</v>
          </cell>
          <cell r="CM119" t="str">
            <v>Ad Hoc</v>
          </cell>
          <cell r="CN119" t="str">
            <v>Ad Hoc</v>
          </cell>
          <cell r="CO119" t="str">
            <v>Ad Hoc</v>
          </cell>
          <cell r="CP119" t="str">
            <v>Ad Hoc</v>
          </cell>
          <cell r="CQ119" t="str">
            <v>Ad Hoc</v>
          </cell>
          <cell r="CR119" t="str">
            <v>Ad Hoc</v>
          </cell>
          <cell r="CS119" t="str">
            <v>Ad Hoc</v>
          </cell>
          <cell r="CT119" t="str">
            <v>Ad Hoc</v>
          </cell>
          <cell r="CU119" t="str">
            <v>Ad Hoc</v>
          </cell>
          <cell r="CV119" t="str">
            <v>Ad Hoc</v>
          </cell>
          <cell r="CW119" t="str">
            <v>Ad Hoc</v>
          </cell>
          <cell r="CX119" t="str">
            <v>Ad Hoc</v>
          </cell>
          <cell r="CY119" t="str">
            <v>Ad Hoc</v>
          </cell>
          <cell r="CZ119" t="str">
            <v>Ad Hoc</v>
          </cell>
          <cell r="DA119" t="str">
            <v>Ad Hoc</v>
          </cell>
          <cell r="DB119" t="str">
            <v>Ad Hoc</v>
          </cell>
          <cell r="DC119" t="str">
            <v>Ad Hoc</v>
          </cell>
          <cell r="DD119" t="str">
            <v>Ad Hoc</v>
          </cell>
          <cell r="DE119" t="str">
            <v>Ad Hoc</v>
          </cell>
          <cell r="DF119" t="str">
            <v>Ad Hoc</v>
          </cell>
          <cell r="DG119" t="str">
            <v>Ad Hoc</v>
          </cell>
          <cell r="DH119" t="str">
            <v>Ad Hoc</v>
          </cell>
          <cell r="DI119" t="str">
            <v>Ad Hoc</v>
          </cell>
          <cell r="DJ119" t="str">
            <v>Ad Hoc</v>
          </cell>
          <cell r="DK119" t="str">
            <v>Ad Hoc</v>
          </cell>
          <cell r="DL119" t="str">
            <v>Ad Hoc</v>
          </cell>
          <cell r="DM119" t="str">
            <v>Ad Hoc</v>
          </cell>
          <cell r="DN119" t="str">
            <v>Ad Hoc</v>
          </cell>
          <cell r="DO119" t="str">
            <v>Ad Hoc</v>
          </cell>
          <cell r="DP119" t="str">
            <v>Ad Hoc</v>
          </cell>
          <cell r="DQ119" t="str">
            <v>Ad Hoc</v>
          </cell>
          <cell r="DR119" t="str">
            <v>Ad Hoc</v>
          </cell>
          <cell r="DS119" t="str">
            <v>Ad Hoc</v>
          </cell>
          <cell r="DT119" t="str">
            <v>Ad Hoc</v>
          </cell>
          <cell r="DU119" t="str">
            <v>Ad Hoc</v>
          </cell>
          <cell r="DV119" t="str">
            <v>Ad Hoc</v>
          </cell>
          <cell r="DW119" t="str">
            <v>Ad Hoc</v>
          </cell>
          <cell r="DX119" t="str">
            <v>Ad Hoc</v>
          </cell>
          <cell r="DY119">
            <v>1850</v>
          </cell>
          <cell r="DZ119">
            <v>2775</v>
          </cell>
          <cell r="EA119">
            <v>3700</v>
          </cell>
          <cell r="EB119">
            <v>5550</v>
          </cell>
          <cell r="EC119">
            <v>7400</v>
          </cell>
          <cell r="ED119">
            <v>11100</v>
          </cell>
          <cell r="EE119">
            <v>14800</v>
          </cell>
          <cell r="EF119">
            <v>22200</v>
          </cell>
          <cell r="EG119">
            <v>29600</v>
          </cell>
          <cell r="EH119">
            <v>44400</v>
          </cell>
          <cell r="EI119">
            <v>59200</v>
          </cell>
          <cell r="EJ119">
            <v>88800</v>
          </cell>
          <cell r="EK119">
            <v>118400</v>
          </cell>
          <cell r="EL119">
            <v>177600</v>
          </cell>
          <cell r="EM119">
            <v>236800</v>
          </cell>
          <cell r="EN119" t="str">
            <v>Ad Hoc</v>
          </cell>
          <cell r="EO119" t="str">
            <v>Ad Hoc</v>
          </cell>
        </row>
        <row r="120">
          <cell r="BJ120">
            <v>75</v>
          </cell>
          <cell r="BK120" t="str">
            <v>Ad Hoc</v>
          </cell>
          <cell r="BL120" t="str">
            <v>Ad Hoc</v>
          </cell>
          <cell r="BM120" t="str">
            <v>Ad Hoc</v>
          </cell>
          <cell r="BN120" t="str">
            <v>Ad Hoc</v>
          </cell>
          <cell r="BO120" t="str">
            <v>Ad Hoc</v>
          </cell>
          <cell r="BP120" t="str">
            <v>Ad Hoc</v>
          </cell>
          <cell r="BQ120" t="str">
            <v>Ad Hoc</v>
          </cell>
          <cell r="BR120" t="str">
            <v>Ad Hoc</v>
          </cell>
          <cell r="BS120" t="str">
            <v>Ad Hoc</v>
          </cell>
          <cell r="BT120" t="str">
            <v>Ad Hoc</v>
          </cell>
          <cell r="BU120" t="str">
            <v>Ad Hoc</v>
          </cell>
          <cell r="BV120" t="str">
            <v>Ad Hoc</v>
          </cell>
          <cell r="BW120" t="str">
            <v>Ad Hoc</v>
          </cell>
          <cell r="BX120" t="str">
            <v>Ad Hoc</v>
          </cell>
          <cell r="BY120" t="str">
            <v>Ad Hoc</v>
          </cell>
          <cell r="BZ120" t="str">
            <v>Ad Hoc</v>
          </cell>
          <cell r="CA120" t="str">
            <v>Ad Hoc</v>
          </cell>
          <cell r="CB120" t="str">
            <v>Ad Hoc</v>
          </cell>
          <cell r="CC120" t="str">
            <v>Ad Hoc</v>
          </cell>
          <cell r="CD120" t="str">
            <v>Ad Hoc</v>
          </cell>
          <cell r="CE120" t="str">
            <v>Ad Hoc</v>
          </cell>
          <cell r="CF120" t="str">
            <v>Ad Hoc</v>
          </cell>
          <cell r="CG120" t="str">
            <v>Ad Hoc</v>
          </cell>
          <cell r="CH120" t="str">
            <v>Ad Hoc</v>
          </cell>
          <cell r="CI120" t="str">
            <v>Ad Hoc</v>
          </cell>
          <cell r="CJ120" t="str">
            <v>Ad Hoc</v>
          </cell>
          <cell r="CK120" t="str">
            <v>Ad Hoc</v>
          </cell>
          <cell r="CL120" t="str">
            <v>Ad Hoc</v>
          </cell>
          <cell r="CM120" t="str">
            <v>Ad Hoc</v>
          </cell>
          <cell r="CN120" t="str">
            <v>Ad Hoc</v>
          </cell>
          <cell r="CO120" t="str">
            <v>Ad Hoc</v>
          </cell>
          <cell r="CP120" t="str">
            <v>Ad Hoc</v>
          </cell>
          <cell r="CQ120" t="str">
            <v>Ad Hoc</v>
          </cell>
          <cell r="CR120" t="str">
            <v>Ad Hoc</v>
          </cell>
          <cell r="CS120" t="str">
            <v>Ad Hoc</v>
          </cell>
          <cell r="CT120" t="str">
            <v>Ad Hoc</v>
          </cell>
          <cell r="CU120" t="str">
            <v>Ad Hoc</v>
          </cell>
          <cell r="CV120" t="str">
            <v>Ad Hoc</v>
          </cell>
          <cell r="CW120" t="str">
            <v>Ad Hoc</v>
          </cell>
          <cell r="CX120" t="str">
            <v>Ad Hoc</v>
          </cell>
          <cell r="CY120" t="str">
            <v>Ad Hoc</v>
          </cell>
          <cell r="CZ120" t="str">
            <v>Ad Hoc</v>
          </cell>
          <cell r="DA120" t="str">
            <v>Ad Hoc</v>
          </cell>
          <cell r="DB120" t="str">
            <v>Ad Hoc</v>
          </cell>
          <cell r="DC120" t="str">
            <v>Ad Hoc</v>
          </cell>
          <cell r="DD120" t="str">
            <v>Ad Hoc</v>
          </cell>
          <cell r="DE120" t="str">
            <v>Ad Hoc</v>
          </cell>
          <cell r="DF120" t="str">
            <v>Ad Hoc</v>
          </cell>
          <cell r="DG120" t="str">
            <v>Ad Hoc</v>
          </cell>
          <cell r="DH120" t="str">
            <v>Ad Hoc</v>
          </cell>
          <cell r="DI120" t="str">
            <v>Ad Hoc</v>
          </cell>
          <cell r="DJ120" t="str">
            <v>Ad Hoc</v>
          </cell>
          <cell r="DK120" t="str">
            <v>Ad Hoc</v>
          </cell>
          <cell r="DL120" t="str">
            <v>Ad Hoc</v>
          </cell>
          <cell r="DM120" t="str">
            <v>Ad Hoc</v>
          </cell>
          <cell r="DN120" t="str">
            <v>Ad Hoc</v>
          </cell>
          <cell r="DO120" t="str">
            <v>Ad Hoc</v>
          </cell>
          <cell r="DP120" t="str">
            <v>Ad Hoc</v>
          </cell>
          <cell r="DQ120" t="str">
            <v>Ad Hoc</v>
          </cell>
          <cell r="DR120" t="str">
            <v>Ad Hoc</v>
          </cell>
          <cell r="DS120" t="str">
            <v>Ad Hoc</v>
          </cell>
          <cell r="DT120" t="str">
            <v>Ad Hoc</v>
          </cell>
          <cell r="DU120" t="str">
            <v>Ad Hoc</v>
          </cell>
          <cell r="DV120" t="str">
            <v>Ad Hoc</v>
          </cell>
          <cell r="DW120" t="str">
            <v>Ad Hoc</v>
          </cell>
          <cell r="DX120" t="str">
            <v>Ad Hoc</v>
          </cell>
          <cell r="DY120" t="str">
            <v>Ad Hoc</v>
          </cell>
          <cell r="DZ120">
            <v>1875</v>
          </cell>
          <cell r="EA120">
            <v>2813</v>
          </cell>
          <cell r="EB120">
            <v>3750</v>
          </cell>
          <cell r="EC120">
            <v>5626</v>
          </cell>
          <cell r="ED120">
            <v>7500</v>
          </cell>
          <cell r="EE120">
            <v>11252</v>
          </cell>
          <cell r="EF120">
            <v>15000</v>
          </cell>
          <cell r="EG120">
            <v>22504</v>
          </cell>
          <cell r="EH120">
            <v>30000</v>
          </cell>
          <cell r="EI120">
            <v>45008</v>
          </cell>
          <cell r="EJ120">
            <v>60000</v>
          </cell>
          <cell r="EK120">
            <v>90016</v>
          </cell>
          <cell r="EL120">
            <v>120000</v>
          </cell>
          <cell r="EM120">
            <v>180032</v>
          </cell>
          <cell r="EN120">
            <v>240000</v>
          </cell>
          <cell r="EO120" t="str">
            <v>Ad Hoc</v>
          </cell>
        </row>
      </sheetData>
      <sheetData sheetId="14">
        <row r="14">
          <cell r="BE14" t="str">
            <v>Stat</v>
          </cell>
        </row>
        <row r="15">
          <cell r="BE15" t="str">
            <v>Bonus</v>
          </cell>
        </row>
        <row r="16">
          <cell r="BE16" t="str">
            <v>Class</v>
          </cell>
        </row>
        <row r="17">
          <cell r="BE17" t="str">
            <v>Name</v>
          </cell>
        </row>
      </sheetData>
      <sheetData sheetId="15">
        <row r="3">
          <cell r="A3" t="str">
            <v>Master</v>
          </cell>
        </row>
      </sheetData>
      <sheetData sheetId="16">
        <row r="86">
          <cell r="BC86">
            <v>-1</v>
          </cell>
        </row>
        <row r="87">
          <cell r="BC87">
            <v>0</v>
          </cell>
        </row>
        <row r="88">
          <cell r="BC88">
            <v>1</v>
          </cell>
        </row>
        <row r="89">
          <cell r="BC89">
            <v>0</v>
          </cell>
        </row>
        <row r="90">
          <cell r="BC90">
            <v>1</v>
          </cell>
        </row>
        <row r="91">
          <cell r="BC91">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4DFB-0DBC-4D55-9788-C36006FCCBC8}">
  <dimension ref="A1:J311"/>
  <sheetViews>
    <sheetView workbookViewId="0">
      <selection activeCell="C54" sqref="C54"/>
    </sheetView>
  </sheetViews>
  <sheetFormatPr defaultColWidth="9.109375" defaultRowHeight="10.199999999999999" outlineLevelRow="1" x14ac:dyDescent="0.2"/>
  <cols>
    <col min="1" max="1" width="23.33203125" style="4" bestFit="1" customWidth="1"/>
    <col min="2" max="256" width="9.109375" style="4"/>
    <col min="257" max="257" width="23.33203125" style="4" bestFit="1" customWidth="1"/>
    <col min="258" max="512" width="9.109375" style="4"/>
    <col min="513" max="513" width="23.33203125" style="4" bestFit="1" customWidth="1"/>
    <col min="514" max="768" width="9.109375" style="4"/>
    <col min="769" max="769" width="23.33203125" style="4" bestFit="1" customWidth="1"/>
    <col min="770" max="1024" width="9.109375" style="4"/>
    <col min="1025" max="1025" width="23.33203125" style="4" bestFit="1" customWidth="1"/>
    <col min="1026" max="1280" width="9.109375" style="4"/>
    <col min="1281" max="1281" width="23.33203125" style="4" bestFit="1" customWidth="1"/>
    <col min="1282" max="1536" width="9.109375" style="4"/>
    <col min="1537" max="1537" width="23.33203125" style="4" bestFit="1" customWidth="1"/>
    <col min="1538" max="1792" width="9.109375" style="4"/>
    <col min="1793" max="1793" width="23.33203125" style="4" bestFit="1" customWidth="1"/>
    <col min="1794" max="2048" width="9.109375" style="4"/>
    <col min="2049" max="2049" width="23.33203125" style="4" bestFit="1" customWidth="1"/>
    <col min="2050" max="2304" width="9.109375" style="4"/>
    <col min="2305" max="2305" width="23.33203125" style="4" bestFit="1" customWidth="1"/>
    <col min="2306" max="2560" width="9.109375" style="4"/>
    <col min="2561" max="2561" width="23.33203125" style="4" bestFit="1" customWidth="1"/>
    <col min="2562" max="2816" width="9.109375" style="4"/>
    <col min="2817" max="2817" width="23.33203125" style="4" bestFit="1" customWidth="1"/>
    <col min="2818" max="3072" width="9.109375" style="4"/>
    <col min="3073" max="3073" width="23.33203125" style="4" bestFit="1" customWidth="1"/>
    <col min="3074" max="3328" width="9.109375" style="4"/>
    <col min="3329" max="3329" width="23.33203125" style="4" bestFit="1" customWidth="1"/>
    <col min="3330" max="3584" width="9.109375" style="4"/>
    <col min="3585" max="3585" width="23.33203125" style="4" bestFit="1" customWidth="1"/>
    <col min="3586" max="3840" width="9.109375" style="4"/>
    <col min="3841" max="3841" width="23.33203125" style="4" bestFit="1" customWidth="1"/>
    <col min="3842" max="4096" width="9.109375" style="4"/>
    <col min="4097" max="4097" width="23.33203125" style="4" bestFit="1" customWidth="1"/>
    <col min="4098" max="4352" width="9.109375" style="4"/>
    <col min="4353" max="4353" width="23.33203125" style="4" bestFit="1" customWidth="1"/>
    <col min="4354" max="4608" width="9.109375" style="4"/>
    <col min="4609" max="4609" width="23.33203125" style="4" bestFit="1" customWidth="1"/>
    <col min="4610" max="4864" width="9.109375" style="4"/>
    <col min="4865" max="4865" width="23.33203125" style="4" bestFit="1" customWidth="1"/>
    <col min="4866" max="5120" width="9.109375" style="4"/>
    <col min="5121" max="5121" width="23.33203125" style="4" bestFit="1" customWidth="1"/>
    <col min="5122" max="5376" width="9.109375" style="4"/>
    <col min="5377" max="5377" width="23.33203125" style="4" bestFit="1" customWidth="1"/>
    <col min="5378" max="5632" width="9.109375" style="4"/>
    <col min="5633" max="5633" width="23.33203125" style="4" bestFit="1" customWidth="1"/>
    <col min="5634" max="5888" width="9.109375" style="4"/>
    <col min="5889" max="5889" width="23.33203125" style="4" bestFit="1" customWidth="1"/>
    <col min="5890" max="6144" width="9.109375" style="4"/>
    <col min="6145" max="6145" width="23.33203125" style="4" bestFit="1" customWidth="1"/>
    <col min="6146" max="6400" width="9.109375" style="4"/>
    <col min="6401" max="6401" width="23.33203125" style="4" bestFit="1" customWidth="1"/>
    <col min="6402" max="6656" width="9.109375" style="4"/>
    <col min="6657" max="6657" width="23.33203125" style="4" bestFit="1" customWidth="1"/>
    <col min="6658" max="6912" width="9.109375" style="4"/>
    <col min="6913" max="6913" width="23.33203125" style="4" bestFit="1" customWidth="1"/>
    <col min="6914" max="7168" width="9.109375" style="4"/>
    <col min="7169" max="7169" width="23.33203125" style="4" bestFit="1" customWidth="1"/>
    <col min="7170" max="7424" width="9.109375" style="4"/>
    <col min="7425" max="7425" width="23.33203125" style="4" bestFit="1" customWidth="1"/>
    <col min="7426" max="7680" width="9.109375" style="4"/>
    <col min="7681" max="7681" width="23.33203125" style="4" bestFit="1" customWidth="1"/>
    <col min="7682" max="7936" width="9.109375" style="4"/>
    <col min="7937" max="7937" width="23.33203125" style="4" bestFit="1" customWidth="1"/>
    <col min="7938" max="8192" width="9.109375" style="4"/>
    <col min="8193" max="8193" width="23.33203125" style="4" bestFit="1" customWidth="1"/>
    <col min="8194" max="8448" width="9.109375" style="4"/>
    <col min="8449" max="8449" width="23.33203125" style="4" bestFit="1" customWidth="1"/>
    <col min="8450" max="8704" width="9.109375" style="4"/>
    <col min="8705" max="8705" width="23.33203125" style="4" bestFit="1" customWidth="1"/>
    <col min="8706" max="8960" width="9.109375" style="4"/>
    <col min="8961" max="8961" width="23.33203125" style="4" bestFit="1" customWidth="1"/>
    <col min="8962" max="9216" width="9.109375" style="4"/>
    <col min="9217" max="9217" width="23.33203125" style="4" bestFit="1" customWidth="1"/>
    <col min="9218" max="9472" width="9.109375" style="4"/>
    <col min="9473" max="9473" width="23.33203125" style="4" bestFit="1" customWidth="1"/>
    <col min="9474" max="9728" width="9.109375" style="4"/>
    <col min="9729" max="9729" width="23.33203125" style="4" bestFit="1" customWidth="1"/>
    <col min="9730" max="9984" width="9.109375" style="4"/>
    <col min="9985" max="9985" width="23.33203125" style="4" bestFit="1" customWidth="1"/>
    <col min="9986" max="10240" width="9.109375" style="4"/>
    <col min="10241" max="10241" width="23.33203125" style="4" bestFit="1" customWidth="1"/>
    <col min="10242" max="10496" width="9.109375" style="4"/>
    <col min="10497" max="10497" width="23.33203125" style="4" bestFit="1" customWidth="1"/>
    <col min="10498" max="10752" width="9.109375" style="4"/>
    <col min="10753" max="10753" width="23.33203125" style="4" bestFit="1" customWidth="1"/>
    <col min="10754" max="11008" width="9.109375" style="4"/>
    <col min="11009" max="11009" width="23.33203125" style="4" bestFit="1" customWidth="1"/>
    <col min="11010" max="11264" width="9.109375" style="4"/>
    <col min="11265" max="11265" width="23.33203125" style="4" bestFit="1" customWidth="1"/>
    <col min="11266" max="11520" width="9.109375" style="4"/>
    <col min="11521" max="11521" width="23.33203125" style="4" bestFit="1" customWidth="1"/>
    <col min="11522" max="11776" width="9.109375" style="4"/>
    <col min="11777" max="11777" width="23.33203125" style="4" bestFit="1" customWidth="1"/>
    <col min="11778" max="12032" width="9.109375" style="4"/>
    <col min="12033" max="12033" width="23.33203125" style="4" bestFit="1" customWidth="1"/>
    <col min="12034" max="12288" width="9.109375" style="4"/>
    <col min="12289" max="12289" width="23.33203125" style="4" bestFit="1" customWidth="1"/>
    <col min="12290" max="12544" width="9.109375" style="4"/>
    <col min="12545" max="12545" width="23.33203125" style="4" bestFit="1" customWidth="1"/>
    <col min="12546" max="12800" width="9.109375" style="4"/>
    <col min="12801" max="12801" width="23.33203125" style="4" bestFit="1" customWidth="1"/>
    <col min="12802" max="13056" width="9.109375" style="4"/>
    <col min="13057" max="13057" width="23.33203125" style="4" bestFit="1" customWidth="1"/>
    <col min="13058" max="13312" width="9.109375" style="4"/>
    <col min="13313" max="13313" width="23.33203125" style="4" bestFit="1" customWidth="1"/>
    <col min="13314" max="13568" width="9.109375" style="4"/>
    <col min="13569" max="13569" width="23.33203125" style="4" bestFit="1" customWidth="1"/>
    <col min="13570" max="13824" width="9.109375" style="4"/>
    <col min="13825" max="13825" width="23.33203125" style="4" bestFit="1" customWidth="1"/>
    <col min="13826" max="14080" width="9.109375" style="4"/>
    <col min="14081" max="14081" width="23.33203125" style="4" bestFit="1" customWidth="1"/>
    <col min="14082" max="14336" width="9.109375" style="4"/>
    <col min="14337" max="14337" width="23.33203125" style="4" bestFit="1" customWidth="1"/>
    <col min="14338" max="14592" width="9.109375" style="4"/>
    <col min="14593" max="14593" width="23.33203125" style="4" bestFit="1" customWidth="1"/>
    <col min="14594" max="14848" width="9.109375" style="4"/>
    <col min="14849" max="14849" width="23.33203125" style="4" bestFit="1" customWidth="1"/>
    <col min="14850" max="15104" width="9.109375" style="4"/>
    <col min="15105" max="15105" width="23.33203125" style="4" bestFit="1" customWidth="1"/>
    <col min="15106" max="15360" width="9.109375" style="4"/>
    <col min="15361" max="15361" width="23.33203125" style="4" bestFit="1" customWidth="1"/>
    <col min="15362" max="15616" width="9.109375" style="4"/>
    <col min="15617" max="15617" width="23.33203125" style="4" bestFit="1" customWidth="1"/>
    <col min="15618" max="15872" width="9.109375" style="4"/>
    <col min="15873" max="15873" width="23.33203125" style="4" bestFit="1" customWidth="1"/>
    <col min="15874" max="16128" width="9.109375" style="4"/>
    <col min="16129" max="16129" width="23.33203125" style="4" bestFit="1" customWidth="1"/>
    <col min="16130" max="16384" width="9.109375" style="4"/>
  </cols>
  <sheetData>
    <row r="1" spans="1:10" ht="15.6" x14ac:dyDescent="0.3">
      <c r="A1" s="1" t="s">
        <v>856</v>
      </c>
      <c r="J1" s="13"/>
    </row>
    <row r="2" spans="1:10" hidden="1" outlineLevel="1" x14ac:dyDescent="0.2">
      <c r="B2" s="5" t="s">
        <v>18</v>
      </c>
      <c r="C2" s="5" t="s">
        <v>857</v>
      </c>
      <c r="G2" s="4" t="s">
        <v>858</v>
      </c>
      <c r="J2" s="13"/>
    </row>
    <row r="3" spans="1:10" s="8" customFormat="1" hidden="1" outlineLevel="1" x14ac:dyDescent="0.2">
      <c r="A3" s="8" t="s">
        <v>859</v>
      </c>
      <c r="B3" s="9" t="s">
        <v>573</v>
      </c>
      <c r="C3" s="9" t="s">
        <v>860</v>
      </c>
      <c r="G3" s="8" t="s">
        <v>861</v>
      </c>
      <c r="J3" s="13"/>
    </row>
    <row r="4" spans="1:10" hidden="1" outlineLevel="1" x14ac:dyDescent="0.2">
      <c r="D4" s="4" t="str">
        <f>IF(C4,1,"")</f>
        <v/>
      </c>
      <c r="E4" s="4" t="str">
        <f>IF(D4="","",A4)</f>
        <v/>
      </c>
      <c r="J4" s="13"/>
    </row>
    <row r="5" spans="1:10" hidden="1" outlineLevel="1" x14ac:dyDescent="0.2">
      <c r="A5" s="13" t="s">
        <v>862</v>
      </c>
      <c r="B5" s="5">
        <v>1</v>
      </c>
      <c r="C5" s="12" t="b">
        <v>0</v>
      </c>
      <c r="D5" s="4" t="str">
        <f>IF(C5,MAX(D$4:D4)+1,"")</f>
        <v/>
      </c>
      <c r="E5" s="4" t="str">
        <f>IF(D5="","",A5)</f>
        <v/>
      </c>
      <c r="F5" s="4">
        <v>1</v>
      </c>
      <c r="G5" s="4" t="str">
        <f>IF(ISNA(VLOOKUP(F5,$D$5:$E$46,2,FALSE)),"",VLOOKUP(F5,$D$5:$E$46,2,FALSE))</f>
        <v>Backpack</v>
      </c>
      <c r="J5" s="13"/>
    </row>
    <row r="6" spans="1:10" hidden="1" outlineLevel="1" x14ac:dyDescent="0.2">
      <c r="A6" s="13" t="s">
        <v>863</v>
      </c>
      <c r="B6" s="5">
        <v>1</v>
      </c>
      <c r="C6" s="12" t="b">
        <v>1</v>
      </c>
      <c r="D6" s="4">
        <f>IF(C6,MAX(D$4:D5)+1,"")</f>
        <v>1</v>
      </c>
      <c r="E6" s="4" t="str">
        <f t="shared" ref="E6:E46" si="0">IF(D6="","",A6)</f>
        <v>Backpack</v>
      </c>
      <c r="F6" s="4">
        <v>2</v>
      </c>
      <c r="G6" s="4" t="str">
        <f t="shared" ref="G6:G46" si="1">IF(ISNA(VLOOKUP(F6,$D$5:$E$46,2,FALSE)),"",VLOOKUP(F6,$D$5:$E$46,2,FALSE))</f>
        <v>Bag of Holding</v>
      </c>
      <c r="J6" s="13"/>
    </row>
    <row r="7" spans="1:10" hidden="1" outlineLevel="1" x14ac:dyDescent="0.2">
      <c r="A7" s="13" t="s">
        <v>864</v>
      </c>
      <c r="B7" s="5">
        <v>0</v>
      </c>
      <c r="C7" s="12" t="b">
        <v>1</v>
      </c>
      <c r="D7" s="4">
        <f>IF(C7,MAX(D$4:D6)+1,"")</f>
        <v>2</v>
      </c>
      <c r="E7" s="4" t="str">
        <f t="shared" si="0"/>
        <v>Bag of Holding</v>
      </c>
      <c r="F7" s="4">
        <v>3</v>
      </c>
      <c r="G7" s="4" t="str">
        <f t="shared" si="1"/>
        <v>Bandoleer</v>
      </c>
      <c r="J7" s="13"/>
    </row>
    <row r="8" spans="1:10" hidden="1" outlineLevel="1" x14ac:dyDescent="0.2">
      <c r="A8" s="13" t="s">
        <v>865</v>
      </c>
      <c r="B8" s="5">
        <v>1</v>
      </c>
      <c r="C8" s="12" t="b">
        <v>1</v>
      </c>
      <c r="D8" s="4">
        <f>IF(C8,MAX(D$4:D7)+1,"")</f>
        <v>3</v>
      </c>
      <c r="E8" s="4" t="str">
        <f t="shared" si="0"/>
        <v>Bandoleer</v>
      </c>
      <c r="F8" s="4">
        <v>4</v>
      </c>
      <c r="G8" s="4" t="str">
        <f t="shared" si="1"/>
        <v>Belt</v>
      </c>
    </row>
    <row r="9" spans="1:10" hidden="1" outlineLevel="1" x14ac:dyDescent="0.2">
      <c r="A9" s="13" t="s">
        <v>866</v>
      </c>
      <c r="B9" s="5">
        <v>1</v>
      </c>
      <c r="C9" s="12" t="b">
        <v>1</v>
      </c>
      <c r="D9" s="4">
        <f>IF(C9,MAX(D$4:D8)+1,"")</f>
        <v>4</v>
      </c>
      <c r="E9" s="4" t="str">
        <f t="shared" si="0"/>
        <v>Belt</v>
      </c>
      <c r="F9" s="4">
        <v>5</v>
      </c>
      <c r="G9" s="4" t="str">
        <f t="shared" si="1"/>
        <v>Belt of Many Pouches</v>
      </c>
      <c r="J9" s="13"/>
    </row>
    <row r="10" spans="1:10" hidden="1" outlineLevel="1" x14ac:dyDescent="0.2">
      <c r="A10" s="13" t="s">
        <v>867</v>
      </c>
      <c r="B10" s="5">
        <v>0</v>
      </c>
      <c r="C10" s="12" t="b">
        <v>1</v>
      </c>
      <c r="D10" s="4">
        <f>IF(C10,MAX(D$4:D9)+1,"")</f>
        <v>5</v>
      </c>
      <c r="E10" s="4" t="str">
        <f t="shared" si="0"/>
        <v>Belt of Many Pouches</v>
      </c>
      <c r="F10" s="4">
        <v>6</v>
      </c>
      <c r="G10" s="4" t="str">
        <f t="shared" si="1"/>
        <v>Carried</v>
      </c>
      <c r="J10" s="13"/>
    </row>
    <row r="11" spans="1:10" hidden="1" outlineLevel="1" x14ac:dyDescent="0.2">
      <c r="A11" s="13" t="s">
        <v>868</v>
      </c>
      <c r="B11" s="5">
        <v>1</v>
      </c>
      <c r="C11" s="12" t="b">
        <v>1</v>
      </c>
      <c r="D11" s="4">
        <f>IF(C11,MAX(D$4:D10)+1,"")</f>
        <v>6</v>
      </c>
      <c r="E11" s="4" t="str">
        <f t="shared" si="0"/>
        <v>Carried</v>
      </c>
      <c r="F11" s="4">
        <v>7</v>
      </c>
      <c r="G11" s="4" t="str">
        <f t="shared" si="1"/>
        <v>Framed Pack</v>
      </c>
      <c r="J11" s="13"/>
    </row>
    <row r="12" spans="1:10" hidden="1" outlineLevel="1" x14ac:dyDescent="0.2">
      <c r="A12" s="13" t="s">
        <v>869</v>
      </c>
      <c r="B12" s="5">
        <v>0</v>
      </c>
      <c r="C12" s="12" t="b">
        <v>0</v>
      </c>
      <c r="D12" s="4" t="str">
        <f>IF(C12,MAX(D$4:D11)+1,"")</f>
        <v/>
      </c>
      <c r="E12" s="4" t="str">
        <f t="shared" si="0"/>
        <v/>
      </c>
      <c r="F12" s="4">
        <v>8</v>
      </c>
      <c r="G12" s="4" t="str">
        <f t="shared" si="1"/>
        <v>H.H. Haversack</v>
      </c>
      <c r="J12" s="13"/>
    </row>
    <row r="13" spans="1:10" hidden="1" outlineLevel="1" x14ac:dyDescent="0.2">
      <c r="A13" s="13" t="s">
        <v>870</v>
      </c>
      <c r="B13" s="5">
        <v>0</v>
      </c>
      <c r="C13" s="12" t="b">
        <v>0</v>
      </c>
      <c r="D13" s="4" t="str">
        <f>IF(C13,MAX(D$4:D12)+1,"")</f>
        <v/>
      </c>
      <c r="E13" s="4" t="str">
        <f t="shared" si="0"/>
        <v/>
      </c>
      <c r="F13" s="4">
        <v>9</v>
      </c>
      <c r="G13" s="4" t="str">
        <f t="shared" si="1"/>
        <v>Hands</v>
      </c>
      <c r="J13" s="13"/>
    </row>
    <row r="14" spans="1:10" hidden="1" outlineLevel="1" x14ac:dyDescent="0.2">
      <c r="A14" s="13" t="s">
        <v>871</v>
      </c>
      <c r="B14" s="5">
        <v>0.9</v>
      </c>
      <c r="C14" s="12" t="b">
        <v>1</v>
      </c>
      <c r="D14" s="4">
        <f>IF(C14,MAX(D$4:D13)+1,"")</f>
        <v>7</v>
      </c>
      <c r="E14" s="4" t="str">
        <f t="shared" si="0"/>
        <v>Framed Pack</v>
      </c>
      <c r="F14" s="4">
        <v>10</v>
      </c>
      <c r="G14" s="4" t="str">
        <f t="shared" si="1"/>
        <v>Portable Hole</v>
      </c>
      <c r="J14" s="13"/>
    </row>
    <row r="15" spans="1:10" hidden="1" outlineLevel="1" x14ac:dyDescent="0.2">
      <c r="A15" s="13" t="s">
        <v>872</v>
      </c>
      <c r="B15" s="5">
        <v>0</v>
      </c>
      <c r="C15" s="12" t="b">
        <v>0</v>
      </c>
      <c r="D15" s="4" t="str">
        <f>IF(C15,MAX(D$4:D14)+1,"")</f>
        <v/>
      </c>
      <c r="E15" s="4" t="str">
        <f t="shared" si="0"/>
        <v/>
      </c>
      <c r="F15" s="4">
        <v>11</v>
      </c>
      <c r="G15" s="4" t="str">
        <f t="shared" si="1"/>
        <v>Potion Belt</v>
      </c>
      <c r="J15" s="13"/>
    </row>
    <row r="16" spans="1:10" hidden="1" outlineLevel="1" x14ac:dyDescent="0.2">
      <c r="A16" s="13" t="s">
        <v>873</v>
      </c>
      <c r="B16" s="5">
        <v>0</v>
      </c>
      <c r="C16" s="12" t="b">
        <v>1</v>
      </c>
      <c r="D16" s="4">
        <f>IF(C16,MAX(D$4:D15)+1,"")</f>
        <v>8</v>
      </c>
      <c r="E16" s="4" t="str">
        <f t="shared" si="0"/>
        <v>H.H. Haversack</v>
      </c>
      <c r="F16" s="4">
        <v>12</v>
      </c>
      <c r="G16" s="4" t="str">
        <f t="shared" si="1"/>
        <v>Pouch</v>
      </c>
      <c r="J16" s="13"/>
    </row>
    <row r="17" spans="1:10" hidden="1" outlineLevel="1" x14ac:dyDescent="0.2">
      <c r="A17" s="13" t="s">
        <v>874</v>
      </c>
      <c r="B17" s="5">
        <v>1</v>
      </c>
      <c r="C17" s="12" t="b">
        <v>1</v>
      </c>
      <c r="D17" s="4">
        <f>IF(C17,MAX(D$4:D16)+1,"")</f>
        <v>9</v>
      </c>
      <c r="E17" s="4" t="str">
        <f t="shared" si="0"/>
        <v>Hands</v>
      </c>
      <c r="F17" s="4">
        <v>13</v>
      </c>
      <c r="G17" s="4" t="str">
        <f t="shared" si="1"/>
        <v>Quiver of Ehlonna</v>
      </c>
      <c r="J17" s="13"/>
    </row>
    <row r="18" spans="1:10" hidden="1" outlineLevel="1" x14ac:dyDescent="0.2">
      <c r="A18" s="13" t="s">
        <v>875</v>
      </c>
      <c r="B18" s="5">
        <v>1</v>
      </c>
      <c r="C18" s="12" t="b">
        <v>0</v>
      </c>
      <c r="D18" s="4" t="str">
        <f>IF(C18,MAX(D$4:D17)+1,"")</f>
        <v/>
      </c>
      <c r="E18" s="4" t="str">
        <f t="shared" si="0"/>
        <v/>
      </c>
      <c r="F18" s="4">
        <v>14</v>
      </c>
      <c r="G18" s="4" t="str">
        <f t="shared" si="1"/>
        <v>Sack</v>
      </c>
      <c r="J18" s="13"/>
    </row>
    <row r="19" spans="1:10" hidden="1" outlineLevel="1" x14ac:dyDescent="0.2">
      <c r="A19" s="13" t="s">
        <v>876</v>
      </c>
      <c r="B19" s="5">
        <v>1</v>
      </c>
      <c r="C19" s="12" t="b">
        <v>0</v>
      </c>
      <c r="D19" s="4" t="str">
        <f>IF(C19,MAX(D$4:D18)+1,"")</f>
        <v/>
      </c>
      <c r="E19" s="4" t="str">
        <f t="shared" si="0"/>
        <v/>
      </c>
      <c r="F19" s="4">
        <v>15</v>
      </c>
      <c r="G19" s="4" t="str">
        <f t="shared" si="1"/>
        <v>Scroll Organizer</v>
      </c>
      <c r="J19" s="13"/>
    </row>
    <row r="20" spans="1:10" hidden="1" outlineLevel="1" x14ac:dyDescent="0.2">
      <c r="A20" s="13" t="s">
        <v>877</v>
      </c>
      <c r="B20" s="5">
        <v>1</v>
      </c>
      <c r="C20" s="12" t="b">
        <v>0</v>
      </c>
      <c r="D20" s="4" t="str">
        <f>IF(C20,MAX(D$4:D19)+1,"")</f>
        <v/>
      </c>
      <c r="E20" s="4" t="str">
        <f t="shared" si="0"/>
        <v/>
      </c>
      <c r="F20" s="4">
        <v>16</v>
      </c>
      <c r="G20" s="4" t="str">
        <f t="shared" si="1"/>
        <v/>
      </c>
    </row>
    <row r="21" spans="1:10" hidden="1" outlineLevel="1" x14ac:dyDescent="0.2">
      <c r="A21" s="13" t="s">
        <v>878</v>
      </c>
      <c r="B21" s="5">
        <v>1</v>
      </c>
      <c r="C21" s="12" t="b">
        <v>0</v>
      </c>
      <c r="D21" s="4" t="str">
        <f>IF(C21,MAX(D$4:D20)+1,"")</f>
        <v/>
      </c>
      <c r="E21" s="4" t="str">
        <f t="shared" si="0"/>
        <v/>
      </c>
      <c r="F21" s="4">
        <v>17</v>
      </c>
      <c r="G21" s="4" t="str">
        <f t="shared" si="1"/>
        <v/>
      </c>
      <c r="J21" s="13"/>
    </row>
    <row r="22" spans="1:10" hidden="1" outlineLevel="1" x14ac:dyDescent="0.2">
      <c r="A22" s="13" t="s">
        <v>879</v>
      </c>
      <c r="B22" s="5">
        <v>1</v>
      </c>
      <c r="C22" s="12" t="b">
        <v>0</v>
      </c>
      <c r="D22" s="4" t="str">
        <f>IF(C22,MAX(D$4:D21)+1,"")</f>
        <v/>
      </c>
      <c r="E22" s="4" t="str">
        <f t="shared" si="0"/>
        <v/>
      </c>
      <c r="F22" s="4">
        <v>18</v>
      </c>
      <c r="G22" s="4" t="str">
        <f t="shared" si="1"/>
        <v/>
      </c>
      <c r="J22" s="13"/>
    </row>
    <row r="23" spans="1:10" hidden="1" outlineLevel="1" x14ac:dyDescent="0.2">
      <c r="A23" s="13" t="s">
        <v>880</v>
      </c>
      <c r="B23" s="5">
        <v>1</v>
      </c>
      <c r="C23" s="12" t="b">
        <v>0</v>
      </c>
      <c r="D23" s="4" t="str">
        <f>IF(C23,MAX(D$4:D22)+1,"")</f>
        <v/>
      </c>
      <c r="E23" s="4" t="str">
        <f t="shared" si="0"/>
        <v/>
      </c>
      <c r="F23" s="4">
        <v>19</v>
      </c>
      <c r="G23" s="4" t="str">
        <f t="shared" si="1"/>
        <v/>
      </c>
      <c r="J23" s="13"/>
    </row>
    <row r="24" spans="1:10" hidden="1" outlineLevel="1" x14ac:dyDescent="0.2">
      <c r="A24" s="13" t="s">
        <v>881</v>
      </c>
      <c r="B24" s="5">
        <v>0</v>
      </c>
      <c r="C24" s="12" t="b">
        <v>0</v>
      </c>
      <c r="D24" s="4" t="str">
        <f>IF(C24,MAX(D$4:D23)+1,"")</f>
        <v/>
      </c>
      <c r="E24" s="4" t="str">
        <f t="shared" si="0"/>
        <v/>
      </c>
      <c r="F24" s="4">
        <v>20</v>
      </c>
      <c r="G24" s="4" t="str">
        <f t="shared" si="1"/>
        <v/>
      </c>
      <c r="J24" s="13"/>
    </row>
    <row r="25" spans="1:10" hidden="1" outlineLevel="1" x14ac:dyDescent="0.2">
      <c r="A25" s="13" t="s">
        <v>882</v>
      </c>
      <c r="B25" s="5">
        <v>1</v>
      </c>
      <c r="C25" s="12" t="b">
        <v>0</v>
      </c>
      <c r="D25" s="4" t="str">
        <f>IF(C25,MAX(D$4:D24)+1,"")</f>
        <v/>
      </c>
      <c r="E25" s="4" t="str">
        <f t="shared" si="0"/>
        <v/>
      </c>
      <c r="F25" s="4">
        <v>21</v>
      </c>
      <c r="G25" s="4" t="str">
        <f t="shared" si="1"/>
        <v/>
      </c>
      <c r="J25" s="13"/>
    </row>
    <row r="26" spans="1:10" hidden="1" outlineLevel="1" x14ac:dyDescent="0.2">
      <c r="A26" s="13" t="s">
        <v>883</v>
      </c>
      <c r="B26" s="5">
        <v>0</v>
      </c>
      <c r="C26" s="12" t="b">
        <v>0</v>
      </c>
      <c r="D26" s="4" t="str">
        <f>IF(C26,MAX(D$4:D25)+1,"")</f>
        <v/>
      </c>
      <c r="E26" s="4" t="str">
        <f t="shared" si="0"/>
        <v/>
      </c>
      <c r="F26" s="4">
        <v>22</v>
      </c>
      <c r="G26" s="4" t="str">
        <f t="shared" si="1"/>
        <v/>
      </c>
    </row>
    <row r="27" spans="1:10" hidden="1" outlineLevel="1" x14ac:dyDescent="0.2">
      <c r="A27" s="13" t="s">
        <v>884</v>
      </c>
      <c r="B27" s="5">
        <v>1</v>
      </c>
      <c r="C27" s="12" t="b">
        <v>0</v>
      </c>
      <c r="D27" s="4" t="str">
        <f>IF(C27,MAX(D$4:D26)+1,"")</f>
        <v/>
      </c>
      <c r="E27" s="4" t="str">
        <f t="shared" si="0"/>
        <v/>
      </c>
      <c r="F27" s="4">
        <v>23</v>
      </c>
      <c r="G27" s="4" t="str">
        <f t="shared" si="1"/>
        <v/>
      </c>
      <c r="J27" s="13"/>
    </row>
    <row r="28" spans="1:10" hidden="1" outlineLevel="1" x14ac:dyDescent="0.2">
      <c r="A28" s="13" t="s">
        <v>885</v>
      </c>
      <c r="B28" s="5">
        <v>0</v>
      </c>
      <c r="C28" s="12" t="b">
        <v>1</v>
      </c>
      <c r="D28" s="4">
        <f>IF(C28,MAX(D$4:D27)+1,"")</f>
        <v>10</v>
      </c>
      <c r="E28" s="4" t="str">
        <f t="shared" si="0"/>
        <v>Portable Hole</v>
      </c>
      <c r="F28" s="4">
        <v>24</v>
      </c>
      <c r="G28" s="4" t="str">
        <f t="shared" si="1"/>
        <v/>
      </c>
      <c r="J28" s="13"/>
    </row>
    <row r="29" spans="1:10" hidden="1" outlineLevel="1" x14ac:dyDescent="0.2">
      <c r="A29" s="13" t="s">
        <v>886</v>
      </c>
      <c r="B29" s="5">
        <v>1</v>
      </c>
      <c r="C29" s="12" t="b">
        <v>1</v>
      </c>
      <c r="D29" s="4">
        <f>IF(C29,MAX(D$4:D28)+1,"")</f>
        <v>11</v>
      </c>
      <c r="E29" s="4" t="str">
        <f t="shared" si="0"/>
        <v>Potion Belt</v>
      </c>
      <c r="F29" s="4">
        <v>25</v>
      </c>
      <c r="G29" s="4" t="str">
        <f t="shared" si="1"/>
        <v/>
      </c>
      <c r="J29" s="13"/>
    </row>
    <row r="30" spans="1:10" hidden="1" outlineLevel="1" x14ac:dyDescent="0.2">
      <c r="A30" s="13" t="s">
        <v>887</v>
      </c>
      <c r="B30" s="5">
        <v>1</v>
      </c>
      <c r="C30" s="12" t="b">
        <v>1</v>
      </c>
      <c r="D30" s="4">
        <f>IF(C30,MAX(D$4:D29)+1,"")</f>
        <v>12</v>
      </c>
      <c r="E30" s="4" t="str">
        <f t="shared" si="0"/>
        <v>Pouch</v>
      </c>
      <c r="F30" s="4">
        <v>26</v>
      </c>
      <c r="G30" s="4" t="str">
        <f t="shared" si="1"/>
        <v/>
      </c>
      <c r="J30" s="13"/>
    </row>
    <row r="31" spans="1:10" hidden="1" outlineLevel="1" x14ac:dyDescent="0.2">
      <c r="A31" s="4" t="s">
        <v>888</v>
      </c>
      <c r="B31" s="5">
        <v>0</v>
      </c>
      <c r="C31" s="12" t="b">
        <v>1</v>
      </c>
      <c r="D31" s="4">
        <f>IF(C31,MAX(D$4:D30)+1,"")</f>
        <v>13</v>
      </c>
      <c r="E31" s="4" t="str">
        <f t="shared" si="0"/>
        <v>Quiver of Ehlonna</v>
      </c>
      <c r="F31" s="4">
        <v>27</v>
      </c>
      <c r="G31" s="4" t="str">
        <f t="shared" si="1"/>
        <v/>
      </c>
      <c r="J31" s="13"/>
    </row>
    <row r="32" spans="1:10" hidden="1" outlineLevel="1" x14ac:dyDescent="0.2">
      <c r="A32" s="13" t="s">
        <v>889</v>
      </c>
      <c r="B32" s="5">
        <v>1</v>
      </c>
      <c r="C32" s="12" t="b">
        <v>0</v>
      </c>
      <c r="D32" s="4" t="str">
        <f>IF(C32,MAX(D$4:D31)+1,"")</f>
        <v/>
      </c>
      <c r="E32" s="4" t="str">
        <f t="shared" si="0"/>
        <v/>
      </c>
      <c r="F32" s="4">
        <v>28</v>
      </c>
      <c r="G32" s="4" t="str">
        <f t="shared" si="1"/>
        <v/>
      </c>
      <c r="J32" s="13"/>
    </row>
    <row r="33" spans="1:10" hidden="1" outlineLevel="1" x14ac:dyDescent="0.2">
      <c r="A33" s="13" t="s">
        <v>890</v>
      </c>
      <c r="B33" s="5">
        <v>1</v>
      </c>
      <c r="C33" s="12" t="b">
        <v>0</v>
      </c>
      <c r="D33" s="4" t="str">
        <f>IF(C33,MAX(D$4:D32)+1,"")</f>
        <v/>
      </c>
      <c r="E33" s="4" t="str">
        <f t="shared" si="0"/>
        <v/>
      </c>
      <c r="F33" s="4">
        <v>29</v>
      </c>
      <c r="G33" s="4" t="str">
        <f t="shared" si="1"/>
        <v/>
      </c>
      <c r="J33" s="13"/>
    </row>
    <row r="34" spans="1:10" hidden="1" outlineLevel="1" x14ac:dyDescent="0.2">
      <c r="A34" s="13" t="s">
        <v>891</v>
      </c>
      <c r="B34" s="5">
        <v>1</v>
      </c>
      <c r="C34" s="12" t="b">
        <v>0</v>
      </c>
      <c r="D34" s="4" t="str">
        <f>IF(C34,MAX(D$4:D33)+1,"")</f>
        <v/>
      </c>
      <c r="E34" s="4" t="str">
        <f t="shared" si="0"/>
        <v/>
      </c>
      <c r="F34" s="4">
        <v>30</v>
      </c>
      <c r="G34" s="4" t="str">
        <f t="shared" si="1"/>
        <v/>
      </c>
      <c r="J34" s="13"/>
    </row>
    <row r="35" spans="1:10" hidden="1" outlineLevel="1" x14ac:dyDescent="0.2">
      <c r="A35" s="13" t="s">
        <v>892</v>
      </c>
      <c r="B35" s="5">
        <v>1</v>
      </c>
      <c r="C35" s="12" t="b">
        <v>0</v>
      </c>
      <c r="D35" s="4" t="str">
        <f>IF(C35,MAX(D$4:D34)+1,"")</f>
        <v/>
      </c>
      <c r="E35" s="4" t="str">
        <f t="shared" si="0"/>
        <v/>
      </c>
      <c r="F35" s="4">
        <v>31</v>
      </c>
      <c r="G35" s="4" t="str">
        <f t="shared" si="1"/>
        <v/>
      </c>
      <c r="J35" s="13"/>
    </row>
    <row r="36" spans="1:10" hidden="1" outlineLevel="1" x14ac:dyDescent="0.2">
      <c r="A36" s="13" t="s">
        <v>893</v>
      </c>
      <c r="B36" s="5">
        <v>1</v>
      </c>
      <c r="C36" s="12" t="b">
        <v>0</v>
      </c>
      <c r="D36" s="4" t="str">
        <f>IF(C36,MAX(D$4:D35)+1,"")</f>
        <v/>
      </c>
      <c r="E36" s="4" t="str">
        <f t="shared" si="0"/>
        <v/>
      </c>
      <c r="F36" s="4">
        <v>32</v>
      </c>
      <c r="G36" s="4" t="str">
        <f t="shared" si="1"/>
        <v/>
      </c>
      <c r="J36" s="13"/>
    </row>
    <row r="37" spans="1:10" hidden="1" outlineLevel="1" x14ac:dyDescent="0.2">
      <c r="A37" s="13" t="s">
        <v>894</v>
      </c>
      <c r="B37" s="5">
        <v>0</v>
      </c>
      <c r="C37" s="12" t="b">
        <v>0</v>
      </c>
      <c r="D37" s="4" t="str">
        <f>IF(C37,MAX(D$4:D36)+1,"")</f>
        <v/>
      </c>
      <c r="E37" s="4" t="str">
        <f t="shared" si="0"/>
        <v/>
      </c>
      <c r="F37" s="4">
        <v>33</v>
      </c>
      <c r="G37" s="4" t="str">
        <f t="shared" si="1"/>
        <v/>
      </c>
    </row>
    <row r="38" spans="1:10" hidden="1" outlineLevel="1" x14ac:dyDescent="0.2">
      <c r="A38" s="13" t="s">
        <v>895</v>
      </c>
      <c r="B38" s="5">
        <v>1</v>
      </c>
      <c r="C38" s="12" t="b">
        <v>1</v>
      </c>
      <c r="D38" s="4">
        <f>IF(C38,MAX(D$4:D37)+1,"")</f>
        <v>14</v>
      </c>
      <c r="E38" s="4" t="str">
        <f t="shared" si="0"/>
        <v>Sack</v>
      </c>
      <c r="F38" s="4">
        <v>34</v>
      </c>
      <c r="G38" s="4" t="str">
        <f t="shared" si="1"/>
        <v/>
      </c>
      <c r="J38" s="13"/>
    </row>
    <row r="39" spans="1:10" hidden="1" outlineLevel="1" x14ac:dyDescent="0.2">
      <c r="A39" s="13" t="s">
        <v>896</v>
      </c>
      <c r="B39" s="5">
        <v>0</v>
      </c>
      <c r="C39" s="12" t="b">
        <v>0</v>
      </c>
      <c r="D39" s="4" t="str">
        <f>IF(C39,MAX(D$4:D38)+1,"")</f>
        <v/>
      </c>
      <c r="E39" s="4" t="str">
        <f t="shared" si="0"/>
        <v/>
      </c>
      <c r="F39" s="4">
        <v>35</v>
      </c>
      <c r="G39" s="4" t="str">
        <f t="shared" si="1"/>
        <v/>
      </c>
      <c r="J39" s="13"/>
    </row>
    <row r="40" spans="1:10" hidden="1" outlineLevel="1" x14ac:dyDescent="0.2">
      <c r="A40" s="13" t="s">
        <v>897</v>
      </c>
      <c r="B40" s="5">
        <v>1</v>
      </c>
      <c r="C40" s="12" t="b">
        <v>1</v>
      </c>
      <c r="D40" s="4">
        <f>IF(C40,MAX(D$4:D39)+1,"")</f>
        <v>15</v>
      </c>
      <c r="E40" s="4" t="str">
        <f t="shared" si="0"/>
        <v>Scroll Organizer</v>
      </c>
      <c r="F40" s="4">
        <v>36</v>
      </c>
      <c r="G40" s="4" t="str">
        <f t="shared" si="1"/>
        <v/>
      </c>
      <c r="J40" s="13"/>
    </row>
    <row r="41" spans="1:10" hidden="1" outlineLevel="1" x14ac:dyDescent="0.2">
      <c r="A41" s="13" t="s">
        <v>898</v>
      </c>
      <c r="B41" s="5">
        <v>0</v>
      </c>
      <c r="C41" s="12" t="b">
        <v>0</v>
      </c>
      <c r="D41" s="4" t="str">
        <f>IF(C41,MAX(D$4:D40)+1,"")</f>
        <v/>
      </c>
      <c r="E41" s="4" t="str">
        <f t="shared" si="0"/>
        <v/>
      </c>
      <c r="F41" s="4">
        <v>37</v>
      </c>
      <c r="G41" s="4" t="str">
        <f t="shared" si="1"/>
        <v/>
      </c>
      <c r="J41" s="13"/>
    </row>
    <row r="42" spans="1:10" hidden="1" outlineLevel="1" x14ac:dyDescent="0.2">
      <c r="A42" s="13" t="s">
        <v>899</v>
      </c>
      <c r="B42" s="5">
        <v>1</v>
      </c>
      <c r="C42" s="12" t="b">
        <v>0</v>
      </c>
      <c r="D42" s="4" t="str">
        <f>IF(C42,MAX(D$4:D41)+1,"")</f>
        <v/>
      </c>
      <c r="E42" s="4" t="str">
        <f t="shared" si="0"/>
        <v/>
      </c>
      <c r="F42" s="4">
        <v>38</v>
      </c>
      <c r="G42" s="4" t="str">
        <f t="shared" si="1"/>
        <v/>
      </c>
      <c r="J42" s="13"/>
    </row>
    <row r="43" spans="1:10" hidden="1" outlineLevel="1" x14ac:dyDescent="0.2">
      <c r="A43" s="13" t="s">
        <v>900</v>
      </c>
      <c r="B43" s="5">
        <v>1</v>
      </c>
      <c r="C43" s="12" t="b">
        <v>0</v>
      </c>
      <c r="D43" s="4" t="str">
        <f>IF(C43,MAX(D$4:D42)+1,"")</f>
        <v/>
      </c>
      <c r="E43" s="4" t="str">
        <f t="shared" si="0"/>
        <v/>
      </c>
      <c r="F43" s="4">
        <v>39</v>
      </c>
      <c r="G43" s="4" t="str">
        <f t="shared" si="1"/>
        <v/>
      </c>
      <c r="J43" s="13"/>
    </row>
    <row r="44" spans="1:10" hidden="1" outlineLevel="1" x14ac:dyDescent="0.2">
      <c r="A44" s="13"/>
      <c r="B44" s="5"/>
      <c r="C44" s="12"/>
      <c r="D44" s="4" t="str">
        <f>IF(C44,MAX(D$4:D43)+1,"")</f>
        <v/>
      </c>
      <c r="E44" s="4" t="str">
        <f t="shared" si="0"/>
        <v/>
      </c>
      <c r="F44" s="4">
        <v>40</v>
      </c>
      <c r="G44" s="4" t="str">
        <f t="shared" si="1"/>
        <v/>
      </c>
      <c r="J44" s="13"/>
    </row>
    <row r="45" spans="1:10" hidden="1" outlineLevel="1" x14ac:dyDescent="0.2">
      <c r="A45" s="13"/>
      <c r="B45" s="5"/>
      <c r="C45" s="12"/>
      <c r="D45" s="4" t="str">
        <f>IF(C45,MAX(D$4:D44)+1,"")</f>
        <v/>
      </c>
      <c r="E45" s="4" t="str">
        <f t="shared" si="0"/>
        <v/>
      </c>
      <c r="F45" s="4">
        <v>41</v>
      </c>
      <c r="G45" s="4" t="str">
        <f t="shared" si="1"/>
        <v/>
      </c>
      <c r="J45" s="13"/>
    </row>
    <row r="46" spans="1:10" hidden="1" outlineLevel="1" x14ac:dyDescent="0.2">
      <c r="A46" s="13"/>
      <c r="B46" s="5"/>
      <c r="C46" s="12"/>
      <c r="D46" s="4" t="str">
        <f>IF(C46,MAX(D$4:D45)+1,"")</f>
        <v/>
      </c>
      <c r="E46" s="4" t="str">
        <f t="shared" si="0"/>
        <v/>
      </c>
      <c r="F46" s="4">
        <v>42</v>
      </c>
      <c r="G46" s="4" t="str">
        <f t="shared" si="1"/>
        <v/>
      </c>
    </row>
    <row r="47" spans="1:10" collapsed="1" x14ac:dyDescent="0.2"/>
    <row r="50" spans="1:10" s="32" customFormat="1" ht="15.6" x14ac:dyDescent="0.25">
      <c r="A50" s="14" t="s">
        <v>901</v>
      </c>
    </row>
    <row r="51" spans="1:10" s="12" customFormat="1" outlineLevel="1" x14ac:dyDescent="0.25">
      <c r="A51" s="33">
        <v>1</v>
      </c>
      <c r="B51" s="33">
        <v>2</v>
      </c>
      <c r="C51" s="33">
        <v>3</v>
      </c>
      <c r="D51" s="33">
        <v>4</v>
      </c>
      <c r="E51" s="33">
        <v>5</v>
      </c>
      <c r="F51" s="33">
        <v>6</v>
      </c>
      <c r="G51" s="33">
        <v>7</v>
      </c>
      <c r="H51" s="33">
        <v>8</v>
      </c>
      <c r="I51" s="33">
        <v>9</v>
      </c>
      <c r="J51" s="33">
        <v>10</v>
      </c>
    </row>
    <row r="52" spans="1:10" s="10" customFormat="1" outlineLevel="1" x14ac:dyDescent="0.2">
      <c r="A52" s="12"/>
      <c r="B52" s="4"/>
      <c r="C52" s="4"/>
      <c r="D52" s="5" t="s">
        <v>1</v>
      </c>
      <c r="E52" s="5" t="s">
        <v>2</v>
      </c>
      <c r="F52" s="6" t="s">
        <v>3</v>
      </c>
      <c r="G52" s="6"/>
      <c r="H52" s="12"/>
      <c r="I52" s="12" t="s">
        <v>19</v>
      </c>
      <c r="J52" s="12"/>
    </row>
    <row r="53" spans="1:10" s="12" customFormat="1" outlineLevel="1" x14ac:dyDescent="0.2">
      <c r="A53" s="16" t="s">
        <v>902</v>
      </c>
      <c r="B53" s="9" t="s">
        <v>13</v>
      </c>
      <c r="C53" s="9" t="s">
        <v>14</v>
      </c>
      <c r="D53" s="9" t="s">
        <v>15</v>
      </c>
      <c r="E53" s="9" t="s">
        <v>16</v>
      </c>
      <c r="F53" s="9" t="s">
        <v>17</v>
      </c>
      <c r="G53" s="10" t="s">
        <v>21</v>
      </c>
      <c r="H53" s="10" t="s">
        <v>18</v>
      </c>
      <c r="I53" s="10" t="s">
        <v>903</v>
      </c>
      <c r="J53" s="10" t="s">
        <v>20</v>
      </c>
    </row>
    <row r="54" spans="1:10" s="12" customFormat="1" ht="11.25" customHeight="1" outlineLevel="1" x14ac:dyDescent="0.25">
      <c r="A54" s="11" t="s">
        <v>904</v>
      </c>
      <c r="B54" s="11" t="s">
        <v>905</v>
      </c>
      <c r="C54" s="11" t="s">
        <v>906</v>
      </c>
      <c r="D54" s="12" t="s">
        <v>37</v>
      </c>
      <c r="E54" s="12" t="s">
        <v>56</v>
      </c>
      <c r="G54" s="13" t="s">
        <v>907</v>
      </c>
      <c r="H54" s="12">
        <v>1</v>
      </c>
      <c r="I54" s="12" t="b">
        <v>0</v>
      </c>
      <c r="J54" s="12">
        <v>10</v>
      </c>
    </row>
    <row r="55" spans="1:10" s="12" customFormat="1" outlineLevel="1" x14ac:dyDescent="0.25">
      <c r="A55" s="11" t="s">
        <v>48</v>
      </c>
      <c r="B55" s="11" t="s">
        <v>908</v>
      </c>
      <c r="C55" s="11"/>
      <c r="G55" s="13"/>
      <c r="H55" s="12">
        <v>1</v>
      </c>
      <c r="I55" s="12" t="b">
        <v>0</v>
      </c>
      <c r="J55" s="12">
        <v>30</v>
      </c>
    </row>
    <row r="56" spans="1:10" s="12" customFormat="1" outlineLevel="1" x14ac:dyDescent="0.25">
      <c r="A56" s="11" t="s">
        <v>909</v>
      </c>
      <c r="B56" s="11" t="s">
        <v>905</v>
      </c>
      <c r="C56" s="11" t="s">
        <v>910</v>
      </c>
      <c r="D56" s="12" t="s">
        <v>37</v>
      </c>
      <c r="E56" s="12" t="s">
        <v>56</v>
      </c>
      <c r="G56" s="13" t="s">
        <v>907</v>
      </c>
      <c r="H56" s="12">
        <v>1</v>
      </c>
      <c r="I56" s="12" t="b">
        <v>0</v>
      </c>
      <c r="J56" s="12">
        <v>20</v>
      </c>
    </row>
    <row r="57" spans="1:10" s="12" customFormat="1" outlineLevel="1" x14ac:dyDescent="0.25">
      <c r="A57" s="11" t="s">
        <v>911</v>
      </c>
      <c r="B57" s="11" t="s">
        <v>912</v>
      </c>
      <c r="C57" s="11" t="s">
        <v>913</v>
      </c>
      <c r="D57" s="12" t="s">
        <v>37</v>
      </c>
      <c r="E57" s="12" t="s">
        <v>56</v>
      </c>
      <c r="G57" s="13" t="s">
        <v>914</v>
      </c>
      <c r="H57" s="12">
        <v>40</v>
      </c>
      <c r="I57" s="12" t="b">
        <v>0</v>
      </c>
      <c r="J57" s="12">
        <v>500</v>
      </c>
    </row>
    <row r="58" spans="1:10" s="12" customFormat="1" outlineLevel="1" x14ac:dyDescent="0.25">
      <c r="A58" s="11" t="s">
        <v>915</v>
      </c>
      <c r="B58" s="11" t="s">
        <v>916</v>
      </c>
      <c r="C58" s="11"/>
      <c r="G58" s="13"/>
      <c r="H58" s="12">
        <v>40</v>
      </c>
      <c r="I58" s="12" t="b">
        <v>1</v>
      </c>
      <c r="J58" s="12">
        <v>40</v>
      </c>
    </row>
    <row r="59" spans="1:10" s="12" customFormat="1" outlineLevel="1" x14ac:dyDescent="0.25">
      <c r="A59" s="11" t="s">
        <v>917</v>
      </c>
      <c r="B59" s="11" t="s">
        <v>916</v>
      </c>
      <c r="C59" s="11"/>
      <c r="G59" s="13"/>
      <c r="H59" s="12">
        <v>5</v>
      </c>
      <c r="I59" s="12" t="b">
        <v>1</v>
      </c>
      <c r="J59" s="12">
        <v>20</v>
      </c>
    </row>
    <row r="60" spans="1:10" s="12" customFormat="1" outlineLevel="1" x14ac:dyDescent="0.25">
      <c r="A60" s="11" t="s">
        <v>918</v>
      </c>
      <c r="B60" s="11"/>
      <c r="C60" s="11"/>
      <c r="G60" s="13"/>
      <c r="H60" s="12">
        <v>0</v>
      </c>
      <c r="I60" s="12" t="b">
        <v>0</v>
      </c>
      <c r="J60" s="12">
        <v>40</v>
      </c>
    </row>
    <row r="61" spans="1:10" s="12" customFormat="1" outlineLevel="1" x14ac:dyDescent="0.25">
      <c r="A61" s="11" t="s">
        <v>919</v>
      </c>
      <c r="B61" s="11"/>
      <c r="C61" s="11"/>
      <c r="G61" s="13"/>
      <c r="H61" s="12">
        <v>0</v>
      </c>
      <c r="I61" s="12" t="b">
        <v>0</v>
      </c>
      <c r="J61" s="12">
        <v>15</v>
      </c>
    </row>
    <row r="62" spans="1:10" s="12" customFormat="1" outlineLevel="1" x14ac:dyDescent="0.25">
      <c r="A62" s="11" t="s">
        <v>920</v>
      </c>
      <c r="B62" s="11"/>
      <c r="C62" s="11"/>
      <c r="G62" s="13"/>
      <c r="H62" s="12">
        <v>0</v>
      </c>
      <c r="I62" s="12" t="b">
        <v>0</v>
      </c>
      <c r="J62" s="12">
        <v>35</v>
      </c>
    </row>
    <row r="63" spans="1:10" s="12" customFormat="1" outlineLevel="1" x14ac:dyDescent="0.25">
      <c r="A63" s="11" t="s">
        <v>921</v>
      </c>
      <c r="B63" s="11"/>
      <c r="C63" s="11"/>
      <c r="G63" s="13"/>
      <c r="H63" s="12">
        <v>0</v>
      </c>
      <c r="I63" s="12" t="b">
        <v>0</v>
      </c>
      <c r="J63" s="12">
        <v>3</v>
      </c>
    </row>
    <row r="64" spans="1:10" s="12" customFormat="1" outlineLevel="1" x14ac:dyDescent="0.25">
      <c r="A64" s="11" t="s">
        <v>922</v>
      </c>
      <c r="B64" s="11"/>
      <c r="C64" s="11"/>
      <c r="G64" s="13"/>
      <c r="H64" s="12">
        <v>0</v>
      </c>
      <c r="I64" s="12" t="b">
        <v>0</v>
      </c>
      <c r="J64" s="12">
        <v>30</v>
      </c>
    </row>
    <row r="65" spans="1:10" s="12" customFormat="1" outlineLevel="1" x14ac:dyDescent="0.25">
      <c r="A65" s="11" t="s">
        <v>923</v>
      </c>
      <c r="B65" s="11" t="s">
        <v>924</v>
      </c>
      <c r="C65" s="11"/>
      <c r="G65" s="13"/>
      <c r="H65" s="12">
        <v>0</v>
      </c>
      <c r="I65" s="12" t="b">
        <v>0</v>
      </c>
      <c r="J65" s="12">
        <v>0</v>
      </c>
    </row>
    <row r="66" spans="1:10" s="12" customFormat="1" outlineLevel="1" x14ac:dyDescent="0.25">
      <c r="A66" s="11" t="s">
        <v>925</v>
      </c>
      <c r="B66" s="11"/>
      <c r="C66" s="11"/>
      <c r="G66" s="13"/>
      <c r="H66" s="12">
        <v>10</v>
      </c>
      <c r="I66" s="12" t="b">
        <v>0</v>
      </c>
      <c r="J66" s="12">
        <v>0.05</v>
      </c>
    </row>
    <row r="67" spans="1:10" s="12" customFormat="1" outlineLevel="1" x14ac:dyDescent="0.25">
      <c r="A67" s="11" t="s">
        <v>926</v>
      </c>
      <c r="B67" s="11" t="s">
        <v>927</v>
      </c>
      <c r="C67" s="11" t="s">
        <v>928</v>
      </c>
      <c r="D67" s="12" t="s">
        <v>37</v>
      </c>
      <c r="E67" s="12" t="s">
        <v>56</v>
      </c>
      <c r="G67" s="13" t="s">
        <v>907</v>
      </c>
      <c r="H67" s="12">
        <v>0.1</v>
      </c>
      <c r="I67" s="12" t="b">
        <v>0</v>
      </c>
      <c r="J67" s="12">
        <v>50</v>
      </c>
    </row>
    <row r="68" spans="1:10" s="12" customFormat="1" outlineLevel="1" x14ac:dyDescent="0.25">
      <c r="A68" s="11" t="s">
        <v>929</v>
      </c>
      <c r="B68" s="11"/>
      <c r="C68" s="11"/>
      <c r="G68" s="13"/>
      <c r="H68" s="12">
        <v>40</v>
      </c>
      <c r="I68" s="12" t="b">
        <v>0</v>
      </c>
      <c r="J68" s="12">
        <v>500</v>
      </c>
    </row>
    <row r="69" spans="1:10" s="12" customFormat="1" outlineLevel="1" x14ac:dyDescent="0.25">
      <c r="A69" s="11" t="s">
        <v>930</v>
      </c>
      <c r="B69" s="11" t="s">
        <v>931</v>
      </c>
      <c r="C69" s="11"/>
      <c r="G69" s="13"/>
      <c r="H69" s="12">
        <v>600</v>
      </c>
      <c r="I69" s="12" t="b">
        <v>0</v>
      </c>
      <c r="J69" s="12">
        <v>10000</v>
      </c>
    </row>
    <row r="70" spans="1:10" s="12" customFormat="1" outlineLevel="1" x14ac:dyDescent="0.25">
      <c r="A70" s="11" t="s">
        <v>932</v>
      </c>
      <c r="B70" s="11"/>
      <c r="C70" s="11" t="s">
        <v>933</v>
      </c>
      <c r="D70" s="12" t="s">
        <v>37</v>
      </c>
      <c r="E70" s="12" t="s">
        <v>56</v>
      </c>
      <c r="G70" s="13" t="s">
        <v>870</v>
      </c>
      <c r="H70" s="12">
        <v>4</v>
      </c>
      <c r="I70" s="12" t="b">
        <v>1</v>
      </c>
      <c r="J70" s="12">
        <v>1</v>
      </c>
    </row>
    <row r="71" spans="1:10" s="12" customFormat="1" outlineLevel="1" x14ac:dyDescent="0.25">
      <c r="A71" s="11" t="s">
        <v>934</v>
      </c>
      <c r="B71" s="11"/>
      <c r="C71" s="11" t="s">
        <v>935</v>
      </c>
      <c r="D71" s="12" t="s">
        <v>37</v>
      </c>
      <c r="E71" s="12" t="s">
        <v>56</v>
      </c>
      <c r="G71" s="13" t="s">
        <v>914</v>
      </c>
      <c r="H71" s="12">
        <v>5</v>
      </c>
      <c r="I71" s="12" t="b">
        <v>0</v>
      </c>
      <c r="J71" s="12">
        <v>5</v>
      </c>
    </row>
    <row r="72" spans="1:10" s="12" customFormat="1" outlineLevel="1" x14ac:dyDescent="0.25">
      <c r="A72" s="11" t="s">
        <v>936</v>
      </c>
      <c r="B72" s="11" t="s">
        <v>937</v>
      </c>
      <c r="C72" s="11" t="s">
        <v>938</v>
      </c>
      <c r="D72" s="12" t="s">
        <v>37</v>
      </c>
      <c r="E72" s="12" t="s">
        <v>56</v>
      </c>
      <c r="G72" s="13" t="s">
        <v>914</v>
      </c>
      <c r="H72" s="12">
        <v>5</v>
      </c>
      <c r="I72" s="12" t="b">
        <v>0</v>
      </c>
      <c r="J72" s="12">
        <v>55</v>
      </c>
    </row>
    <row r="73" spans="1:10" s="12" customFormat="1" outlineLevel="1" x14ac:dyDescent="0.25">
      <c r="A73" s="11" t="s">
        <v>939</v>
      </c>
      <c r="B73" s="11" t="s">
        <v>940</v>
      </c>
      <c r="C73" s="11"/>
      <c r="G73" s="13"/>
      <c r="H73" s="12">
        <v>3</v>
      </c>
      <c r="I73" s="12" t="b">
        <v>1</v>
      </c>
      <c r="J73" s="12">
        <v>45</v>
      </c>
    </row>
    <row r="74" spans="1:10" s="12" customFormat="1" outlineLevel="1" x14ac:dyDescent="0.25">
      <c r="A74" s="11" t="s">
        <v>941</v>
      </c>
      <c r="B74" s="11" t="s">
        <v>940</v>
      </c>
      <c r="C74" s="11"/>
      <c r="G74" s="13"/>
      <c r="H74" s="12">
        <v>3</v>
      </c>
      <c r="I74" s="12" t="b">
        <v>1</v>
      </c>
      <c r="J74" s="12">
        <v>5</v>
      </c>
    </row>
    <row r="75" spans="1:10" s="12" customFormat="1" outlineLevel="1" x14ac:dyDescent="0.25">
      <c r="A75" s="11" t="s">
        <v>942</v>
      </c>
      <c r="B75" s="11" t="s">
        <v>940</v>
      </c>
      <c r="C75" s="11"/>
      <c r="G75" s="13"/>
      <c r="H75" s="12">
        <v>3</v>
      </c>
      <c r="I75" s="12" t="b">
        <v>1</v>
      </c>
      <c r="J75" s="12">
        <v>20</v>
      </c>
    </row>
    <row r="76" spans="1:10" s="12" customFormat="1" outlineLevel="1" x14ac:dyDescent="0.25">
      <c r="A76" s="11" t="s">
        <v>943</v>
      </c>
      <c r="B76" s="11" t="s">
        <v>940</v>
      </c>
      <c r="C76" s="11"/>
      <c r="G76" s="13"/>
      <c r="H76" s="12">
        <v>3</v>
      </c>
      <c r="I76" s="12" t="b">
        <v>1</v>
      </c>
      <c r="J76" s="12">
        <v>50</v>
      </c>
    </row>
    <row r="77" spans="1:10" s="12" customFormat="1" outlineLevel="1" x14ac:dyDescent="0.25">
      <c r="A77" s="11" t="s">
        <v>863</v>
      </c>
      <c r="B77" s="11" t="s">
        <v>944</v>
      </c>
      <c r="C77" s="11"/>
      <c r="D77" s="12" t="s">
        <v>37</v>
      </c>
      <c r="E77" s="12" t="s">
        <v>56</v>
      </c>
      <c r="G77" s="13" t="s">
        <v>945</v>
      </c>
      <c r="H77" s="12">
        <v>2</v>
      </c>
      <c r="I77" s="12" t="b">
        <v>1</v>
      </c>
      <c r="J77" s="12">
        <v>2</v>
      </c>
    </row>
    <row r="78" spans="1:10" s="12" customFormat="1" outlineLevel="1" x14ac:dyDescent="0.25">
      <c r="A78" s="11" t="s">
        <v>865</v>
      </c>
      <c r="B78" s="11" t="s">
        <v>946</v>
      </c>
      <c r="C78" s="11"/>
      <c r="G78" s="13"/>
      <c r="H78" s="12">
        <v>0.5</v>
      </c>
      <c r="I78" s="12" t="b">
        <v>0</v>
      </c>
      <c r="J78" s="12">
        <v>0.5</v>
      </c>
    </row>
    <row r="79" spans="1:10" s="12" customFormat="1" outlineLevel="1" x14ac:dyDescent="0.25">
      <c r="A79" s="11" t="s">
        <v>947</v>
      </c>
      <c r="B79" s="11" t="s">
        <v>948</v>
      </c>
      <c r="C79" s="11"/>
      <c r="G79" s="13"/>
      <c r="H79" s="12">
        <v>0.5</v>
      </c>
      <c r="I79" s="12" t="b">
        <v>0</v>
      </c>
      <c r="J79" s="12">
        <v>5</v>
      </c>
    </row>
    <row r="80" spans="1:10" s="12" customFormat="1" outlineLevel="1" x14ac:dyDescent="0.25">
      <c r="A80" s="11" t="s">
        <v>949</v>
      </c>
      <c r="B80" s="11" t="s">
        <v>950</v>
      </c>
      <c r="C80" s="11"/>
      <c r="D80" s="12" t="s">
        <v>37</v>
      </c>
      <c r="E80" s="12" t="s">
        <v>56</v>
      </c>
      <c r="G80" s="13" t="s">
        <v>945</v>
      </c>
      <c r="H80" s="12">
        <v>30</v>
      </c>
      <c r="I80" s="12" t="b">
        <v>0</v>
      </c>
      <c r="J80" s="12">
        <v>2</v>
      </c>
    </row>
    <row r="81" spans="1:10" s="12" customFormat="1" outlineLevel="1" x14ac:dyDescent="0.25">
      <c r="A81" s="11" t="s">
        <v>951</v>
      </c>
      <c r="B81" s="11" t="s">
        <v>952</v>
      </c>
      <c r="C81" s="11"/>
      <c r="D81" s="12" t="s">
        <v>37</v>
      </c>
      <c r="E81" s="12" t="s">
        <v>56</v>
      </c>
      <c r="G81" s="13" t="s">
        <v>945</v>
      </c>
      <c r="H81" s="12">
        <v>1</v>
      </c>
      <c r="I81" s="12" t="b">
        <v>0</v>
      </c>
      <c r="J81" s="12">
        <v>0.4</v>
      </c>
    </row>
    <row r="82" spans="1:10" s="12" customFormat="1" outlineLevel="1" x14ac:dyDescent="0.25">
      <c r="A82" s="11" t="s">
        <v>953</v>
      </c>
      <c r="B82" s="11"/>
      <c r="C82" s="11"/>
      <c r="D82" s="12" t="s">
        <v>37</v>
      </c>
      <c r="E82" s="12" t="s">
        <v>56</v>
      </c>
      <c r="G82" s="13" t="s">
        <v>945</v>
      </c>
      <c r="H82" s="12">
        <v>5</v>
      </c>
      <c r="I82" s="12" t="b">
        <v>1</v>
      </c>
      <c r="J82" s="12">
        <v>0.1</v>
      </c>
    </row>
    <row r="83" spans="1:10" s="12" customFormat="1" outlineLevel="1" x14ac:dyDescent="0.25">
      <c r="A83" s="11" t="s">
        <v>954</v>
      </c>
      <c r="B83" s="11"/>
      <c r="C83" s="11"/>
      <c r="D83" s="12" t="s">
        <v>37</v>
      </c>
      <c r="E83" s="12" t="s">
        <v>56</v>
      </c>
      <c r="G83" s="13" t="s">
        <v>945</v>
      </c>
      <c r="H83" s="12">
        <v>0</v>
      </c>
      <c r="I83" s="12" t="b">
        <v>0</v>
      </c>
      <c r="J83" s="12">
        <v>1</v>
      </c>
    </row>
    <row r="84" spans="1:10" s="12" customFormat="1" outlineLevel="1" x14ac:dyDescent="0.25">
      <c r="A84" s="11" t="s">
        <v>955</v>
      </c>
      <c r="B84" s="11"/>
      <c r="C84" s="11"/>
      <c r="G84" s="13"/>
      <c r="H84" s="12">
        <v>3</v>
      </c>
      <c r="I84" s="12" t="b">
        <v>0</v>
      </c>
    </row>
    <row r="85" spans="1:10" s="12" customFormat="1" outlineLevel="1" x14ac:dyDescent="0.25">
      <c r="A85" s="11" t="s">
        <v>866</v>
      </c>
      <c r="B85" s="11"/>
      <c r="C85" s="11"/>
      <c r="G85" s="13"/>
      <c r="H85" s="12">
        <v>1</v>
      </c>
      <c r="I85" s="12" t="b">
        <v>1</v>
      </c>
      <c r="J85" s="12">
        <v>0</v>
      </c>
    </row>
    <row r="86" spans="1:10" s="12" customFormat="1" outlineLevel="1" x14ac:dyDescent="0.25">
      <c r="A86" s="11" t="s">
        <v>956</v>
      </c>
      <c r="B86" s="11"/>
      <c r="C86" s="11"/>
      <c r="G86" s="13"/>
      <c r="H86" s="12">
        <v>1</v>
      </c>
      <c r="I86" s="12" t="b">
        <v>0</v>
      </c>
      <c r="J86" s="12">
        <v>2</v>
      </c>
    </row>
    <row r="87" spans="1:10" s="12" customFormat="1" outlineLevel="1" x14ac:dyDescent="0.25">
      <c r="A87" s="11" t="s">
        <v>957</v>
      </c>
      <c r="B87" s="11"/>
      <c r="C87" s="11"/>
      <c r="D87" s="12" t="s">
        <v>37</v>
      </c>
      <c r="E87" s="12" t="s">
        <v>56</v>
      </c>
      <c r="G87" s="13" t="s">
        <v>945</v>
      </c>
      <c r="H87" s="12">
        <v>3</v>
      </c>
      <c r="I87" s="12" t="b">
        <v>1</v>
      </c>
      <c r="J87" s="12">
        <v>0.5</v>
      </c>
    </row>
    <row r="88" spans="1:10" s="12" customFormat="1" outlineLevel="1" x14ac:dyDescent="0.25">
      <c r="A88" s="11" t="s">
        <v>958</v>
      </c>
      <c r="B88" s="11"/>
      <c r="C88" s="11"/>
      <c r="D88" s="12" t="s">
        <v>37</v>
      </c>
      <c r="E88" s="12" t="s">
        <v>56</v>
      </c>
      <c r="G88" s="13" t="s">
        <v>945</v>
      </c>
      <c r="H88" s="12">
        <v>5</v>
      </c>
      <c r="I88" s="12" t="b">
        <v>0</v>
      </c>
      <c r="J88" s="12">
        <v>5</v>
      </c>
    </row>
    <row r="89" spans="1:10" s="12" customFormat="1" outlineLevel="1" x14ac:dyDescent="0.25">
      <c r="A89" s="11" t="s">
        <v>959</v>
      </c>
      <c r="B89" s="11"/>
      <c r="C89" s="11"/>
      <c r="G89" s="13"/>
      <c r="H89" s="12">
        <v>3</v>
      </c>
      <c r="I89" s="12" t="b">
        <v>0</v>
      </c>
      <c r="J89" s="12">
        <v>15</v>
      </c>
    </row>
    <row r="90" spans="1:10" s="12" customFormat="1" outlineLevel="1" x14ac:dyDescent="0.25">
      <c r="A90" s="11" t="s">
        <v>960</v>
      </c>
      <c r="B90" s="11"/>
      <c r="C90" s="11"/>
      <c r="G90" s="13"/>
      <c r="H90" s="12">
        <v>20</v>
      </c>
      <c r="I90" s="12" t="b">
        <v>0</v>
      </c>
    </row>
    <row r="91" spans="1:10" s="12" customFormat="1" outlineLevel="1" x14ac:dyDescent="0.25">
      <c r="A91" s="11" t="s">
        <v>961</v>
      </c>
      <c r="B91" s="11"/>
      <c r="C91" s="11"/>
      <c r="D91" s="12" t="s">
        <v>37</v>
      </c>
      <c r="E91" s="12" t="s">
        <v>56</v>
      </c>
      <c r="G91" s="13" t="s">
        <v>945</v>
      </c>
      <c r="H91" s="12">
        <v>0</v>
      </c>
      <c r="I91" s="12" t="b">
        <v>0</v>
      </c>
      <c r="J91" s="12">
        <v>2</v>
      </c>
    </row>
    <row r="92" spans="1:10" s="12" customFormat="1" outlineLevel="1" x14ac:dyDescent="0.25">
      <c r="A92" s="11" t="s">
        <v>625</v>
      </c>
      <c r="B92" s="11"/>
      <c r="C92" s="11"/>
      <c r="G92" s="13"/>
      <c r="H92" s="12">
        <v>1</v>
      </c>
      <c r="I92" s="12" t="b">
        <v>1</v>
      </c>
      <c r="J92" s="12">
        <v>0</v>
      </c>
    </row>
    <row r="93" spans="1:10" s="12" customFormat="1" outlineLevel="1" x14ac:dyDescent="0.25">
      <c r="A93" s="11" t="s">
        <v>962</v>
      </c>
      <c r="B93" s="11"/>
      <c r="C93" s="11"/>
      <c r="G93" s="13"/>
      <c r="H93" s="12">
        <v>5</v>
      </c>
      <c r="I93" s="12" t="b">
        <v>0</v>
      </c>
      <c r="J93" s="12">
        <v>4</v>
      </c>
    </row>
    <row r="94" spans="1:10" s="12" customFormat="1" outlineLevel="1" x14ac:dyDescent="0.25">
      <c r="A94" s="11" t="s">
        <v>963</v>
      </c>
      <c r="B94" s="11"/>
      <c r="C94" s="11"/>
      <c r="G94" s="13"/>
      <c r="H94" s="12">
        <v>6</v>
      </c>
      <c r="I94" s="12" t="b">
        <v>0</v>
      </c>
      <c r="J94" s="12">
        <v>15</v>
      </c>
    </row>
    <row r="95" spans="1:10" s="12" customFormat="1" outlineLevel="1" x14ac:dyDescent="0.25">
      <c r="A95" s="11" t="s">
        <v>964</v>
      </c>
      <c r="B95" s="11"/>
      <c r="C95" s="11"/>
      <c r="G95" s="13"/>
      <c r="H95" s="12">
        <v>75</v>
      </c>
      <c r="I95" s="12" t="b">
        <v>0</v>
      </c>
      <c r="J95" s="12">
        <v>30</v>
      </c>
    </row>
    <row r="96" spans="1:10" s="12" customFormat="1" outlineLevel="1" x14ac:dyDescent="0.25">
      <c r="A96" s="11" t="s">
        <v>965</v>
      </c>
      <c r="B96" s="11"/>
      <c r="C96" s="11"/>
      <c r="G96" s="13"/>
      <c r="H96" s="12">
        <v>160</v>
      </c>
      <c r="I96" s="12" t="b">
        <v>0</v>
      </c>
      <c r="J96" s="12">
        <v>110</v>
      </c>
    </row>
    <row r="97" spans="1:10" s="12" customFormat="1" outlineLevel="1" x14ac:dyDescent="0.25">
      <c r="A97" s="11" t="s">
        <v>966</v>
      </c>
      <c r="B97" s="11"/>
      <c r="C97" s="11"/>
      <c r="G97" s="13"/>
      <c r="H97" s="12">
        <v>80</v>
      </c>
      <c r="I97" s="12" t="b">
        <v>0</v>
      </c>
      <c r="J97" s="12">
        <v>70</v>
      </c>
    </row>
    <row r="98" spans="1:10" s="12" customFormat="1" outlineLevel="1" x14ac:dyDescent="0.25">
      <c r="A98" s="11" t="s">
        <v>967</v>
      </c>
      <c r="B98" s="11"/>
      <c r="C98" s="11"/>
      <c r="G98" s="13"/>
      <c r="H98" s="12">
        <v>25</v>
      </c>
      <c r="I98" s="12" t="b">
        <v>0</v>
      </c>
      <c r="J98" s="12">
        <v>17</v>
      </c>
    </row>
    <row r="99" spans="1:10" s="12" customFormat="1" outlineLevel="1" x14ac:dyDescent="0.25">
      <c r="A99" s="11" t="s">
        <v>968</v>
      </c>
      <c r="B99" s="11"/>
      <c r="C99" s="11"/>
      <c r="G99" s="13"/>
      <c r="H99" s="12">
        <v>60</v>
      </c>
      <c r="I99" s="12" t="b">
        <v>0</v>
      </c>
      <c r="J99" s="12">
        <v>70</v>
      </c>
    </row>
    <row r="100" spans="1:10" s="12" customFormat="1" outlineLevel="1" x14ac:dyDescent="0.25">
      <c r="A100" s="11" t="s">
        <v>969</v>
      </c>
      <c r="B100" s="11"/>
      <c r="C100" s="11"/>
      <c r="G100" s="13"/>
      <c r="H100" s="12">
        <v>30</v>
      </c>
      <c r="I100" s="12" t="b">
        <v>0</v>
      </c>
      <c r="J100" s="12">
        <v>30</v>
      </c>
    </row>
    <row r="101" spans="1:10" s="12" customFormat="1" outlineLevel="1" x14ac:dyDescent="0.25">
      <c r="A101" s="11" t="s">
        <v>970</v>
      </c>
      <c r="B101" s="11" t="s">
        <v>971</v>
      </c>
      <c r="C101" s="11"/>
      <c r="D101" s="12" t="s">
        <v>37</v>
      </c>
      <c r="E101" s="12" t="s">
        <v>56</v>
      </c>
      <c r="G101" s="13" t="s">
        <v>945</v>
      </c>
      <c r="H101" s="12">
        <v>2</v>
      </c>
      <c r="I101" s="12" t="b">
        <v>0</v>
      </c>
      <c r="J101" s="12">
        <v>0.5</v>
      </c>
    </row>
    <row r="102" spans="1:10" s="12" customFormat="1" ht="11.25" customHeight="1" outlineLevel="1" x14ac:dyDescent="0.25">
      <c r="A102" s="11" t="s">
        <v>972</v>
      </c>
      <c r="B102" s="11" t="s">
        <v>973</v>
      </c>
      <c r="C102" s="11" t="s">
        <v>974</v>
      </c>
      <c r="D102" s="12" t="s">
        <v>37</v>
      </c>
      <c r="E102" s="12" t="s">
        <v>56</v>
      </c>
      <c r="G102" s="13" t="s">
        <v>945</v>
      </c>
      <c r="H102" s="12">
        <v>2</v>
      </c>
      <c r="I102" s="12" t="b">
        <v>0</v>
      </c>
      <c r="J102" s="12">
        <v>1</v>
      </c>
    </row>
    <row r="103" spans="1:10" s="12" customFormat="1" outlineLevel="1" x14ac:dyDescent="0.25">
      <c r="A103" s="11" t="s">
        <v>975</v>
      </c>
      <c r="B103" s="11" t="s">
        <v>976</v>
      </c>
      <c r="C103" s="11"/>
      <c r="G103" s="13"/>
      <c r="H103" s="12">
        <v>6</v>
      </c>
      <c r="I103" s="12" t="b">
        <v>0</v>
      </c>
      <c r="J103" s="12">
        <v>45</v>
      </c>
    </row>
    <row r="104" spans="1:10" s="12" customFormat="1" outlineLevel="1" x14ac:dyDescent="0.25">
      <c r="A104" s="11" t="s">
        <v>977</v>
      </c>
      <c r="B104" s="11" t="s">
        <v>976</v>
      </c>
      <c r="C104" s="11"/>
      <c r="G104" s="13"/>
      <c r="H104" s="12">
        <v>3</v>
      </c>
      <c r="I104" s="12" t="b">
        <v>0</v>
      </c>
      <c r="J104" s="12">
        <v>25</v>
      </c>
    </row>
    <row r="105" spans="1:10" s="12" customFormat="1" outlineLevel="1" x14ac:dyDescent="0.25">
      <c r="A105" s="11" t="s">
        <v>978</v>
      </c>
      <c r="B105" s="11" t="s">
        <v>979</v>
      </c>
      <c r="C105" s="11"/>
      <c r="G105" s="13"/>
      <c r="H105" s="12">
        <v>2</v>
      </c>
      <c r="I105" s="12" t="b">
        <v>0</v>
      </c>
      <c r="J105" s="12">
        <v>35</v>
      </c>
    </row>
    <row r="106" spans="1:10" s="12" customFormat="1" outlineLevel="1" x14ac:dyDescent="0.25">
      <c r="A106" s="11" t="s">
        <v>980</v>
      </c>
      <c r="B106" s="11" t="s">
        <v>979</v>
      </c>
      <c r="C106" s="11"/>
      <c r="G106" s="13"/>
      <c r="H106" s="12">
        <v>1</v>
      </c>
      <c r="I106" s="12" t="b">
        <v>0</v>
      </c>
      <c r="J106" s="12">
        <v>20</v>
      </c>
    </row>
    <row r="107" spans="1:10" s="12" customFormat="1" outlineLevel="1" x14ac:dyDescent="0.25">
      <c r="A107" s="11" t="s">
        <v>981</v>
      </c>
      <c r="B107" s="11" t="s">
        <v>982</v>
      </c>
      <c r="C107" s="11" t="s">
        <v>983</v>
      </c>
      <c r="D107" s="12" t="s">
        <v>37</v>
      </c>
      <c r="E107" s="12" t="s">
        <v>56</v>
      </c>
      <c r="G107" s="13" t="s">
        <v>945</v>
      </c>
      <c r="H107" s="12">
        <v>0</v>
      </c>
      <c r="I107" s="12" t="b">
        <v>0</v>
      </c>
      <c r="J107" s="12">
        <v>0.01</v>
      </c>
    </row>
    <row r="108" spans="1:10" s="12" customFormat="1" outlineLevel="1" x14ac:dyDescent="0.25">
      <c r="A108" s="11" t="s">
        <v>984</v>
      </c>
      <c r="B108" s="11" t="s">
        <v>985</v>
      </c>
      <c r="C108" s="11"/>
      <c r="G108" s="13"/>
      <c r="H108" s="12">
        <v>0.25</v>
      </c>
      <c r="I108" s="12" t="b">
        <v>0</v>
      </c>
      <c r="J108" s="12">
        <v>0.5</v>
      </c>
    </row>
    <row r="109" spans="1:10" s="12" customFormat="1" outlineLevel="1" x14ac:dyDescent="0.25">
      <c r="A109" s="11" t="s">
        <v>986</v>
      </c>
      <c r="B109" s="11"/>
      <c r="C109" s="11"/>
      <c r="G109" s="13"/>
      <c r="H109" s="12">
        <v>0.5</v>
      </c>
      <c r="I109" s="12" t="b">
        <v>0</v>
      </c>
      <c r="J109" s="12">
        <v>1</v>
      </c>
    </row>
    <row r="110" spans="1:10" s="12" customFormat="1" outlineLevel="1" x14ac:dyDescent="0.25">
      <c r="A110" s="11" t="s">
        <v>987</v>
      </c>
      <c r="B110" s="11"/>
      <c r="C110" s="11"/>
      <c r="G110" s="13"/>
      <c r="H110" s="12">
        <v>0.25</v>
      </c>
      <c r="I110" s="12" t="b">
        <v>0</v>
      </c>
      <c r="J110" s="12">
        <v>1</v>
      </c>
    </row>
    <row r="111" spans="1:10" s="12" customFormat="1" outlineLevel="1" x14ac:dyDescent="0.25">
      <c r="A111" s="11" t="s">
        <v>988</v>
      </c>
      <c r="B111" s="11" t="s">
        <v>989</v>
      </c>
      <c r="C111" s="11"/>
      <c r="G111" s="13"/>
      <c r="H111" s="12">
        <v>0.5</v>
      </c>
      <c r="I111" s="12" t="b">
        <v>0</v>
      </c>
      <c r="J111" s="12">
        <v>10</v>
      </c>
    </row>
    <row r="112" spans="1:10" s="12" customFormat="1" outlineLevel="1" x14ac:dyDescent="0.25">
      <c r="A112" s="11" t="s">
        <v>990</v>
      </c>
      <c r="B112" s="11"/>
      <c r="C112" s="11"/>
      <c r="G112" s="13"/>
      <c r="H112" s="12">
        <v>2</v>
      </c>
      <c r="I112" s="12" t="b">
        <v>0</v>
      </c>
      <c r="J112" s="12">
        <v>20</v>
      </c>
    </row>
    <row r="113" spans="1:10" s="12" customFormat="1" outlineLevel="1" x14ac:dyDescent="0.25">
      <c r="A113" s="11" t="s">
        <v>991</v>
      </c>
      <c r="B113" s="11"/>
      <c r="C113" s="11"/>
      <c r="G113" s="13"/>
      <c r="H113" s="12">
        <v>1</v>
      </c>
      <c r="I113" s="12" t="b">
        <v>0</v>
      </c>
      <c r="J113" s="12">
        <v>3</v>
      </c>
    </row>
    <row r="114" spans="1:10" s="12" customFormat="1" outlineLevel="1" x14ac:dyDescent="0.25">
      <c r="A114" s="11" t="s">
        <v>992</v>
      </c>
      <c r="B114" s="11"/>
      <c r="C114" s="11"/>
      <c r="G114" s="13"/>
      <c r="H114" s="12">
        <v>0.5</v>
      </c>
      <c r="I114" s="12" t="b">
        <v>0</v>
      </c>
      <c r="J114" s="12">
        <v>0.5</v>
      </c>
    </row>
    <row r="115" spans="1:10" s="12" customFormat="1" outlineLevel="1" x14ac:dyDescent="0.25">
      <c r="A115" s="11" t="s">
        <v>993</v>
      </c>
      <c r="B115" s="11"/>
      <c r="C115" s="11"/>
      <c r="G115" s="13"/>
      <c r="H115" s="12">
        <v>1</v>
      </c>
      <c r="I115" s="12" t="b">
        <v>0</v>
      </c>
      <c r="J115" s="12">
        <v>12</v>
      </c>
    </row>
    <row r="116" spans="1:10" s="12" customFormat="1" outlineLevel="1" x14ac:dyDescent="0.25">
      <c r="A116" s="11" t="s">
        <v>994</v>
      </c>
      <c r="B116" s="11"/>
      <c r="C116" s="11"/>
      <c r="D116" s="12" t="s">
        <v>37</v>
      </c>
      <c r="E116" s="12" t="s">
        <v>56</v>
      </c>
      <c r="G116" s="13" t="s">
        <v>945</v>
      </c>
      <c r="H116" s="12">
        <v>1</v>
      </c>
      <c r="I116" s="12" t="b">
        <v>0</v>
      </c>
      <c r="J116" s="12">
        <v>0.1</v>
      </c>
    </row>
    <row r="117" spans="1:10" s="12" customFormat="1" outlineLevel="1" x14ac:dyDescent="0.25">
      <c r="A117" s="11" t="s">
        <v>995</v>
      </c>
      <c r="B117" s="11"/>
      <c r="C117" s="11" t="s">
        <v>996</v>
      </c>
      <c r="D117" s="12" t="s">
        <v>37</v>
      </c>
      <c r="E117" s="12" t="s">
        <v>56</v>
      </c>
      <c r="G117" s="13" t="s">
        <v>997</v>
      </c>
      <c r="I117" s="12" t="b">
        <v>0</v>
      </c>
    </row>
    <row r="118" spans="1:10" s="12" customFormat="1" outlineLevel="1" x14ac:dyDescent="0.25">
      <c r="A118" s="11" t="s">
        <v>869</v>
      </c>
      <c r="B118" s="11" t="s">
        <v>998</v>
      </c>
      <c r="C118" s="11" t="s">
        <v>999</v>
      </c>
      <c r="D118" s="12" t="s">
        <v>37</v>
      </c>
      <c r="E118" s="12" t="s">
        <v>56</v>
      </c>
      <c r="G118" s="13" t="s">
        <v>997</v>
      </c>
      <c r="H118" s="12">
        <v>200</v>
      </c>
      <c r="I118" s="12" t="b">
        <v>0</v>
      </c>
      <c r="J118" s="12">
        <v>15</v>
      </c>
    </row>
    <row r="119" spans="1:10" s="12" customFormat="1" outlineLevel="1" x14ac:dyDescent="0.25">
      <c r="A119" s="11" t="s">
        <v>1000</v>
      </c>
      <c r="B119" s="11"/>
      <c r="C119" s="11"/>
      <c r="D119" s="12" t="s">
        <v>37</v>
      </c>
      <c r="E119" s="12" t="s">
        <v>56</v>
      </c>
      <c r="G119" s="13" t="s">
        <v>945</v>
      </c>
      <c r="H119" s="12">
        <v>0.5</v>
      </c>
      <c r="I119" s="12" t="b">
        <v>0</v>
      </c>
      <c r="J119" s="12">
        <v>1</v>
      </c>
    </row>
    <row r="120" spans="1:10" s="12" customFormat="1" outlineLevel="1" x14ac:dyDescent="0.25">
      <c r="A120" s="11" t="s">
        <v>1001</v>
      </c>
      <c r="B120" s="11" t="s">
        <v>1002</v>
      </c>
      <c r="C120" s="11"/>
      <c r="G120" s="13"/>
      <c r="I120" s="12" t="b">
        <v>0</v>
      </c>
      <c r="J120" s="12">
        <v>500000</v>
      </c>
    </row>
    <row r="121" spans="1:10" s="12" customFormat="1" outlineLevel="1" x14ac:dyDescent="0.25">
      <c r="A121" s="11" t="s">
        <v>1003</v>
      </c>
      <c r="B121" s="11"/>
      <c r="C121" s="11"/>
      <c r="G121" s="13"/>
      <c r="H121" s="12">
        <v>1</v>
      </c>
      <c r="I121" s="12" t="b">
        <v>0</v>
      </c>
      <c r="J121" s="12">
        <v>1</v>
      </c>
    </row>
    <row r="122" spans="1:10" s="12" customFormat="1" outlineLevel="1" x14ac:dyDescent="0.25">
      <c r="A122" s="11" t="s">
        <v>1004</v>
      </c>
      <c r="B122" s="11"/>
      <c r="C122" s="11"/>
      <c r="G122" s="13"/>
      <c r="H122" s="12">
        <v>4</v>
      </c>
      <c r="I122" s="12" t="b">
        <v>0</v>
      </c>
      <c r="J122" s="12">
        <v>5</v>
      </c>
    </row>
    <row r="123" spans="1:10" s="12" customFormat="1" outlineLevel="1" x14ac:dyDescent="0.25">
      <c r="A123" s="11" t="s">
        <v>1005</v>
      </c>
      <c r="B123" s="11"/>
      <c r="C123" s="11"/>
      <c r="G123" s="13"/>
      <c r="H123" s="12">
        <v>2</v>
      </c>
      <c r="I123" s="12" t="b">
        <v>0</v>
      </c>
      <c r="J123" s="12">
        <v>3</v>
      </c>
    </row>
    <row r="124" spans="1:10" s="12" customFormat="1" outlineLevel="1" x14ac:dyDescent="0.25">
      <c r="A124" s="11" t="s">
        <v>1006</v>
      </c>
      <c r="B124" s="11" t="s">
        <v>1007</v>
      </c>
      <c r="C124" s="11" t="s">
        <v>1008</v>
      </c>
      <c r="D124" s="12" t="s">
        <v>37</v>
      </c>
      <c r="E124" s="12" t="s">
        <v>56</v>
      </c>
      <c r="G124" s="13" t="s">
        <v>945</v>
      </c>
      <c r="H124" s="12">
        <v>2</v>
      </c>
      <c r="I124" s="12" t="b">
        <v>0</v>
      </c>
      <c r="J124" s="12">
        <v>30</v>
      </c>
    </row>
    <row r="125" spans="1:10" s="12" customFormat="1" outlineLevel="1" x14ac:dyDescent="0.25">
      <c r="A125" s="11" t="s">
        <v>1009</v>
      </c>
      <c r="B125" s="11"/>
      <c r="C125" s="11"/>
      <c r="D125" s="12" t="s">
        <v>37</v>
      </c>
      <c r="E125" s="12" t="s">
        <v>56</v>
      </c>
      <c r="G125" s="13" t="s">
        <v>945</v>
      </c>
      <c r="H125" s="12">
        <v>0</v>
      </c>
      <c r="I125" s="12" t="b">
        <v>0</v>
      </c>
      <c r="J125" s="12">
        <v>0.01</v>
      </c>
    </row>
    <row r="126" spans="1:10" s="12" customFormat="1" outlineLevel="1" x14ac:dyDescent="0.25">
      <c r="A126" s="11" t="s">
        <v>1010</v>
      </c>
      <c r="B126" s="11"/>
      <c r="C126" s="11"/>
      <c r="G126" s="13"/>
      <c r="H126" s="12">
        <v>4</v>
      </c>
      <c r="I126" s="12" t="b">
        <v>0</v>
      </c>
      <c r="J126" s="12">
        <v>2</v>
      </c>
    </row>
    <row r="127" spans="1:10" s="12" customFormat="1" outlineLevel="1" x14ac:dyDescent="0.25">
      <c r="A127" s="11" t="s">
        <v>1011</v>
      </c>
      <c r="B127" s="11"/>
      <c r="C127" s="11"/>
      <c r="G127" s="13"/>
      <c r="H127" s="12">
        <v>7</v>
      </c>
      <c r="I127" s="12" t="b">
        <v>0</v>
      </c>
      <c r="J127" s="12">
        <v>25</v>
      </c>
    </row>
    <row r="128" spans="1:10" s="12" customFormat="1" outlineLevel="1" x14ac:dyDescent="0.25">
      <c r="A128" s="11" t="s">
        <v>1012</v>
      </c>
      <c r="B128" s="11" t="s">
        <v>952</v>
      </c>
      <c r="C128" s="11"/>
      <c r="D128" s="12" t="s">
        <v>37</v>
      </c>
      <c r="E128" s="12" t="s">
        <v>56</v>
      </c>
      <c r="G128" s="13" t="s">
        <v>945</v>
      </c>
      <c r="H128" s="12">
        <v>25</v>
      </c>
      <c r="I128" s="12" t="b">
        <v>0</v>
      </c>
      <c r="J128" s="12">
        <v>2</v>
      </c>
    </row>
    <row r="129" spans="1:10" s="12" customFormat="1" outlineLevel="1" x14ac:dyDescent="0.25">
      <c r="A129" s="11" t="s">
        <v>1013</v>
      </c>
      <c r="B129" s="11" t="s">
        <v>1014</v>
      </c>
      <c r="C129" s="11" t="s">
        <v>1015</v>
      </c>
      <c r="D129" s="12" t="s">
        <v>37</v>
      </c>
      <c r="E129" s="12" t="s">
        <v>56</v>
      </c>
      <c r="G129" s="13" t="s">
        <v>870</v>
      </c>
      <c r="H129" s="12">
        <v>6</v>
      </c>
      <c r="I129" s="12" t="b">
        <v>1</v>
      </c>
      <c r="J129" s="12">
        <v>5</v>
      </c>
    </row>
    <row r="130" spans="1:10" s="12" customFormat="1" outlineLevel="1" x14ac:dyDescent="0.25">
      <c r="A130" s="11" t="s">
        <v>1016</v>
      </c>
      <c r="B130" s="11" t="s">
        <v>1017</v>
      </c>
      <c r="C130" s="11" t="s">
        <v>1018</v>
      </c>
      <c r="D130" s="12" t="s">
        <v>37</v>
      </c>
      <c r="E130" s="12" t="s">
        <v>56</v>
      </c>
      <c r="G130" s="13" t="s">
        <v>914</v>
      </c>
      <c r="H130" s="12">
        <v>5</v>
      </c>
      <c r="I130" s="12" t="b">
        <v>1</v>
      </c>
      <c r="J130" s="12">
        <v>80</v>
      </c>
    </row>
    <row r="131" spans="1:10" s="12" customFormat="1" outlineLevel="1" x14ac:dyDescent="0.25">
      <c r="A131" s="11" t="s">
        <v>1019</v>
      </c>
      <c r="B131" s="11"/>
      <c r="C131" s="11"/>
      <c r="G131" s="13"/>
      <c r="H131" s="12">
        <f>1/50</f>
        <v>0.02</v>
      </c>
      <c r="I131" s="12" t="b">
        <v>0</v>
      </c>
      <c r="J131" s="12">
        <v>0.01</v>
      </c>
    </row>
    <row r="132" spans="1:10" s="12" customFormat="1" outlineLevel="1" x14ac:dyDescent="0.25">
      <c r="A132" s="11" t="s">
        <v>1020</v>
      </c>
      <c r="B132" s="11"/>
      <c r="C132" s="11"/>
      <c r="G132" s="13"/>
      <c r="H132" s="12">
        <f>1/50</f>
        <v>0.02</v>
      </c>
      <c r="I132" s="12" t="b">
        <v>0</v>
      </c>
      <c r="J132" s="12">
        <v>1</v>
      </c>
    </row>
    <row r="133" spans="1:10" s="12" customFormat="1" outlineLevel="1" x14ac:dyDescent="0.25">
      <c r="A133" s="11" t="s">
        <v>1021</v>
      </c>
      <c r="B133" s="11"/>
      <c r="C133" s="11"/>
      <c r="G133" s="13"/>
      <c r="H133" s="12">
        <f>1/50</f>
        <v>0.02</v>
      </c>
      <c r="I133" s="12" t="b">
        <v>0</v>
      </c>
      <c r="J133" s="12">
        <v>10</v>
      </c>
    </row>
    <row r="134" spans="1:10" s="12" customFormat="1" outlineLevel="1" x14ac:dyDescent="0.25">
      <c r="A134" s="11" t="s">
        <v>1022</v>
      </c>
      <c r="B134" s="11"/>
      <c r="C134" s="11"/>
      <c r="G134" s="13"/>
      <c r="H134" s="12">
        <f>1/50</f>
        <v>0.02</v>
      </c>
      <c r="I134" s="12" t="b">
        <v>0</v>
      </c>
      <c r="J134" s="12">
        <v>0.1</v>
      </c>
    </row>
    <row r="135" spans="1:10" s="12" customFormat="1" outlineLevel="1" x14ac:dyDescent="0.25">
      <c r="A135" s="11" t="s">
        <v>1023</v>
      </c>
      <c r="B135" s="11" t="s">
        <v>1024</v>
      </c>
      <c r="C135" s="11" t="s">
        <v>1025</v>
      </c>
      <c r="D135" s="12" t="s">
        <v>37</v>
      </c>
      <c r="E135" s="12" t="s">
        <v>56</v>
      </c>
      <c r="G135" s="13" t="s">
        <v>870</v>
      </c>
      <c r="H135" s="12">
        <v>7</v>
      </c>
      <c r="I135" s="12" t="b">
        <v>1</v>
      </c>
      <c r="J135" s="12">
        <v>8</v>
      </c>
    </row>
    <row r="136" spans="1:10" s="12" customFormat="1" outlineLevel="1" x14ac:dyDescent="0.25">
      <c r="A136" s="11" t="s">
        <v>1026</v>
      </c>
      <c r="B136" s="11"/>
      <c r="C136" s="11" t="s">
        <v>1027</v>
      </c>
      <c r="D136" s="12" t="s">
        <v>37</v>
      </c>
      <c r="E136" s="12" t="s">
        <v>56</v>
      </c>
      <c r="G136" s="13" t="s">
        <v>870</v>
      </c>
      <c r="H136" s="12">
        <v>6</v>
      </c>
      <c r="I136" s="12" t="b">
        <v>1</v>
      </c>
      <c r="J136" s="12">
        <v>30</v>
      </c>
    </row>
    <row r="137" spans="1:10" s="12" customFormat="1" outlineLevel="1" x14ac:dyDescent="0.25">
      <c r="A137" s="11" t="s">
        <v>1028</v>
      </c>
      <c r="B137" s="11"/>
      <c r="C137" s="11" t="s">
        <v>1029</v>
      </c>
      <c r="D137" s="12" t="s">
        <v>37</v>
      </c>
      <c r="E137" s="12" t="s">
        <v>56</v>
      </c>
      <c r="G137" s="13" t="s">
        <v>945</v>
      </c>
      <c r="H137" s="12">
        <v>5</v>
      </c>
      <c r="I137" s="12" t="b">
        <v>0</v>
      </c>
      <c r="J137" s="12">
        <v>2</v>
      </c>
    </row>
    <row r="138" spans="1:10" s="12" customFormat="1" outlineLevel="1" x14ac:dyDescent="0.25">
      <c r="A138" s="11" t="s">
        <v>1030</v>
      </c>
      <c r="B138" s="11" t="s">
        <v>1031</v>
      </c>
      <c r="C138" s="11"/>
      <c r="G138" s="13"/>
      <c r="H138" s="12">
        <v>0</v>
      </c>
      <c r="I138" s="12" t="b">
        <v>0</v>
      </c>
      <c r="J138" s="12">
        <v>5</v>
      </c>
    </row>
    <row r="139" spans="1:10" s="12" customFormat="1" outlineLevel="1" x14ac:dyDescent="0.25">
      <c r="A139" s="11" t="s">
        <v>1032</v>
      </c>
      <c r="B139" s="11"/>
      <c r="C139" s="11" t="s">
        <v>1033</v>
      </c>
      <c r="D139" s="12" t="s">
        <v>37</v>
      </c>
      <c r="E139" s="12" t="s">
        <v>56</v>
      </c>
      <c r="G139" s="13" t="s">
        <v>914</v>
      </c>
      <c r="H139" s="12">
        <v>8</v>
      </c>
      <c r="I139" s="12" t="b">
        <v>1</v>
      </c>
      <c r="J139" s="12">
        <v>50</v>
      </c>
    </row>
    <row r="140" spans="1:10" s="12" customFormat="1" outlineLevel="1" x14ac:dyDescent="0.25">
      <c r="A140" s="11" t="s">
        <v>1034</v>
      </c>
      <c r="B140" s="11"/>
      <c r="C140" s="11"/>
      <c r="D140" s="12" t="s">
        <v>37</v>
      </c>
      <c r="E140" s="12" t="s">
        <v>56</v>
      </c>
      <c r="G140" s="13" t="s">
        <v>1035</v>
      </c>
      <c r="I140" s="12" t="b">
        <v>0</v>
      </c>
      <c r="J140" s="12">
        <v>25</v>
      </c>
    </row>
    <row r="141" spans="1:10" s="12" customFormat="1" outlineLevel="1" x14ac:dyDescent="0.25">
      <c r="A141" s="11" t="s">
        <v>1036</v>
      </c>
      <c r="B141" s="11" t="s">
        <v>1037</v>
      </c>
      <c r="C141" s="11" t="s">
        <v>1038</v>
      </c>
      <c r="D141" s="12" t="s">
        <v>37</v>
      </c>
      <c r="E141" s="12" t="s">
        <v>56</v>
      </c>
      <c r="G141" s="13" t="s">
        <v>1035</v>
      </c>
      <c r="I141" s="12" t="b">
        <v>0</v>
      </c>
      <c r="J141" s="12">
        <v>150</v>
      </c>
    </row>
    <row r="142" spans="1:10" s="12" customFormat="1" outlineLevel="1" x14ac:dyDescent="0.25">
      <c r="A142" s="11" t="s">
        <v>1039</v>
      </c>
      <c r="B142" s="11" t="s">
        <v>1040</v>
      </c>
      <c r="C142" s="11" t="s">
        <v>1041</v>
      </c>
      <c r="D142" s="12" t="s">
        <v>37</v>
      </c>
      <c r="E142" s="12" t="s">
        <v>56</v>
      </c>
      <c r="G142" s="13" t="s">
        <v>1035</v>
      </c>
      <c r="I142" s="12" t="b">
        <v>0</v>
      </c>
      <c r="J142" s="12">
        <v>8</v>
      </c>
    </row>
    <row r="143" spans="1:10" s="12" customFormat="1" outlineLevel="1" x14ac:dyDescent="0.25">
      <c r="A143" s="11" t="s">
        <v>1042</v>
      </c>
      <c r="B143" s="11"/>
      <c r="C143" s="11"/>
      <c r="G143" s="13"/>
      <c r="H143" s="12">
        <v>2</v>
      </c>
      <c r="I143" s="12" t="b">
        <v>0</v>
      </c>
      <c r="J143" s="12">
        <v>1</v>
      </c>
    </row>
    <row r="144" spans="1:10" s="12" customFormat="1" outlineLevel="1" x14ac:dyDescent="0.25">
      <c r="A144" s="11" t="s">
        <v>1043</v>
      </c>
      <c r="B144" s="11" t="s">
        <v>1044</v>
      </c>
      <c r="C144" s="11"/>
      <c r="G144" s="13"/>
      <c r="H144" s="12">
        <v>0</v>
      </c>
      <c r="I144" s="12" t="b">
        <v>0</v>
      </c>
      <c r="J144" s="12">
        <v>0</v>
      </c>
    </row>
    <row r="145" spans="1:10" s="12" customFormat="1" outlineLevel="1" x14ac:dyDescent="0.25">
      <c r="A145" s="11" t="s">
        <v>1045</v>
      </c>
      <c r="B145" s="11" t="s">
        <v>1046</v>
      </c>
      <c r="C145" s="11" t="s">
        <v>1047</v>
      </c>
      <c r="D145" s="12" t="s">
        <v>37</v>
      </c>
      <c r="E145" s="12" t="s">
        <v>56</v>
      </c>
      <c r="G145" s="13" t="s">
        <v>870</v>
      </c>
      <c r="H145" s="12">
        <v>4</v>
      </c>
      <c r="I145" s="12" t="b">
        <v>1</v>
      </c>
      <c r="J145" s="12">
        <v>3</v>
      </c>
    </row>
    <row r="146" spans="1:10" s="12" customFormat="1" outlineLevel="1" x14ac:dyDescent="0.25">
      <c r="A146" s="11" t="s">
        <v>1048</v>
      </c>
      <c r="B146" s="11" t="s">
        <v>1049</v>
      </c>
      <c r="C146" s="11" t="s">
        <v>1050</v>
      </c>
      <c r="D146" s="12" t="s">
        <v>37</v>
      </c>
      <c r="E146" s="12" t="s">
        <v>56</v>
      </c>
      <c r="G146" s="13" t="s">
        <v>870</v>
      </c>
      <c r="H146" s="12">
        <v>8</v>
      </c>
      <c r="I146" s="12" t="b">
        <v>1</v>
      </c>
      <c r="J146" s="12">
        <v>1</v>
      </c>
    </row>
    <row r="147" spans="1:10" s="12" customFormat="1" outlineLevel="1" x14ac:dyDescent="0.25">
      <c r="A147" s="11" t="s">
        <v>1051</v>
      </c>
      <c r="B147" s="11" t="s">
        <v>1052</v>
      </c>
      <c r="C147" s="11"/>
      <c r="G147" s="13"/>
      <c r="H147" s="12">
        <v>18</v>
      </c>
      <c r="I147" s="12" t="b">
        <v>0</v>
      </c>
      <c r="J147" s="12">
        <v>15</v>
      </c>
    </row>
    <row r="148" spans="1:10" s="12" customFormat="1" outlineLevel="1" x14ac:dyDescent="0.25">
      <c r="A148" s="11" t="s">
        <v>1053</v>
      </c>
      <c r="B148" s="11" t="s">
        <v>1052</v>
      </c>
      <c r="C148" s="11"/>
      <c r="G148" s="13"/>
      <c r="H148" s="12">
        <v>8</v>
      </c>
      <c r="I148" s="12" t="b">
        <v>0</v>
      </c>
      <c r="J148" s="12">
        <v>8</v>
      </c>
    </row>
    <row r="149" spans="1:10" s="12" customFormat="1" outlineLevel="1" x14ac:dyDescent="0.25">
      <c r="A149" s="11" t="s">
        <v>1054</v>
      </c>
      <c r="B149" s="11" t="s">
        <v>1052</v>
      </c>
      <c r="C149" s="11"/>
      <c r="G149" s="13"/>
      <c r="H149" s="12">
        <v>200</v>
      </c>
      <c r="I149" s="12" t="b">
        <v>0</v>
      </c>
      <c r="J149" s="12">
        <v>120</v>
      </c>
    </row>
    <row r="150" spans="1:10" s="12" customFormat="1" outlineLevel="1" x14ac:dyDescent="0.25">
      <c r="A150" s="11" t="s">
        <v>1055</v>
      </c>
      <c r="B150" s="11" t="s">
        <v>1052</v>
      </c>
      <c r="C150" s="11"/>
      <c r="G150" s="13"/>
      <c r="H150" s="12">
        <v>90</v>
      </c>
      <c r="I150" s="12" t="b">
        <v>0</v>
      </c>
      <c r="J150" s="12">
        <v>60</v>
      </c>
    </row>
    <row r="151" spans="1:10" s="12" customFormat="1" outlineLevel="1" x14ac:dyDescent="0.25">
      <c r="A151" s="11" t="s">
        <v>1056</v>
      </c>
      <c r="B151" s="11" t="s">
        <v>1052</v>
      </c>
      <c r="C151" s="11"/>
      <c r="G151" s="13"/>
      <c r="H151" s="12">
        <v>40</v>
      </c>
      <c r="I151" s="12" t="b">
        <v>0</v>
      </c>
      <c r="J151" s="12">
        <v>30</v>
      </c>
    </row>
    <row r="152" spans="1:10" s="12" customFormat="1" outlineLevel="1" x14ac:dyDescent="0.25">
      <c r="A152" s="11" t="s">
        <v>1057</v>
      </c>
      <c r="B152" s="11"/>
      <c r="C152" s="11"/>
      <c r="D152" s="12" t="s">
        <v>37</v>
      </c>
      <c r="E152" s="12" t="s">
        <v>56</v>
      </c>
      <c r="G152" s="13" t="s">
        <v>945</v>
      </c>
      <c r="H152" s="12">
        <v>20</v>
      </c>
      <c r="I152" s="12" t="b">
        <v>0</v>
      </c>
      <c r="J152" s="12">
        <v>0.01</v>
      </c>
    </row>
    <row r="153" spans="1:10" s="12" customFormat="1" outlineLevel="1" x14ac:dyDescent="0.25">
      <c r="A153" s="11" t="s">
        <v>1058</v>
      </c>
      <c r="B153" s="11"/>
      <c r="C153" s="11"/>
      <c r="D153" s="12" t="s">
        <v>37</v>
      </c>
      <c r="E153" s="12" t="s">
        <v>56</v>
      </c>
      <c r="G153" s="13" t="s">
        <v>945</v>
      </c>
      <c r="H153" s="12">
        <v>0</v>
      </c>
      <c r="I153" s="12" t="b">
        <v>0</v>
      </c>
      <c r="J153" s="12">
        <v>0.1</v>
      </c>
    </row>
    <row r="154" spans="1:10" s="12" customFormat="1" outlineLevel="1" x14ac:dyDescent="0.25">
      <c r="A154" s="11" t="s">
        <v>1059</v>
      </c>
      <c r="B154" s="11"/>
      <c r="C154" s="11"/>
      <c r="D154" s="12" t="s">
        <v>37</v>
      </c>
      <c r="E154" s="12" t="s">
        <v>56</v>
      </c>
      <c r="G154" s="13" t="s">
        <v>945</v>
      </c>
      <c r="H154" s="12">
        <v>5</v>
      </c>
      <c r="I154" s="12" t="b">
        <v>0</v>
      </c>
      <c r="J154" s="12">
        <v>4</v>
      </c>
    </row>
    <row r="155" spans="1:10" s="12" customFormat="1" outlineLevel="1" x14ac:dyDescent="0.25">
      <c r="A155" s="11" t="s">
        <v>1060</v>
      </c>
      <c r="B155" s="11" t="s">
        <v>1061</v>
      </c>
      <c r="C155" s="11"/>
      <c r="G155" s="13"/>
      <c r="H155" s="12">
        <v>0</v>
      </c>
      <c r="I155" s="12" t="b">
        <v>0</v>
      </c>
      <c r="J155" s="12">
        <v>50</v>
      </c>
    </row>
    <row r="156" spans="1:10" s="12" customFormat="1" outlineLevel="1" x14ac:dyDescent="0.25">
      <c r="A156" s="11" t="s">
        <v>1062</v>
      </c>
      <c r="B156" s="11"/>
      <c r="C156" s="11"/>
      <c r="D156" s="12" t="s">
        <v>37</v>
      </c>
      <c r="E156" s="12" t="s">
        <v>56</v>
      </c>
      <c r="G156" s="13" t="s">
        <v>945</v>
      </c>
      <c r="H156" s="12">
        <v>0</v>
      </c>
      <c r="I156" s="12" t="b">
        <v>0</v>
      </c>
      <c r="J156" s="12">
        <v>0.03</v>
      </c>
    </row>
    <row r="157" spans="1:10" s="12" customFormat="1" outlineLevel="1" x14ac:dyDescent="0.25">
      <c r="A157" s="11" t="s">
        <v>1063</v>
      </c>
      <c r="B157" s="11" t="s">
        <v>1064</v>
      </c>
      <c r="C157" s="11" t="s">
        <v>1065</v>
      </c>
      <c r="D157" s="12" t="s">
        <v>37</v>
      </c>
      <c r="E157" s="12" t="s">
        <v>56</v>
      </c>
      <c r="G157" s="13" t="s">
        <v>945</v>
      </c>
      <c r="H157" s="12">
        <v>0</v>
      </c>
      <c r="I157" s="12" t="b">
        <v>0</v>
      </c>
      <c r="J157" s="12">
        <v>1</v>
      </c>
    </row>
    <row r="158" spans="1:10" s="12" customFormat="1" outlineLevel="1" x14ac:dyDescent="0.25">
      <c r="A158" s="11" t="s">
        <v>1066</v>
      </c>
      <c r="B158" s="11" t="s">
        <v>1067</v>
      </c>
      <c r="C158" s="11" t="s">
        <v>1068</v>
      </c>
      <c r="D158" s="12" t="s">
        <v>37</v>
      </c>
      <c r="E158" s="12" t="s">
        <v>56</v>
      </c>
      <c r="G158" s="13" t="s">
        <v>997</v>
      </c>
      <c r="I158" s="12" t="b">
        <v>0</v>
      </c>
      <c r="J158" s="12">
        <v>30000</v>
      </c>
    </row>
    <row r="159" spans="1:10" s="12" customFormat="1" outlineLevel="1" x14ac:dyDescent="0.25">
      <c r="A159" s="11" t="s">
        <v>1069</v>
      </c>
      <c r="B159" s="11" t="s">
        <v>1044</v>
      </c>
      <c r="C159" s="11"/>
      <c r="G159" s="13"/>
      <c r="H159" s="12">
        <v>0</v>
      </c>
      <c r="I159" s="12" t="b">
        <v>0</v>
      </c>
      <c r="J159" s="12">
        <v>0</v>
      </c>
    </row>
    <row r="160" spans="1:10" s="12" customFormat="1" outlineLevel="1" x14ac:dyDescent="0.25">
      <c r="A160" s="11" t="s">
        <v>1070</v>
      </c>
      <c r="B160" s="11"/>
      <c r="C160" s="11"/>
      <c r="G160" s="13"/>
      <c r="H160" s="12">
        <v>0</v>
      </c>
      <c r="I160" s="12" t="b">
        <v>0</v>
      </c>
      <c r="J160" s="12">
        <v>50</v>
      </c>
    </row>
    <row r="161" spans="1:10" s="12" customFormat="1" outlineLevel="1" x14ac:dyDescent="0.25">
      <c r="A161" s="11" t="s">
        <v>1071</v>
      </c>
      <c r="B161" s="11" t="s">
        <v>1072</v>
      </c>
      <c r="C161" s="11"/>
      <c r="G161" s="13"/>
      <c r="I161" s="12" t="b">
        <v>0</v>
      </c>
      <c r="J161" s="12">
        <v>5000</v>
      </c>
    </row>
    <row r="162" spans="1:10" s="12" customFormat="1" outlineLevel="1" x14ac:dyDescent="0.25">
      <c r="A162" s="11" t="s">
        <v>1073</v>
      </c>
      <c r="B162" s="11"/>
      <c r="C162" s="11" t="s">
        <v>1074</v>
      </c>
      <c r="D162" s="12" t="s">
        <v>37</v>
      </c>
      <c r="E162" s="12" t="s">
        <v>56</v>
      </c>
      <c r="G162" s="13" t="s">
        <v>945</v>
      </c>
      <c r="H162" s="12">
        <v>4</v>
      </c>
      <c r="I162" s="12" t="b">
        <v>0</v>
      </c>
      <c r="J162" s="12">
        <v>1</v>
      </c>
    </row>
    <row r="163" spans="1:10" s="12" customFormat="1" outlineLevel="1" x14ac:dyDescent="0.25">
      <c r="A163" s="11" t="s">
        <v>1075</v>
      </c>
      <c r="B163" s="11"/>
      <c r="C163" s="11" t="s">
        <v>1076</v>
      </c>
      <c r="D163" s="12" t="s">
        <v>37</v>
      </c>
      <c r="E163" s="12" t="s">
        <v>56</v>
      </c>
      <c r="G163" s="13" t="s">
        <v>945</v>
      </c>
      <c r="H163" s="12">
        <v>2</v>
      </c>
      <c r="I163" s="12" t="b">
        <v>0</v>
      </c>
      <c r="J163" s="12">
        <v>0.5</v>
      </c>
    </row>
    <row r="164" spans="1:10" s="12" customFormat="1" outlineLevel="1" x14ac:dyDescent="0.25">
      <c r="A164" s="11" t="s">
        <v>1077</v>
      </c>
      <c r="B164" s="11"/>
      <c r="C164" s="11"/>
      <c r="G164" s="13"/>
      <c r="H164" s="12">
        <v>2</v>
      </c>
      <c r="I164" s="12" t="b">
        <v>0</v>
      </c>
      <c r="J164" s="12">
        <v>0.1</v>
      </c>
    </row>
    <row r="165" spans="1:10" s="12" customFormat="1" outlineLevel="1" x14ac:dyDescent="0.25">
      <c r="A165" s="11" t="s">
        <v>1078</v>
      </c>
      <c r="B165" s="11"/>
      <c r="C165" s="11"/>
      <c r="G165" s="13"/>
      <c r="H165" s="12">
        <v>3</v>
      </c>
      <c r="I165" s="12" t="b">
        <v>0</v>
      </c>
    </row>
    <row r="166" spans="1:10" s="12" customFormat="1" outlineLevel="1" x14ac:dyDescent="0.25">
      <c r="A166" s="11" t="s">
        <v>1079</v>
      </c>
      <c r="B166" s="11"/>
      <c r="C166" s="11"/>
      <c r="G166" s="13"/>
      <c r="H166" s="12">
        <v>1</v>
      </c>
      <c r="I166" s="12" t="b">
        <v>0</v>
      </c>
    </row>
    <row r="167" spans="1:10" s="12" customFormat="1" outlineLevel="1" x14ac:dyDescent="0.25">
      <c r="A167" s="11" t="s">
        <v>1080</v>
      </c>
      <c r="B167" s="11"/>
      <c r="C167" s="11" t="s">
        <v>1081</v>
      </c>
      <c r="D167" s="12" t="s">
        <v>37</v>
      </c>
      <c r="E167" s="12" t="s">
        <v>56</v>
      </c>
      <c r="G167" s="13" t="s">
        <v>914</v>
      </c>
      <c r="H167" s="12">
        <v>1</v>
      </c>
      <c r="I167" s="12" t="b">
        <v>0</v>
      </c>
      <c r="J167" s="12">
        <v>50</v>
      </c>
    </row>
    <row r="168" spans="1:10" s="12" customFormat="1" outlineLevel="1" x14ac:dyDescent="0.25">
      <c r="A168" s="11" t="s">
        <v>1082</v>
      </c>
      <c r="B168" s="11" t="s">
        <v>1083</v>
      </c>
      <c r="C168" s="11"/>
      <c r="G168" s="13"/>
      <c r="H168" s="12">
        <v>0</v>
      </c>
      <c r="I168" s="12" t="b">
        <v>0</v>
      </c>
      <c r="J168" s="12">
        <v>50</v>
      </c>
    </row>
    <row r="169" spans="1:10" s="12" customFormat="1" outlineLevel="1" x14ac:dyDescent="0.25">
      <c r="A169" s="11" t="s">
        <v>1084</v>
      </c>
      <c r="B169" s="11" t="s">
        <v>1085</v>
      </c>
      <c r="C169" s="11"/>
      <c r="G169" s="13"/>
      <c r="H169" s="12">
        <v>10</v>
      </c>
      <c r="I169" s="12" t="b">
        <v>0</v>
      </c>
      <c r="J169" s="12">
        <v>1</v>
      </c>
    </row>
    <row r="170" spans="1:10" s="12" customFormat="1" outlineLevel="1" x14ac:dyDescent="0.25">
      <c r="A170" s="11" t="s">
        <v>1086</v>
      </c>
      <c r="B170" s="11" t="s">
        <v>1087</v>
      </c>
      <c r="C170" s="11"/>
      <c r="G170" s="13"/>
      <c r="H170" s="12">
        <v>0</v>
      </c>
      <c r="I170" s="12" t="b">
        <v>0</v>
      </c>
      <c r="J170" s="12">
        <v>1</v>
      </c>
    </row>
    <row r="171" spans="1:10" s="12" customFormat="1" outlineLevel="1" x14ac:dyDescent="0.25">
      <c r="A171" s="11" t="s">
        <v>1088</v>
      </c>
      <c r="B171" s="11" t="s">
        <v>1089</v>
      </c>
      <c r="C171" s="11"/>
      <c r="G171" s="13"/>
      <c r="H171" s="12">
        <v>0</v>
      </c>
      <c r="I171" s="12" t="b">
        <v>0</v>
      </c>
      <c r="J171" s="12">
        <v>0.2</v>
      </c>
    </row>
    <row r="172" spans="1:10" s="12" customFormat="1" outlineLevel="1" x14ac:dyDescent="0.25">
      <c r="A172" s="11" t="s">
        <v>1090</v>
      </c>
      <c r="B172" s="11"/>
      <c r="C172" s="11"/>
      <c r="G172" s="13"/>
      <c r="H172" s="12">
        <v>5</v>
      </c>
      <c r="I172" s="12" t="b">
        <v>1</v>
      </c>
      <c r="J172" s="12">
        <v>2000</v>
      </c>
    </row>
    <row r="173" spans="1:10" s="12" customFormat="1" outlineLevel="1" x14ac:dyDescent="0.25">
      <c r="A173" s="11" t="s">
        <v>1091</v>
      </c>
      <c r="B173" s="11"/>
      <c r="C173" s="11"/>
      <c r="D173" s="12" t="s">
        <v>37</v>
      </c>
      <c r="E173" s="12" t="s">
        <v>56</v>
      </c>
      <c r="G173" s="13" t="s">
        <v>914</v>
      </c>
      <c r="H173" s="12">
        <v>0</v>
      </c>
      <c r="I173" s="12" t="b">
        <v>0</v>
      </c>
      <c r="J173" s="12">
        <v>0</v>
      </c>
    </row>
    <row r="174" spans="1:10" s="12" customFormat="1" outlineLevel="1" x14ac:dyDescent="0.25">
      <c r="A174" s="11" t="s">
        <v>1092</v>
      </c>
      <c r="B174" s="11"/>
      <c r="C174" s="11"/>
      <c r="G174" s="13"/>
      <c r="H174" s="12">
        <v>1</v>
      </c>
      <c r="I174" s="12" t="b">
        <v>0</v>
      </c>
      <c r="J174" s="12">
        <v>10</v>
      </c>
    </row>
    <row r="175" spans="1:10" s="12" customFormat="1" outlineLevel="1" x14ac:dyDescent="0.25">
      <c r="A175" s="11" t="s">
        <v>1093</v>
      </c>
      <c r="B175" s="11"/>
      <c r="C175" s="11"/>
      <c r="G175" s="13"/>
      <c r="H175" s="12">
        <v>2</v>
      </c>
      <c r="I175" s="12" t="b">
        <v>0</v>
      </c>
      <c r="J175" s="12">
        <v>50</v>
      </c>
    </row>
    <row r="176" spans="1:10" s="12" customFormat="1" outlineLevel="1" x14ac:dyDescent="0.25">
      <c r="A176" s="11" t="s">
        <v>1094</v>
      </c>
      <c r="B176" s="11"/>
      <c r="C176" s="11" t="s">
        <v>1095</v>
      </c>
      <c r="D176" s="12" t="s">
        <v>37</v>
      </c>
      <c r="E176" s="12" t="s">
        <v>56</v>
      </c>
      <c r="G176" s="13" t="s">
        <v>914</v>
      </c>
      <c r="H176" s="12">
        <v>1</v>
      </c>
      <c r="I176" s="12" t="b">
        <v>0</v>
      </c>
      <c r="J176" s="12">
        <v>25</v>
      </c>
    </row>
    <row r="177" spans="1:10" s="12" customFormat="1" outlineLevel="1" x14ac:dyDescent="0.25">
      <c r="A177" s="11" t="s">
        <v>1096</v>
      </c>
      <c r="B177" s="11"/>
      <c r="C177" s="11" t="s">
        <v>1095</v>
      </c>
      <c r="D177" s="12" t="s">
        <v>37</v>
      </c>
      <c r="E177" s="12" t="s">
        <v>56</v>
      </c>
      <c r="G177" s="13" t="s">
        <v>914</v>
      </c>
      <c r="H177" s="12">
        <v>0.1</v>
      </c>
      <c r="I177" s="12" t="b">
        <v>0</v>
      </c>
      <c r="J177" s="12">
        <v>1</v>
      </c>
    </row>
    <row r="178" spans="1:10" s="12" customFormat="1" outlineLevel="1" x14ac:dyDescent="0.25">
      <c r="A178" s="11" t="s">
        <v>1097</v>
      </c>
      <c r="B178" s="11"/>
      <c r="C178" s="11" t="s">
        <v>1098</v>
      </c>
      <c r="D178" s="12" t="s">
        <v>37</v>
      </c>
      <c r="E178" s="12" t="s">
        <v>56</v>
      </c>
      <c r="G178" s="13" t="s">
        <v>907</v>
      </c>
      <c r="H178" s="12">
        <v>1</v>
      </c>
      <c r="I178" s="12" t="b">
        <v>0</v>
      </c>
      <c r="J178" s="12">
        <v>25</v>
      </c>
    </row>
    <row r="179" spans="1:10" s="12" customFormat="1" outlineLevel="1" x14ac:dyDescent="0.25">
      <c r="A179" s="11" t="s">
        <v>1099</v>
      </c>
      <c r="B179" s="11"/>
      <c r="C179" s="11"/>
      <c r="D179" s="12" t="s">
        <v>37</v>
      </c>
      <c r="E179" s="12" t="s">
        <v>56</v>
      </c>
      <c r="G179" s="13" t="s">
        <v>1035</v>
      </c>
      <c r="I179" s="12" t="b">
        <v>0</v>
      </c>
      <c r="J179" s="12">
        <v>200</v>
      </c>
    </row>
    <row r="180" spans="1:10" s="12" customFormat="1" outlineLevel="1" x14ac:dyDescent="0.25">
      <c r="A180" s="11" t="s">
        <v>1100</v>
      </c>
      <c r="B180" s="11"/>
      <c r="C180" s="11"/>
      <c r="D180" s="12" t="s">
        <v>37</v>
      </c>
      <c r="E180" s="12" t="s">
        <v>56</v>
      </c>
      <c r="G180" s="13" t="s">
        <v>1035</v>
      </c>
      <c r="I180" s="12" t="b">
        <v>0</v>
      </c>
      <c r="J180" s="12">
        <v>75</v>
      </c>
    </row>
    <row r="181" spans="1:10" s="12" customFormat="1" outlineLevel="1" x14ac:dyDescent="0.25">
      <c r="A181" s="11" t="s">
        <v>1101</v>
      </c>
      <c r="B181" s="11"/>
      <c r="C181" s="11"/>
      <c r="D181" s="12" t="s">
        <v>37</v>
      </c>
      <c r="E181" s="12" t="s">
        <v>56</v>
      </c>
      <c r="G181" s="13" t="s">
        <v>914</v>
      </c>
      <c r="H181" s="12">
        <v>1</v>
      </c>
      <c r="I181" s="12" t="b">
        <v>0</v>
      </c>
      <c r="J181" s="12">
        <v>25</v>
      </c>
    </row>
    <row r="182" spans="1:10" s="12" customFormat="1" outlineLevel="1" x14ac:dyDescent="0.25">
      <c r="A182" s="11" t="s">
        <v>1102</v>
      </c>
      <c r="B182" s="11" t="s">
        <v>1103</v>
      </c>
      <c r="C182" s="11"/>
      <c r="G182" s="13"/>
      <c r="I182" s="12" t="b">
        <v>0</v>
      </c>
      <c r="J182" s="12">
        <v>1000000</v>
      </c>
    </row>
    <row r="183" spans="1:10" s="12" customFormat="1" outlineLevel="1" x14ac:dyDescent="0.25">
      <c r="A183" s="11" t="s">
        <v>1104</v>
      </c>
      <c r="B183" s="11"/>
      <c r="C183" s="11"/>
      <c r="G183" s="13"/>
      <c r="H183" s="12">
        <v>1</v>
      </c>
      <c r="I183" s="12" t="b">
        <v>0</v>
      </c>
      <c r="J183" s="12">
        <v>5</v>
      </c>
    </row>
    <row r="184" spans="1:10" s="12" customFormat="1" outlineLevel="1" x14ac:dyDescent="0.25">
      <c r="A184" s="11" t="s">
        <v>1105</v>
      </c>
      <c r="B184" s="11"/>
      <c r="C184" s="11"/>
      <c r="G184" s="13"/>
      <c r="H184" s="12">
        <v>0</v>
      </c>
      <c r="I184" s="12" t="b">
        <v>0</v>
      </c>
      <c r="J184" s="12">
        <v>15</v>
      </c>
    </row>
    <row r="185" spans="1:10" s="12" customFormat="1" outlineLevel="1" x14ac:dyDescent="0.25">
      <c r="A185" s="11" t="s">
        <v>1106</v>
      </c>
      <c r="B185" s="11"/>
      <c r="C185" s="11" t="s">
        <v>1107</v>
      </c>
      <c r="D185" s="12" t="s">
        <v>37</v>
      </c>
      <c r="E185" s="12" t="s">
        <v>56</v>
      </c>
      <c r="G185" s="13" t="s">
        <v>945</v>
      </c>
      <c r="H185" s="12">
        <v>0</v>
      </c>
      <c r="I185" s="12" t="b">
        <v>0</v>
      </c>
      <c r="J185" s="12">
        <v>8</v>
      </c>
    </row>
    <row r="186" spans="1:10" s="12" customFormat="1" outlineLevel="1" x14ac:dyDescent="0.25">
      <c r="A186" s="11" t="s">
        <v>1108</v>
      </c>
      <c r="B186" s="11"/>
      <c r="C186" s="11"/>
      <c r="D186" s="12" t="s">
        <v>37</v>
      </c>
      <c r="E186" s="12" t="s">
        <v>56</v>
      </c>
      <c r="G186" s="13" t="s">
        <v>945</v>
      </c>
      <c r="H186" s="12">
        <v>0</v>
      </c>
      <c r="I186" s="12" t="b">
        <v>0</v>
      </c>
      <c r="J186" s="12">
        <v>0.1</v>
      </c>
    </row>
    <row r="187" spans="1:10" s="12" customFormat="1" outlineLevel="1" x14ac:dyDescent="0.25">
      <c r="A187" s="11" t="s">
        <v>1109</v>
      </c>
      <c r="B187" s="11" t="s">
        <v>1110</v>
      </c>
      <c r="C187" s="11"/>
      <c r="G187" s="13"/>
      <c r="H187" s="12">
        <v>1</v>
      </c>
      <c r="I187" s="12" t="b">
        <v>0</v>
      </c>
      <c r="J187" s="12">
        <v>5</v>
      </c>
    </row>
    <row r="188" spans="1:10" s="12" customFormat="1" outlineLevel="1" x14ac:dyDescent="0.25">
      <c r="A188" s="11" t="s">
        <v>1111</v>
      </c>
      <c r="B188" s="11" t="s">
        <v>924</v>
      </c>
      <c r="C188" s="11"/>
      <c r="G188" s="13"/>
      <c r="H188" s="12">
        <v>0</v>
      </c>
      <c r="I188" s="12" t="b">
        <v>0</v>
      </c>
      <c r="J188" s="12">
        <v>0</v>
      </c>
    </row>
    <row r="189" spans="1:10" s="12" customFormat="1" outlineLevel="1" x14ac:dyDescent="0.25">
      <c r="A189" s="11" t="s">
        <v>1112</v>
      </c>
      <c r="B189" s="11"/>
      <c r="C189" s="11" t="s">
        <v>1113</v>
      </c>
      <c r="D189" s="12" t="s">
        <v>37</v>
      </c>
      <c r="E189" s="12" t="s">
        <v>56</v>
      </c>
      <c r="G189" s="13" t="s">
        <v>945</v>
      </c>
      <c r="H189" s="12">
        <v>9</v>
      </c>
      <c r="I189" s="12" t="b">
        <v>0</v>
      </c>
      <c r="J189" s="12">
        <v>0.03</v>
      </c>
    </row>
    <row r="190" spans="1:10" s="12" customFormat="1" outlineLevel="1" x14ac:dyDescent="0.25">
      <c r="A190" s="11" t="s">
        <v>1114</v>
      </c>
      <c r="B190" s="11" t="s">
        <v>1115</v>
      </c>
      <c r="C190" s="11" t="s">
        <v>1116</v>
      </c>
      <c r="D190" s="12" t="s">
        <v>37</v>
      </c>
      <c r="E190" s="12" t="s">
        <v>56</v>
      </c>
      <c r="G190" s="13" t="s">
        <v>997</v>
      </c>
      <c r="I190" s="12" t="b">
        <v>0</v>
      </c>
      <c r="J190" s="12">
        <v>3000</v>
      </c>
    </row>
    <row r="191" spans="1:10" s="12" customFormat="1" outlineLevel="1" x14ac:dyDescent="0.25">
      <c r="A191" s="11" t="s">
        <v>1117</v>
      </c>
      <c r="B191" s="11" t="s">
        <v>1118</v>
      </c>
      <c r="C191" s="11"/>
      <c r="G191" s="13"/>
      <c r="I191" s="12" t="b">
        <v>0</v>
      </c>
      <c r="J191" s="12">
        <v>150000</v>
      </c>
    </row>
    <row r="192" spans="1:10" s="12" customFormat="1" outlineLevel="1" x14ac:dyDescent="0.25">
      <c r="A192" s="11" t="s">
        <v>1119</v>
      </c>
      <c r="B192" s="11"/>
      <c r="C192" s="11"/>
      <c r="D192" s="12" t="s">
        <v>37</v>
      </c>
      <c r="E192" s="12" t="s">
        <v>56</v>
      </c>
      <c r="G192" s="13" t="s">
        <v>945</v>
      </c>
      <c r="H192" s="12">
        <v>20</v>
      </c>
      <c r="I192" s="12" t="b">
        <v>0</v>
      </c>
      <c r="J192" s="12">
        <v>0.05</v>
      </c>
    </row>
    <row r="193" spans="1:10" s="12" customFormat="1" outlineLevel="1" x14ac:dyDescent="0.25">
      <c r="A193" s="11" t="s">
        <v>1120</v>
      </c>
      <c r="B193" s="11" t="s">
        <v>1121</v>
      </c>
      <c r="C193" s="11" t="s">
        <v>1122</v>
      </c>
      <c r="D193" s="12" t="s">
        <v>37</v>
      </c>
      <c r="E193" s="12" t="s">
        <v>56</v>
      </c>
      <c r="G193" s="13" t="s">
        <v>945</v>
      </c>
      <c r="H193" s="12">
        <v>1</v>
      </c>
      <c r="I193" s="12" t="b">
        <v>0</v>
      </c>
      <c r="J193" s="12">
        <v>0.1</v>
      </c>
    </row>
    <row r="194" spans="1:10" s="12" customFormat="1" outlineLevel="1" x14ac:dyDescent="0.25">
      <c r="A194" s="11" t="s">
        <v>1123</v>
      </c>
      <c r="B194" s="11" t="s">
        <v>1124</v>
      </c>
      <c r="C194" s="11" t="s">
        <v>1125</v>
      </c>
      <c r="D194" s="12" t="s">
        <v>37</v>
      </c>
      <c r="E194" s="12" t="s">
        <v>56</v>
      </c>
      <c r="G194" s="13" t="s">
        <v>945</v>
      </c>
      <c r="H194" s="12">
        <v>3</v>
      </c>
      <c r="I194" s="12" t="b">
        <v>0</v>
      </c>
      <c r="J194" s="12">
        <v>12</v>
      </c>
    </row>
    <row r="195" spans="1:10" s="12" customFormat="1" outlineLevel="1" x14ac:dyDescent="0.25">
      <c r="A195" s="11" t="s">
        <v>1126</v>
      </c>
      <c r="B195" s="11" t="s">
        <v>1127</v>
      </c>
      <c r="C195" s="11" t="s">
        <v>1128</v>
      </c>
      <c r="D195" s="12" t="s">
        <v>37</v>
      </c>
      <c r="E195" s="12" t="s">
        <v>56</v>
      </c>
      <c r="G195" s="13" t="s">
        <v>945</v>
      </c>
      <c r="H195" s="12">
        <v>2</v>
      </c>
      <c r="I195" s="12" t="b">
        <v>0</v>
      </c>
      <c r="J195" s="12">
        <v>7</v>
      </c>
    </row>
    <row r="196" spans="1:10" s="12" customFormat="1" outlineLevel="1" x14ac:dyDescent="0.25">
      <c r="A196" s="11" t="s">
        <v>1129</v>
      </c>
      <c r="B196" s="11" t="s">
        <v>1130</v>
      </c>
      <c r="C196" s="11"/>
      <c r="D196" s="12" t="s">
        <v>37</v>
      </c>
      <c r="E196" s="12" t="s">
        <v>56</v>
      </c>
      <c r="G196" s="13" t="s">
        <v>945</v>
      </c>
      <c r="H196" s="12">
        <v>1</v>
      </c>
      <c r="I196" s="12" t="b">
        <v>0</v>
      </c>
      <c r="J196" s="12">
        <v>40</v>
      </c>
    </row>
    <row r="197" spans="1:10" s="12" customFormat="1" outlineLevel="1" x14ac:dyDescent="0.25">
      <c r="A197" s="11" t="s">
        <v>1131</v>
      </c>
      <c r="B197" s="11" t="s">
        <v>1132</v>
      </c>
      <c r="C197" s="11"/>
      <c r="D197" s="12" t="s">
        <v>37</v>
      </c>
      <c r="E197" s="12" t="s">
        <v>56</v>
      </c>
      <c r="G197" s="13" t="s">
        <v>945</v>
      </c>
      <c r="H197" s="12">
        <v>1</v>
      </c>
      <c r="I197" s="12" t="b">
        <v>0</v>
      </c>
      <c r="J197" s="12">
        <v>80</v>
      </c>
    </row>
    <row r="198" spans="1:10" s="12" customFormat="1" outlineLevel="1" x14ac:dyDescent="0.25">
      <c r="A198" s="11" t="s">
        <v>1133</v>
      </c>
      <c r="B198" s="11" t="s">
        <v>1134</v>
      </c>
      <c r="C198" s="11"/>
      <c r="D198" s="12" t="s">
        <v>37</v>
      </c>
      <c r="E198" s="12" t="s">
        <v>56</v>
      </c>
      <c r="G198" s="13" t="s">
        <v>945</v>
      </c>
      <c r="H198" s="12">
        <v>1</v>
      </c>
      <c r="I198" s="12" t="b">
        <v>0</v>
      </c>
      <c r="J198" s="12">
        <v>20</v>
      </c>
    </row>
    <row r="199" spans="1:10" s="12" customFormat="1" outlineLevel="1" x14ac:dyDescent="0.25">
      <c r="A199" s="11" t="s">
        <v>1135</v>
      </c>
      <c r="B199" s="11" t="s">
        <v>1136</v>
      </c>
      <c r="C199" s="11"/>
      <c r="D199" s="12" t="s">
        <v>37</v>
      </c>
      <c r="E199" s="12" t="s">
        <v>56</v>
      </c>
      <c r="G199" s="13" t="s">
        <v>945</v>
      </c>
      <c r="H199" s="12">
        <v>1</v>
      </c>
      <c r="I199" s="12" t="b">
        <v>0</v>
      </c>
      <c r="J199" s="12">
        <v>150</v>
      </c>
    </row>
    <row r="200" spans="1:10" s="12" customFormat="1" outlineLevel="1" x14ac:dyDescent="0.25">
      <c r="A200" s="11" t="s">
        <v>1137</v>
      </c>
      <c r="B200" s="11" t="s">
        <v>1138</v>
      </c>
      <c r="C200" s="11" t="s">
        <v>1139</v>
      </c>
      <c r="D200" s="12" t="s">
        <v>37</v>
      </c>
      <c r="E200" s="12" t="s">
        <v>56</v>
      </c>
      <c r="G200" s="13" t="s">
        <v>997</v>
      </c>
      <c r="I200" s="12" t="b">
        <v>0</v>
      </c>
      <c r="J200" s="12">
        <v>10000</v>
      </c>
    </row>
    <row r="201" spans="1:10" s="12" customFormat="1" outlineLevel="1" x14ac:dyDescent="0.25">
      <c r="A201" s="11" t="s">
        <v>1140</v>
      </c>
      <c r="B201" s="11" t="s">
        <v>1141</v>
      </c>
      <c r="C201" s="11" t="s">
        <v>1142</v>
      </c>
      <c r="D201" s="12" t="s">
        <v>37</v>
      </c>
      <c r="E201" s="12" t="s">
        <v>56</v>
      </c>
      <c r="G201" s="13" t="s">
        <v>914</v>
      </c>
      <c r="H201" s="12">
        <v>0</v>
      </c>
      <c r="I201" s="12" t="b">
        <v>0</v>
      </c>
      <c r="J201" s="12">
        <v>100</v>
      </c>
    </row>
    <row r="202" spans="1:10" s="12" customFormat="1" outlineLevel="1" x14ac:dyDescent="0.25">
      <c r="A202" s="11" t="s">
        <v>1143</v>
      </c>
      <c r="B202" s="11" t="s">
        <v>1144</v>
      </c>
      <c r="C202" s="11"/>
      <c r="D202" s="12" t="s">
        <v>37</v>
      </c>
      <c r="E202" s="12" t="s">
        <v>56</v>
      </c>
      <c r="G202" s="13" t="s">
        <v>945</v>
      </c>
      <c r="H202" s="12">
        <v>2</v>
      </c>
      <c r="I202" s="12" t="b">
        <v>0</v>
      </c>
      <c r="J202" s="12">
        <v>15</v>
      </c>
    </row>
    <row r="203" spans="1:10" s="12" customFormat="1" outlineLevel="1" x14ac:dyDescent="0.25">
      <c r="A203" s="11" t="s">
        <v>1145</v>
      </c>
      <c r="B203" s="11" t="s">
        <v>1146</v>
      </c>
      <c r="C203" s="11"/>
      <c r="D203" s="12" t="s">
        <v>37</v>
      </c>
      <c r="E203" s="12" t="s">
        <v>56</v>
      </c>
      <c r="G203" s="13" t="s">
        <v>945</v>
      </c>
      <c r="H203" s="12">
        <v>2</v>
      </c>
      <c r="I203" s="12" t="b">
        <v>0</v>
      </c>
      <c r="J203" s="12">
        <v>50</v>
      </c>
    </row>
    <row r="204" spans="1:10" s="12" customFormat="1" outlineLevel="1" x14ac:dyDescent="0.25">
      <c r="A204" s="11" t="s">
        <v>1147</v>
      </c>
      <c r="B204" s="11" t="s">
        <v>1148</v>
      </c>
      <c r="C204" s="11"/>
      <c r="G204" s="13"/>
      <c r="I204" s="12" t="b">
        <v>0</v>
      </c>
      <c r="J204" s="12">
        <v>100000</v>
      </c>
    </row>
    <row r="205" spans="1:10" s="12" customFormat="1" outlineLevel="1" x14ac:dyDescent="0.25">
      <c r="A205" s="11" t="s">
        <v>1149</v>
      </c>
      <c r="B205" s="11"/>
      <c r="C205" s="11"/>
      <c r="G205" s="13"/>
      <c r="H205" s="12">
        <v>0.5</v>
      </c>
      <c r="I205" s="12" t="b">
        <v>0</v>
      </c>
      <c r="J205" s="12">
        <v>1</v>
      </c>
    </row>
    <row r="206" spans="1:10" s="12" customFormat="1" outlineLevel="1" x14ac:dyDescent="0.25">
      <c r="A206" s="11" t="s">
        <v>1150</v>
      </c>
      <c r="B206" s="11"/>
      <c r="C206" s="11"/>
      <c r="G206" s="13"/>
      <c r="H206" s="12">
        <v>1</v>
      </c>
      <c r="I206" s="12" t="b">
        <v>0</v>
      </c>
    </row>
    <row r="207" spans="1:10" s="12" customFormat="1" outlineLevel="1" x14ac:dyDescent="0.25">
      <c r="A207" s="11" t="s">
        <v>1151</v>
      </c>
      <c r="B207" s="11"/>
      <c r="C207" s="11"/>
      <c r="D207" s="12" t="s">
        <v>37</v>
      </c>
      <c r="E207" s="12" t="s">
        <v>56</v>
      </c>
      <c r="G207" s="13" t="s">
        <v>945</v>
      </c>
      <c r="H207" s="12">
        <v>0.5</v>
      </c>
      <c r="I207" s="12" t="b">
        <v>0</v>
      </c>
      <c r="J207" s="12">
        <v>1</v>
      </c>
    </row>
    <row r="208" spans="1:10" s="12" customFormat="1" outlineLevel="1" x14ac:dyDescent="0.25">
      <c r="A208" s="11" t="s">
        <v>1152</v>
      </c>
      <c r="B208" s="11" t="s">
        <v>1153</v>
      </c>
      <c r="C208" s="11"/>
      <c r="G208" s="13"/>
      <c r="I208" s="12" t="b">
        <v>0</v>
      </c>
      <c r="J208" s="12">
        <v>50000</v>
      </c>
    </row>
    <row r="209" spans="1:10" s="12" customFormat="1" outlineLevel="1" x14ac:dyDescent="0.25">
      <c r="A209" s="11" t="s">
        <v>1154</v>
      </c>
      <c r="B209" s="11"/>
      <c r="C209" s="11"/>
      <c r="G209" s="13"/>
      <c r="H209" s="12">
        <v>3</v>
      </c>
      <c r="I209" s="12" t="b">
        <v>0</v>
      </c>
    </row>
    <row r="210" spans="1:10" s="12" customFormat="1" outlineLevel="1" x14ac:dyDescent="0.25">
      <c r="A210" s="11" t="s">
        <v>1155</v>
      </c>
      <c r="B210" s="11" t="s">
        <v>1156</v>
      </c>
      <c r="C210" s="11" t="s">
        <v>1157</v>
      </c>
      <c r="D210" s="12" t="s">
        <v>37</v>
      </c>
      <c r="E210" s="12" t="s">
        <v>56</v>
      </c>
      <c r="G210" s="13" t="s">
        <v>870</v>
      </c>
      <c r="H210" s="12">
        <v>2</v>
      </c>
      <c r="I210" s="12" t="b">
        <v>1</v>
      </c>
      <c r="J210" s="12">
        <v>5</v>
      </c>
    </row>
    <row r="211" spans="1:10" s="12" customFormat="1" outlineLevel="1" x14ac:dyDescent="0.25">
      <c r="A211" s="11" t="s">
        <v>1158</v>
      </c>
      <c r="B211" s="11"/>
      <c r="C211" s="11"/>
      <c r="D211" s="12" t="s">
        <v>37</v>
      </c>
      <c r="E211" s="12" t="s">
        <v>56</v>
      </c>
      <c r="G211" s="13" t="s">
        <v>945</v>
      </c>
      <c r="H211" s="12">
        <v>1</v>
      </c>
      <c r="I211" s="12" t="b">
        <v>0</v>
      </c>
      <c r="J211" s="12">
        <v>0.02</v>
      </c>
    </row>
    <row r="212" spans="1:10" s="12" customFormat="1" outlineLevel="1" x14ac:dyDescent="0.25">
      <c r="A212" s="11" t="s">
        <v>1159</v>
      </c>
      <c r="B212" s="11" t="s">
        <v>1160</v>
      </c>
      <c r="C212" s="11" t="s">
        <v>1041</v>
      </c>
      <c r="D212" s="12" t="s">
        <v>37</v>
      </c>
      <c r="E212" s="12" t="s">
        <v>56</v>
      </c>
      <c r="G212" s="13" t="s">
        <v>1035</v>
      </c>
      <c r="I212" s="12" t="b">
        <v>0</v>
      </c>
      <c r="J212" s="12">
        <v>8</v>
      </c>
    </row>
    <row r="213" spans="1:10" s="12" customFormat="1" outlineLevel="1" x14ac:dyDescent="0.25">
      <c r="A213" s="11" t="s">
        <v>1161</v>
      </c>
      <c r="B213" s="11"/>
      <c r="C213" s="11"/>
      <c r="D213" s="12" t="s">
        <v>37</v>
      </c>
      <c r="E213" s="12" t="s">
        <v>56</v>
      </c>
      <c r="G213" s="13" t="s">
        <v>914</v>
      </c>
      <c r="H213" s="12">
        <v>3</v>
      </c>
      <c r="I213" s="12" t="b">
        <v>1</v>
      </c>
      <c r="J213" s="12">
        <v>5</v>
      </c>
    </row>
    <row r="214" spans="1:10" s="12" customFormat="1" outlineLevel="1" x14ac:dyDescent="0.25">
      <c r="A214" s="11" t="s">
        <v>1162</v>
      </c>
      <c r="B214" s="11" t="s">
        <v>1163</v>
      </c>
      <c r="C214" s="11" t="s">
        <v>1164</v>
      </c>
      <c r="D214" s="12" t="s">
        <v>37</v>
      </c>
      <c r="E214" s="12" t="s">
        <v>56</v>
      </c>
      <c r="G214" s="13" t="s">
        <v>914</v>
      </c>
      <c r="H214" s="12">
        <v>3</v>
      </c>
      <c r="I214" s="12" t="b">
        <v>1</v>
      </c>
      <c r="J214" s="12">
        <v>100</v>
      </c>
    </row>
    <row r="215" spans="1:10" s="12" customFormat="1" outlineLevel="1" x14ac:dyDescent="0.25">
      <c r="A215" s="11" t="s">
        <v>1165</v>
      </c>
      <c r="B215" s="11" t="s">
        <v>1166</v>
      </c>
      <c r="C215" s="11" t="s">
        <v>1167</v>
      </c>
      <c r="D215" s="12" t="s">
        <v>37</v>
      </c>
      <c r="E215" s="12" t="s">
        <v>56</v>
      </c>
      <c r="G215" s="13" t="s">
        <v>870</v>
      </c>
      <c r="H215" s="12">
        <v>10</v>
      </c>
      <c r="I215" s="12" t="b">
        <v>1</v>
      </c>
      <c r="J215" s="12">
        <v>75</v>
      </c>
    </row>
    <row r="216" spans="1:10" s="12" customFormat="1" outlineLevel="1" x14ac:dyDescent="0.25">
      <c r="A216" s="11" t="s">
        <v>1168</v>
      </c>
      <c r="B216" s="11"/>
      <c r="C216" s="11"/>
      <c r="G216" s="13"/>
      <c r="I216" s="12" t="b">
        <v>0</v>
      </c>
      <c r="J216" s="12">
        <v>2</v>
      </c>
    </row>
    <row r="217" spans="1:10" s="12" customFormat="1" outlineLevel="1" x14ac:dyDescent="0.25">
      <c r="A217" s="11" t="s">
        <v>1169</v>
      </c>
      <c r="B217" s="11" t="s">
        <v>1170</v>
      </c>
      <c r="C217" s="11" t="s">
        <v>1171</v>
      </c>
      <c r="D217" s="12" t="s">
        <v>37</v>
      </c>
      <c r="E217" s="12" t="s">
        <v>56</v>
      </c>
      <c r="G217" s="13" t="s">
        <v>945</v>
      </c>
      <c r="H217" s="12">
        <v>1</v>
      </c>
      <c r="I217" s="12" t="b">
        <v>0</v>
      </c>
      <c r="J217" s="12">
        <v>0.1</v>
      </c>
    </row>
    <row r="218" spans="1:10" s="12" customFormat="1" outlineLevel="1" x14ac:dyDescent="0.25">
      <c r="A218" s="11" t="s">
        <v>1172</v>
      </c>
      <c r="B218" s="11"/>
      <c r="C218" s="11"/>
      <c r="G218" s="13"/>
      <c r="H218" s="12">
        <v>1</v>
      </c>
      <c r="I218" s="12" t="b">
        <v>0</v>
      </c>
      <c r="J218" s="12">
        <v>0.2</v>
      </c>
    </row>
    <row r="219" spans="1:10" s="12" customFormat="1" outlineLevel="1" x14ac:dyDescent="0.25">
      <c r="A219" s="11" t="s">
        <v>1173</v>
      </c>
      <c r="B219" s="11"/>
      <c r="C219" s="11"/>
      <c r="D219" s="12" t="s">
        <v>37</v>
      </c>
      <c r="E219" s="12" t="s">
        <v>56</v>
      </c>
      <c r="G219" s="13" t="s">
        <v>945</v>
      </c>
      <c r="H219" s="12">
        <v>0</v>
      </c>
      <c r="I219" s="12" t="b">
        <v>0</v>
      </c>
      <c r="J219" s="12">
        <v>0.4</v>
      </c>
    </row>
    <row r="220" spans="1:10" s="12" customFormat="1" outlineLevel="1" x14ac:dyDescent="0.25">
      <c r="A220" s="11" t="s">
        <v>1174</v>
      </c>
      <c r="B220" s="11"/>
      <c r="C220" s="11"/>
      <c r="D220" s="12" t="s">
        <v>37</v>
      </c>
      <c r="E220" s="12" t="s">
        <v>56</v>
      </c>
      <c r="G220" s="13" t="s">
        <v>945</v>
      </c>
      <c r="H220" s="12">
        <v>0</v>
      </c>
      <c r="I220" s="12" t="b">
        <v>0</v>
      </c>
      <c r="J220" s="12">
        <v>0.2</v>
      </c>
    </row>
    <row r="221" spans="1:10" s="12" customFormat="1" outlineLevel="1" x14ac:dyDescent="0.25">
      <c r="A221" s="11" t="s">
        <v>1175</v>
      </c>
      <c r="B221" s="11" t="s">
        <v>1176</v>
      </c>
      <c r="C221" s="11" t="s">
        <v>1177</v>
      </c>
      <c r="D221" s="12" t="s">
        <v>37</v>
      </c>
      <c r="E221" s="12" t="s">
        <v>56</v>
      </c>
      <c r="G221" s="13" t="s">
        <v>870</v>
      </c>
      <c r="H221" s="12">
        <v>2</v>
      </c>
      <c r="I221" s="12" t="b">
        <v>1</v>
      </c>
      <c r="J221" s="12">
        <v>0.1</v>
      </c>
    </row>
    <row r="222" spans="1:10" s="12" customFormat="1" outlineLevel="1" x14ac:dyDescent="0.25">
      <c r="A222" s="11" t="s">
        <v>1178</v>
      </c>
      <c r="B222" s="11" t="s">
        <v>1031</v>
      </c>
      <c r="C222" s="11"/>
      <c r="G222" s="13"/>
      <c r="H222" s="12">
        <v>0</v>
      </c>
      <c r="I222" s="12" t="b">
        <v>0</v>
      </c>
      <c r="J222" s="12">
        <v>10</v>
      </c>
    </row>
    <row r="223" spans="1:10" s="12" customFormat="1" outlineLevel="1" x14ac:dyDescent="0.25">
      <c r="A223" s="11" t="s">
        <v>1179</v>
      </c>
      <c r="B223" s="11" t="s">
        <v>1031</v>
      </c>
      <c r="C223" s="11"/>
      <c r="G223" s="13"/>
      <c r="H223" s="12">
        <v>0</v>
      </c>
      <c r="I223" s="12" t="b">
        <v>0</v>
      </c>
      <c r="J223" s="12">
        <v>10</v>
      </c>
    </row>
    <row r="224" spans="1:10" s="12" customFormat="1" outlineLevel="1" x14ac:dyDescent="0.25">
      <c r="A224" s="11" t="s">
        <v>1180</v>
      </c>
      <c r="B224" s="11" t="s">
        <v>1031</v>
      </c>
      <c r="C224" s="11"/>
      <c r="G224" s="13"/>
      <c r="H224" s="12">
        <v>0</v>
      </c>
      <c r="I224" s="12" t="b">
        <v>0</v>
      </c>
      <c r="J224" s="12">
        <v>10</v>
      </c>
    </row>
    <row r="225" spans="1:10" s="12" customFormat="1" outlineLevel="1" x14ac:dyDescent="0.25">
      <c r="A225" s="11" t="s">
        <v>1181</v>
      </c>
      <c r="B225" s="11" t="s">
        <v>1031</v>
      </c>
      <c r="C225" s="11"/>
      <c r="G225" s="13"/>
      <c r="H225" s="12">
        <v>0</v>
      </c>
      <c r="I225" s="12" t="b">
        <v>0</v>
      </c>
      <c r="J225" s="12">
        <v>10</v>
      </c>
    </row>
    <row r="226" spans="1:10" s="12" customFormat="1" outlineLevel="1" x14ac:dyDescent="0.25">
      <c r="A226" s="11" t="s">
        <v>1182</v>
      </c>
      <c r="B226" s="11"/>
      <c r="C226" s="11"/>
      <c r="D226" s="12" t="s">
        <v>37</v>
      </c>
      <c r="E226" s="12" t="s">
        <v>56</v>
      </c>
      <c r="G226" s="13" t="s">
        <v>945</v>
      </c>
      <c r="H226" s="12">
        <v>10</v>
      </c>
      <c r="I226" s="12" t="b">
        <v>0</v>
      </c>
      <c r="J226" s="12">
        <v>3</v>
      </c>
    </row>
    <row r="227" spans="1:10" s="12" customFormat="1" outlineLevel="1" x14ac:dyDescent="0.25">
      <c r="A227" s="11" t="s">
        <v>1183</v>
      </c>
      <c r="B227" s="11" t="s">
        <v>1044</v>
      </c>
      <c r="C227" s="11"/>
      <c r="G227" s="13"/>
      <c r="H227" s="12">
        <v>3</v>
      </c>
      <c r="I227" s="12" t="b">
        <v>0</v>
      </c>
      <c r="J227" s="12">
        <v>0</v>
      </c>
    </row>
    <row r="228" spans="1:10" s="12" customFormat="1" outlineLevel="1" x14ac:dyDescent="0.25">
      <c r="A228" s="11" t="s">
        <v>1184</v>
      </c>
      <c r="B228" s="11"/>
      <c r="C228" s="11"/>
      <c r="D228" s="12" t="s">
        <v>37</v>
      </c>
      <c r="E228" s="12" t="s">
        <v>56</v>
      </c>
      <c r="G228" s="13" t="s">
        <v>945</v>
      </c>
      <c r="H228" s="12">
        <v>5</v>
      </c>
      <c r="I228" s="12" t="b">
        <v>0</v>
      </c>
      <c r="J228" s="12">
        <v>0.02</v>
      </c>
    </row>
    <row r="229" spans="1:10" s="12" customFormat="1" outlineLevel="1" x14ac:dyDescent="0.25">
      <c r="A229" s="11" t="s">
        <v>1185</v>
      </c>
      <c r="B229" s="11"/>
      <c r="C229" s="11"/>
      <c r="D229" s="12" t="s">
        <v>37</v>
      </c>
      <c r="E229" s="12" t="s">
        <v>56</v>
      </c>
      <c r="G229" s="13" t="s">
        <v>945</v>
      </c>
      <c r="H229" s="12">
        <v>0.5</v>
      </c>
      <c r="I229" s="12" t="b">
        <v>0</v>
      </c>
      <c r="J229" s="12">
        <v>0.1</v>
      </c>
    </row>
    <row r="230" spans="1:10" s="12" customFormat="1" outlineLevel="1" x14ac:dyDescent="0.25">
      <c r="A230" s="11" t="s">
        <v>1186</v>
      </c>
      <c r="B230" s="11"/>
      <c r="C230" s="11"/>
      <c r="D230" s="12" t="s">
        <v>37</v>
      </c>
      <c r="E230" s="12" t="s">
        <v>56</v>
      </c>
      <c r="G230" s="13" t="s">
        <v>945</v>
      </c>
      <c r="H230" s="12">
        <v>8</v>
      </c>
      <c r="I230" s="12" t="b">
        <v>0</v>
      </c>
      <c r="J230" s="12">
        <v>0.2</v>
      </c>
    </row>
    <row r="231" spans="1:10" s="12" customFormat="1" outlineLevel="1" x14ac:dyDescent="0.25">
      <c r="A231" s="11" t="s">
        <v>1187</v>
      </c>
      <c r="B231" s="11"/>
      <c r="C231" s="11"/>
      <c r="D231" s="12" t="s">
        <v>37</v>
      </c>
      <c r="E231" s="12" t="s">
        <v>56</v>
      </c>
      <c r="G231" s="13" t="s">
        <v>1035</v>
      </c>
      <c r="I231" s="12" t="b">
        <v>0</v>
      </c>
      <c r="J231" s="12">
        <v>30</v>
      </c>
    </row>
    <row r="232" spans="1:10" s="12" customFormat="1" outlineLevel="1" x14ac:dyDescent="0.25">
      <c r="A232" s="11" t="s">
        <v>1188</v>
      </c>
      <c r="B232" s="11"/>
      <c r="C232" s="11"/>
      <c r="G232" s="13"/>
      <c r="H232" s="12">
        <v>8</v>
      </c>
      <c r="I232" s="12" t="b">
        <v>0</v>
      </c>
      <c r="J232" s="12">
        <v>30</v>
      </c>
    </row>
    <row r="233" spans="1:10" s="12" customFormat="1" outlineLevel="1" x14ac:dyDescent="0.25">
      <c r="A233" s="11" t="s">
        <v>1189</v>
      </c>
      <c r="B233" s="11"/>
      <c r="C233" s="11"/>
      <c r="D233" s="12" t="s">
        <v>37</v>
      </c>
      <c r="E233" s="12" t="s">
        <v>56</v>
      </c>
      <c r="G233" s="13" t="s">
        <v>945</v>
      </c>
      <c r="H233" s="12">
        <v>10</v>
      </c>
      <c r="I233" s="12" t="b">
        <v>0</v>
      </c>
      <c r="J233" s="12">
        <v>0.5</v>
      </c>
    </row>
    <row r="234" spans="1:10" s="12" customFormat="1" outlineLevel="1" x14ac:dyDescent="0.25">
      <c r="A234" s="11" t="s">
        <v>1190</v>
      </c>
      <c r="B234" s="11" t="s">
        <v>1044</v>
      </c>
      <c r="C234" s="11"/>
      <c r="G234" s="13"/>
      <c r="H234" s="12">
        <v>0</v>
      </c>
      <c r="I234" s="12" t="b">
        <v>0</v>
      </c>
      <c r="J234" s="12">
        <v>0</v>
      </c>
    </row>
    <row r="235" spans="1:10" s="12" customFormat="1" outlineLevel="1" x14ac:dyDescent="0.25">
      <c r="A235" s="11" t="s">
        <v>886</v>
      </c>
      <c r="B235" s="11" t="s">
        <v>1191</v>
      </c>
      <c r="C235" s="11"/>
      <c r="G235" s="13"/>
      <c r="H235" s="12">
        <v>1</v>
      </c>
      <c r="I235" s="12" t="b">
        <v>0</v>
      </c>
      <c r="J235" s="12">
        <v>1</v>
      </c>
    </row>
    <row r="236" spans="1:10" s="12" customFormat="1" outlineLevel="1" x14ac:dyDescent="0.25">
      <c r="A236" s="11" t="s">
        <v>1192</v>
      </c>
      <c r="B236" s="11" t="s">
        <v>1193</v>
      </c>
      <c r="C236" s="11"/>
      <c r="G236" s="13"/>
      <c r="H236" s="12">
        <v>1</v>
      </c>
      <c r="I236" s="12" t="b">
        <v>0</v>
      </c>
      <c r="J236" s="12">
        <v>60</v>
      </c>
    </row>
    <row r="237" spans="1:10" s="12" customFormat="1" outlineLevel="1" x14ac:dyDescent="0.25">
      <c r="A237" s="11" t="s">
        <v>1194</v>
      </c>
      <c r="B237" s="11" t="s">
        <v>1195</v>
      </c>
      <c r="C237" s="11"/>
      <c r="D237" s="12" t="s">
        <v>37</v>
      </c>
      <c r="E237" s="12" t="s">
        <v>56</v>
      </c>
      <c r="G237" s="13" t="s">
        <v>945</v>
      </c>
      <c r="H237" s="12">
        <v>3</v>
      </c>
      <c r="I237" s="12" t="b">
        <v>1</v>
      </c>
      <c r="J237" s="12">
        <v>1</v>
      </c>
    </row>
    <row r="238" spans="1:10" s="12" customFormat="1" outlineLevel="1" x14ac:dyDescent="0.25">
      <c r="A238" s="11" t="s">
        <v>1196</v>
      </c>
      <c r="B238" s="11" t="s">
        <v>1197</v>
      </c>
      <c r="C238" s="11"/>
      <c r="G238" s="13"/>
      <c r="H238" s="12">
        <v>3</v>
      </c>
      <c r="I238" s="12" t="b">
        <v>0</v>
      </c>
      <c r="J238" s="12">
        <v>55</v>
      </c>
    </row>
    <row r="239" spans="1:10" s="12" customFormat="1" outlineLevel="1" x14ac:dyDescent="0.25">
      <c r="A239" s="11" t="s">
        <v>1198</v>
      </c>
      <c r="B239" s="11" t="s">
        <v>1199</v>
      </c>
      <c r="C239" s="11"/>
      <c r="G239" s="13"/>
      <c r="H239" s="12">
        <v>20</v>
      </c>
      <c r="I239" s="12" t="b">
        <v>0</v>
      </c>
      <c r="J239" s="12">
        <v>400</v>
      </c>
    </row>
    <row r="240" spans="1:10" s="12" customFormat="1" outlineLevel="1" x14ac:dyDescent="0.25">
      <c r="A240" s="11" t="s">
        <v>1200</v>
      </c>
      <c r="B240" s="11"/>
      <c r="C240" s="11"/>
      <c r="G240" s="13"/>
      <c r="H240" s="12">
        <v>3</v>
      </c>
      <c r="I240" s="12" t="b">
        <v>1</v>
      </c>
      <c r="J240" s="12">
        <v>10</v>
      </c>
    </row>
    <row r="241" spans="1:10" s="12" customFormat="1" outlineLevel="1" x14ac:dyDescent="0.25">
      <c r="A241" s="11" t="s">
        <v>1201</v>
      </c>
      <c r="B241" s="11"/>
      <c r="C241" s="11"/>
      <c r="G241" s="13"/>
      <c r="H241" s="12">
        <v>1</v>
      </c>
      <c r="I241" s="12" t="b">
        <v>1</v>
      </c>
      <c r="J241" s="12">
        <v>15</v>
      </c>
    </row>
    <row r="242" spans="1:10" s="12" customFormat="1" outlineLevel="1" x14ac:dyDescent="0.25">
      <c r="A242" s="11" t="s">
        <v>1202</v>
      </c>
      <c r="B242" s="11" t="s">
        <v>1203</v>
      </c>
      <c r="C242" s="11" t="s">
        <v>1204</v>
      </c>
      <c r="D242" s="12" t="s">
        <v>37</v>
      </c>
      <c r="E242" s="12" t="s">
        <v>56</v>
      </c>
      <c r="G242" s="13" t="s">
        <v>945</v>
      </c>
      <c r="H242" s="12">
        <v>20</v>
      </c>
      <c r="I242" s="12" t="b">
        <v>0</v>
      </c>
      <c r="J242" s="12">
        <v>10</v>
      </c>
    </row>
    <row r="243" spans="1:10" s="12" customFormat="1" outlineLevel="1" x14ac:dyDescent="0.25">
      <c r="A243" s="11" t="s">
        <v>1205</v>
      </c>
      <c r="B243" s="11"/>
      <c r="C243" s="11"/>
      <c r="D243" s="12" t="s">
        <v>37</v>
      </c>
      <c r="E243" s="12" t="s">
        <v>56</v>
      </c>
      <c r="G243" s="13" t="s">
        <v>945</v>
      </c>
      <c r="H243" s="12">
        <v>1</v>
      </c>
      <c r="I243" s="12" t="b">
        <v>1</v>
      </c>
      <c r="J243" s="12">
        <v>0.5</v>
      </c>
    </row>
    <row r="244" spans="1:10" s="12" customFormat="1" outlineLevel="1" x14ac:dyDescent="0.25">
      <c r="A244" s="11" t="s">
        <v>1206</v>
      </c>
      <c r="B244" s="11"/>
      <c r="C244" s="11"/>
      <c r="G244" s="13"/>
      <c r="H244" s="12">
        <v>3</v>
      </c>
      <c r="I244" s="12" t="b">
        <v>0</v>
      </c>
      <c r="J244" s="12">
        <v>15</v>
      </c>
    </row>
    <row r="245" spans="1:10" s="12" customFormat="1" outlineLevel="1" x14ac:dyDescent="0.25">
      <c r="A245" s="11" t="s">
        <v>1207</v>
      </c>
      <c r="B245" s="11" t="s">
        <v>1044</v>
      </c>
      <c r="C245" s="11"/>
      <c r="G245" s="13"/>
      <c r="H245" s="12">
        <v>0</v>
      </c>
      <c r="I245" s="12" t="b">
        <v>0</v>
      </c>
      <c r="J245" s="12">
        <v>0</v>
      </c>
    </row>
    <row r="246" spans="1:10" s="12" customFormat="1" outlineLevel="1" x14ac:dyDescent="0.25">
      <c r="A246" s="11" t="s">
        <v>1208</v>
      </c>
      <c r="B246" s="11" t="s">
        <v>1044</v>
      </c>
      <c r="C246" s="11"/>
      <c r="G246" s="13"/>
      <c r="H246" s="12">
        <v>1</v>
      </c>
      <c r="I246" s="12" t="b">
        <v>1</v>
      </c>
      <c r="J246" s="12">
        <v>0</v>
      </c>
    </row>
    <row r="247" spans="1:10" s="12" customFormat="1" outlineLevel="1" x14ac:dyDescent="0.25">
      <c r="A247" s="11" t="s">
        <v>1209</v>
      </c>
      <c r="B247" s="11" t="s">
        <v>1044</v>
      </c>
      <c r="C247" s="11"/>
      <c r="G247" s="13"/>
      <c r="H247" s="12">
        <v>5</v>
      </c>
      <c r="I247" s="12" t="b">
        <v>0</v>
      </c>
      <c r="J247" s="12">
        <v>0</v>
      </c>
    </row>
    <row r="248" spans="1:10" s="12" customFormat="1" outlineLevel="1" x14ac:dyDescent="0.25">
      <c r="A248" s="11" t="s">
        <v>1210</v>
      </c>
      <c r="B248" s="11"/>
      <c r="C248" s="11"/>
      <c r="G248" s="13"/>
      <c r="H248" s="12">
        <v>3</v>
      </c>
      <c r="I248" s="12" t="b">
        <v>0</v>
      </c>
    </row>
    <row r="249" spans="1:10" s="12" customFormat="1" outlineLevel="1" x14ac:dyDescent="0.25">
      <c r="A249" s="11" t="s">
        <v>1211</v>
      </c>
      <c r="B249" s="11" t="s">
        <v>1085</v>
      </c>
      <c r="C249" s="11" t="s">
        <v>1212</v>
      </c>
      <c r="D249" s="12" t="s">
        <v>37</v>
      </c>
      <c r="E249" s="12" t="s">
        <v>56</v>
      </c>
      <c r="G249" s="13" t="s">
        <v>945</v>
      </c>
      <c r="H249" s="12">
        <v>10</v>
      </c>
      <c r="I249" s="12" t="b">
        <v>0</v>
      </c>
      <c r="J249" s="12">
        <v>1</v>
      </c>
    </row>
    <row r="250" spans="1:10" s="12" customFormat="1" outlineLevel="1" x14ac:dyDescent="0.25">
      <c r="A250" s="11" t="s">
        <v>1213</v>
      </c>
      <c r="B250" s="11" t="s">
        <v>1214</v>
      </c>
      <c r="C250" s="11" t="s">
        <v>1215</v>
      </c>
      <c r="D250" s="12" t="s">
        <v>37</v>
      </c>
      <c r="E250" s="12" t="s">
        <v>56</v>
      </c>
      <c r="G250" s="13" t="s">
        <v>945</v>
      </c>
      <c r="H250" s="12">
        <v>5</v>
      </c>
      <c r="I250" s="12" t="b">
        <v>0</v>
      </c>
      <c r="J250" s="12">
        <v>10</v>
      </c>
    </row>
    <row r="251" spans="1:10" s="12" customFormat="1" outlineLevel="1" x14ac:dyDescent="0.25">
      <c r="A251" s="11" t="s">
        <v>1216</v>
      </c>
      <c r="B251" s="11" t="s">
        <v>1217</v>
      </c>
      <c r="C251" s="11" t="s">
        <v>1218</v>
      </c>
      <c r="D251" s="12" t="s">
        <v>37</v>
      </c>
      <c r="E251" s="12" t="s">
        <v>56</v>
      </c>
      <c r="G251" s="13" t="s">
        <v>997</v>
      </c>
      <c r="I251" s="12" t="b">
        <v>0</v>
      </c>
      <c r="J251" s="12">
        <v>50</v>
      </c>
    </row>
    <row r="252" spans="1:10" s="12" customFormat="1" outlineLevel="1" x14ac:dyDescent="0.25">
      <c r="A252" s="11" t="s">
        <v>1219</v>
      </c>
      <c r="B252" s="11" t="s">
        <v>1220</v>
      </c>
      <c r="C252" s="11" t="s">
        <v>1221</v>
      </c>
      <c r="D252" s="12" t="s">
        <v>37</v>
      </c>
      <c r="E252" s="12" t="s">
        <v>56</v>
      </c>
      <c r="G252" s="13" t="s">
        <v>870</v>
      </c>
      <c r="H252" s="12">
        <v>15</v>
      </c>
      <c r="I252" s="12" t="b">
        <v>1</v>
      </c>
      <c r="J252" s="12">
        <v>200</v>
      </c>
    </row>
    <row r="253" spans="1:10" s="12" customFormat="1" outlineLevel="1" x14ac:dyDescent="0.25">
      <c r="A253" s="11" t="s">
        <v>895</v>
      </c>
      <c r="B253" s="11" t="s">
        <v>971</v>
      </c>
      <c r="C253" s="11"/>
      <c r="D253" s="12" t="s">
        <v>37</v>
      </c>
      <c r="E253" s="12" t="s">
        <v>56</v>
      </c>
      <c r="G253" s="13" t="s">
        <v>945</v>
      </c>
      <c r="H253" s="12">
        <v>0.5</v>
      </c>
      <c r="I253" s="12" t="b">
        <v>1</v>
      </c>
      <c r="J253" s="12">
        <v>0.1</v>
      </c>
    </row>
    <row r="254" spans="1:10" s="12" customFormat="1" outlineLevel="1" x14ac:dyDescent="0.25">
      <c r="A254" s="11" t="s">
        <v>1222</v>
      </c>
      <c r="B254" s="11" t="s">
        <v>1223</v>
      </c>
      <c r="C254" s="11" t="s">
        <v>1224</v>
      </c>
      <c r="D254" s="12" t="s">
        <v>37</v>
      </c>
      <c r="E254" s="12" t="s">
        <v>56</v>
      </c>
      <c r="G254" s="13" t="s">
        <v>1035</v>
      </c>
      <c r="H254" s="12">
        <v>40</v>
      </c>
      <c r="I254" s="12" t="b">
        <v>0</v>
      </c>
      <c r="J254" s="12">
        <v>60</v>
      </c>
    </row>
    <row r="255" spans="1:10" s="12" customFormat="1" outlineLevel="1" x14ac:dyDescent="0.25">
      <c r="A255" s="11" t="s">
        <v>1225</v>
      </c>
      <c r="B255" s="11" t="s">
        <v>1226</v>
      </c>
      <c r="C255" s="11" t="s">
        <v>1224</v>
      </c>
      <c r="D255" s="12" t="s">
        <v>37</v>
      </c>
      <c r="E255" s="12" t="s">
        <v>56</v>
      </c>
      <c r="G255" s="13" t="s">
        <v>1035</v>
      </c>
      <c r="H255" s="12">
        <v>20</v>
      </c>
      <c r="I255" s="12" t="b">
        <v>0</v>
      </c>
      <c r="J255" s="12">
        <v>15</v>
      </c>
    </row>
    <row r="256" spans="1:10" s="12" customFormat="1" outlineLevel="1" x14ac:dyDescent="0.25">
      <c r="A256" s="11" t="s">
        <v>1227</v>
      </c>
      <c r="B256" s="11" t="s">
        <v>1228</v>
      </c>
      <c r="C256" s="11" t="s">
        <v>1224</v>
      </c>
      <c r="D256" s="12" t="s">
        <v>37</v>
      </c>
      <c r="E256" s="12" t="s">
        <v>56</v>
      </c>
      <c r="G256" s="13" t="s">
        <v>1035</v>
      </c>
      <c r="H256" s="12">
        <v>30</v>
      </c>
      <c r="I256" s="12" t="b">
        <v>0</v>
      </c>
      <c r="J256" s="12">
        <v>30</v>
      </c>
    </row>
    <row r="257" spans="1:10" s="12" customFormat="1" outlineLevel="1" x14ac:dyDescent="0.25">
      <c r="A257" s="11" t="s">
        <v>1229</v>
      </c>
      <c r="B257" s="11" t="s">
        <v>1223</v>
      </c>
      <c r="C257" s="11" t="s">
        <v>1230</v>
      </c>
      <c r="D257" s="12" t="s">
        <v>37</v>
      </c>
      <c r="E257" s="12" t="s">
        <v>56</v>
      </c>
      <c r="G257" s="13" t="s">
        <v>1035</v>
      </c>
      <c r="H257" s="12">
        <v>30</v>
      </c>
      <c r="I257" s="12" t="b">
        <v>0</v>
      </c>
      <c r="J257" s="12">
        <v>20</v>
      </c>
    </row>
    <row r="258" spans="1:10" s="12" customFormat="1" outlineLevel="1" x14ac:dyDescent="0.25">
      <c r="A258" s="11" t="s">
        <v>1231</v>
      </c>
      <c r="B258" s="11" t="s">
        <v>1226</v>
      </c>
      <c r="C258" s="11" t="s">
        <v>1232</v>
      </c>
      <c r="D258" s="12" t="s">
        <v>37</v>
      </c>
      <c r="E258" s="12" t="s">
        <v>56</v>
      </c>
      <c r="G258" s="13" t="s">
        <v>1035</v>
      </c>
      <c r="H258" s="12">
        <v>15</v>
      </c>
      <c r="I258" s="12" t="b">
        <v>0</v>
      </c>
      <c r="J258" s="12">
        <v>5</v>
      </c>
    </row>
    <row r="259" spans="1:10" s="12" customFormat="1" outlineLevel="1" x14ac:dyDescent="0.25">
      <c r="A259" s="11" t="s">
        <v>1233</v>
      </c>
      <c r="B259" s="11" t="s">
        <v>1228</v>
      </c>
      <c r="C259" s="11" t="s">
        <v>1234</v>
      </c>
      <c r="D259" s="12" t="s">
        <v>37</v>
      </c>
      <c r="E259" s="12" t="s">
        <v>56</v>
      </c>
      <c r="G259" s="13" t="s">
        <v>1035</v>
      </c>
      <c r="H259" s="12">
        <v>25</v>
      </c>
      <c r="I259" s="12" t="b">
        <v>0</v>
      </c>
      <c r="J259" s="12">
        <v>10</v>
      </c>
    </row>
    <row r="260" spans="1:10" s="12" customFormat="1" outlineLevel="1" x14ac:dyDescent="0.25">
      <c r="A260" s="11" t="s">
        <v>896</v>
      </c>
      <c r="B260" s="11"/>
      <c r="C260" s="11"/>
      <c r="D260" s="12" t="s">
        <v>37</v>
      </c>
      <c r="E260" s="12" t="s">
        <v>56</v>
      </c>
      <c r="G260" s="13" t="s">
        <v>1035</v>
      </c>
      <c r="H260" s="12">
        <v>8</v>
      </c>
      <c r="I260" s="12" t="b">
        <v>0</v>
      </c>
      <c r="J260" s="12">
        <v>4</v>
      </c>
    </row>
    <row r="261" spans="1:10" s="12" customFormat="1" outlineLevel="1" x14ac:dyDescent="0.25">
      <c r="A261" s="11" t="s">
        <v>896</v>
      </c>
      <c r="B261" s="11"/>
      <c r="C261" s="11"/>
      <c r="G261" s="13"/>
      <c r="H261" s="12">
        <v>4</v>
      </c>
      <c r="I261" s="12" t="b">
        <v>0</v>
      </c>
      <c r="J261" s="12">
        <v>8</v>
      </c>
    </row>
    <row r="262" spans="1:10" s="12" customFormat="1" outlineLevel="1" x14ac:dyDescent="0.25">
      <c r="A262" s="11" t="s">
        <v>1235</v>
      </c>
      <c r="B262" s="11" t="s">
        <v>1236</v>
      </c>
      <c r="C262" s="11" t="s">
        <v>1237</v>
      </c>
      <c r="D262" s="12" t="s">
        <v>37</v>
      </c>
      <c r="E262" s="12" t="s">
        <v>56</v>
      </c>
      <c r="G262" s="13" t="s">
        <v>997</v>
      </c>
      <c r="I262" s="12" t="b">
        <v>0</v>
      </c>
      <c r="J262" s="12">
        <v>10000</v>
      </c>
    </row>
    <row r="263" spans="1:10" s="12" customFormat="1" outlineLevel="1" x14ac:dyDescent="0.25">
      <c r="A263" s="11" t="s">
        <v>1238</v>
      </c>
      <c r="B263" s="11" t="s">
        <v>1239</v>
      </c>
      <c r="C263" s="11" t="s">
        <v>1240</v>
      </c>
      <c r="D263" s="12" t="s">
        <v>37</v>
      </c>
      <c r="E263" s="12" t="s">
        <v>56</v>
      </c>
      <c r="G263" s="13" t="s">
        <v>914</v>
      </c>
      <c r="H263" s="12">
        <v>1</v>
      </c>
      <c r="I263" s="12" t="b">
        <v>0</v>
      </c>
      <c r="J263" s="12">
        <v>2</v>
      </c>
    </row>
    <row r="264" spans="1:10" s="12" customFormat="1" outlineLevel="1" x14ac:dyDescent="0.25">
      <c r="A264" s="11" t="s">
        <v>1241</v>
      </c>
      <c r="B264" s="11" t="s">
        <v>1242</v>
      </c>
      <c r="C264" s="11"/>
      <c r="G264" s="13"/>
      <c r="H264" s="12">
        <v>0</v>
      </c>
      <c r="I264" s="12" t="b">
        <v>0</v>
      </c>
      <c r="J264" s="12">
        <v>5</v>
      </c>
    </row>
    <row r="265" spans="1:10" s="12" customFormat="1" outlineLevel="1" x14ac:dyDescent="0.25">
      <c r="A265" s="11" t="s">
        <v>1243</v>
      </c>
      <c r="B265" s="11" t="s">
        <v>1244</v>
      </c>
      <c r="C265" s="11" t="s">
        <v>1245</v>
      </c>
      <c r="D265" s="12" t="s">
        <v>37</v>
      </c>
      <c r="E265" s="12" t="s">
        <v>56</v>
      </c>
      <c r="G265" s="13" t="s">
        <v>870</v>
      </c>
      <c r="H265" s="12">
        <v>6</v>
      </c>
      <c r="I265" s="12" t="b">
        <v>1</v>
      </c>
      <c r="J265" s="12">
        <v>5</v>
      </c>
    </row>
    <row r="266" spans="1:10" s="12" customFormat="1" outlineLevel="1" x14ac:dyDescent="0.25">
      <c r="A266" s="11" t="s">
        <v>1246</v>
      </c>
      <c r="B266" s="11"/>
      <c r="C266" s="11"/>
      <c r="G266" s="13"/>
      <c r="H266" s="12">
        <v>3</v>
      </c>
      <c r="I266" s="12" t="b">
        <v>1</v>
      </c>
      <c r="J266" s="12">
        <v>10</v>
      </c>
    </row>
    <row r="267" spans="1:10" s="12" customFormat="1" outlineLevel="1" x14ac:dyDescent="0.25">
      <c r="A267" s="11" t="s">
        <v>1247</v>
      </c>
      <c r="B267" s="11"/>
      <c r="C267" s="11"/>
      <c r="G267" s="13"/>
      <c r="H267" s="12">
        <v>1</v>
      </c>
      <c r="I267" s="12" t="b">
        <v>1</v>
      </c>
      <c r="J267" s="12">
        <v>15</v>
      </c>
    </row>
    <row r="268" spans="1:10" s="12" customFormat="1" outlineLevel="1" x14ac:dyDescent="0.25">
      <c r="A268" s="11" t="s">
        <v>1248</v>
      </c>
      <c r="B268" s="11" t="s">
        <v>1044</v>
      </c>
      <c r="C268" s="11"/>
      <c r="G268" s="13"/>
      <c r="H268" s="12">
        <v>0</v>
      </c>
      <c r="I268" s="12" t="b">
        <v>0</v>
      </c>
      <c r="J268" s="12">
        <v>0</v>
      </c>
    </row>
    <row r="269" spans="1:10" s="12" customFormat="1" outlineLevel="1" x14ac:dyDescent="0.25">
      <c r="A269" s="11" t="s">
        <v>897</v>
      </c>
      <c r="B269" s="11" t="s">
        <v>1249</v>
      </c>
      <c r="C269" s="11"/>
      <c r="G269" s="13"/>
      <c r="H269" s="12">
        <v>0.5</v>
      </c>
      <c r="I269" s="12" t="b">
        <v>0</v>
      </c>
      <c r="J269" s="12">
        <v>5</v>
      </c>
    </row>
    <row r="270" spans="1:10" s="12" customFormat="1" outlineLevel="1" x14ac:dyDescent="0.25">
      <c r="A270" s="11" t="s">
        <v>1250</v>
      </c>
      <c r="B270" s="11"/>
      <c r="C270" s="11"/>
      <c r="D270" s="12" t="s">
        <v>37</v>
      </c>
      <c r="E270" s="12" t="s">
        <v>56</v>
      </c>
      <c r="G270" s="13" t="s">
        <v>945</v>
      </c>
      <c r="H270" s="12">
        <v>1</v>
      </c>
      <c r="I270" s="12" t="b">
        <v>0</v>
      </c>
      <c r="J270" s="12">
        <v>1</v>
      </c>
    </row>
    <row r="271" spans="1:10" s="12" customFormat="1" outlineLevel="1" x14ac:dyDescent="0.25">
      <c r="A271" s="11" t="s">
        <v>1251</v>
      </c>
      <c r="B271" s="11" t="s">
        <v>1252</v>
      </c>
      <c r="C271" s="11"/>
      <c r="G271" s="13"/>
      <c r="H271" s="12">
        <v>0</v>
      </c>
      <c r="I271" s="12" t="b">
        <v>0</v>
      </c>
      <c r="J271" s="12">
        <v>15</v>
      </c>
    </row>
    <row r="272" spans="1:10" s="12" customFormat="1" outlineLevel="1" x14ac:dyDescent="0.25">
      <c r="A272" s="11" t="s">
        <v>1253</v>
      </c>
      <c r="B272" s="11" t="s">
        <v>1252</v>
      </c>
      <c r="C272" s="11"/>
      <c r="G272" s="13"/>
      <c r="H272" s="12">
        <v>0</v>
      </c>
      <c r="I272" s="12" t="b">
        <v>0</v>
      </c>
      <c r="J272" s="12">
        <v>5</v>
      </c>
    </row>
    <row r="273" spans="1:10" s="12" customFormat="1" outlineLevel="1" x14ac:dyDescent="0.25">
      <c r="A273" s="11" t="s">
        <v>1254</v>
      </c>
      <c r="B273" s="11"/>
      <c r="C273" s="11"/>
      <c r="D273" s="12" t="s">
        <v>37</v>
      </c>
      <c r="E273" s="12" t="s">
        <v>56</v>
      </c>
      <c r="G273" s="13" t="s">
        <v>945</v>
      </c>
      <c r="H273" s="12">
        <v>0</v>
      </c>
      <c r="I273" s="12" t="b">
        <v>0</v>
      </c>
      <c r="J273" s="12">
        <v>0.5</v>
      </c>
    </row>
    <row r="274" spans="1:10" s="12" customFormat="1" outlineLevel="1" x14ac:dyDescent="0.25">
      <c r="A274" s="11" t="s">
        <v>1255</v>
      </c>
      <c r="B274" s="11"/>
      <c r="C274" s="11"/>
      <c r="D274" s="12" t="s">
        <v>37</v>
      </c>
      <c r="E274" s="12" t="s">
        <v>56</v>
      </c>
      <c r="G274" s="13" t="s">
        <v>945</v>
      </c>
      <c r="H274" s="12">
        <v>0.1</v>
      </c>
      <c r="I274" s="12" t="b">
        <v>0</v>
      </c>
      <c r="J274" s="12">
        <v>0.8</v>
      </c>
    </row>
    <row r="275" spans="1:10" s="12" customFormat="1" outlineLevel="1" x14ac:dyDescent="0.25">
      <c r="A275" s="11" t="s">
        <v>1256</v>
      </c>
      <c r="B275" s="11"/>
      <c r="C275" s="11"/>
      <c r="D275" s="12" t="s">
        <v>37</v>
      </c>
      <c r="E275" s="12" t="s">
        <v>56</v>
      </c>
      <c r="G275" s="13" t="s">
        <v>945</v>
      </c>
      <c r="H275" s="12">
        <v>0</v>
      </c>
      <c r="I275" s="12" t="b">
        <v>0</v>
      </c>
      <c r="J275" s="12">
        <v>5</v>
      </c>
    </row>
    <row r="276" spans="1:10" s="12" customFormat="1" outlineLevel="1" x14ac:dyDescent="0.25">
      <c r="A276" s="11" t="s">
        <v>1257</v>
      </c>
      <c r="B276" s="11" t="s">
        <v>1258</v>
      </c>
      <c r="C276" s="11"/>
      <c r="G276" s="13"/>
      <c r="I276" s="12" t="b">
        <v>0</v>
      </c>
      <c r="J276" s="12">
        <v>1000</v>
      </c>
    </row>
    <row r="277" spans="1:10" s="12" customFormat="1" outlineLevel="1" x14ac:dyDescent="0.25">
      <c r="A277" s="11" t="s">
        <v>1259</v>
      </c>
      <c r="B277" s="11" t="s">
        <v>1260</v>
      </c>
      <c r="C277" s="11" t="s">
        <v>1261</v>
      </c>
      <c r="D277" s="12" t="s">
        <v>37</v>
      </c>
      <c r="E277" s="12" t="s">
        <v>56</v>
      </c>
      <c r="G277" s="13" t="s">
        <v>997</v>
      </c>
      <c r="H277" s="12">
        <v>300</v>
      </c>
      <c r="I277" s="12" t="b">
        <v>0</v>
      </c>
      <c r="J277" s="12">
        <v>20</v>
      </c>
    </row>
    <row r="278" spans="1:10" s="12" customFormat="1" outlineLevel="1" x14ac:dyDescent="0.25">
      <c r="A278" s="11" t="s">
        <v>1262</v>
      </c>
      <c r="B278" s="11"/>
      <c r="C278" s="11"/>
      <c r="D278" s="12" t="s">
        <v>37</v>
      </c>
      <c r="E278" s="12" t="s">
        <v>56</v>
      </c>
      <c r="G278" s="13" t="s">
        <v>945</v>
      </c>
      <c r="H278" s="12">
        <v>10</v>
      </c>
      <c r="I278" s="12" t="b">
        <v>0</v>
      </c>
      <c r="J278" s="12">
        <v>1</v>
      </c>
    </row>
    <row r="279" spans="1:10" s="12" customFormat="1" outlineLevel="1" x14ac:dyDescent="0.25">
      <c r="A279" s="11" t="s">
        <v>1263</v>
      </c>
      <c r="B279" s="11"/>
      <c r="C279" s="11" t="s">
        <v>1264</v>
      </c>
      <c r="D279" s="12" t="s">
        <v>37</v>
      </c>
      <c r="E279" s="12" t="s">
        <v>56</v>
      </c>
      <c r="G279" s="13" t="s">
        <v>907</v>
      </c>
      <c r="H279" s="12">
        <v>0.5</v>
      </c>
      <c r="I279" s="12" t="b">
        <v>0</v>
      </c>
      <c r="J279" s="12">
        <v>20</v>
      </c>
    </row>
    <row r="280" spans="1:10" s="12" customFormat="1" outlineLevel="1" x14ac:dyDescent="0.25">
      <c r="A280" s="11" t="s">
        <v>1265</v>
      </c>
      <c r="B280" s="11"/>
      <c r="C280" s="11"/>
      <c r="G280" s="13"/>
      <c r="H280" s="12">
        <v>4</v>
      </c>
      <c r="I280" s="12" t="b">
        <v>0</v>
      </c>
      <c r="J280" s="12">
        <v>6</v>
      </c>
    </row>
    <row r="281" spans="1:10" s="12" customFormat="1" outlineLevel="1" x14ac:dyDescent="0.25">
      <c r="A281" s="11" t="s">
        <v>1266</v>
      </c>
      <c r="B281" s="11"/>
      <c r="C281" s="11"/>
      <c r="D281" s="12" t="s">
        <v>37</v>
      </c>
      <c r="E281" s="12" t="s">
        <v>56</v>
      </c>
      <c r="G281" s="13" t="s">
        <v>945</v>
      </c>
      <c r="H281" s="12">
        <v>1</v>
      </c>
      <c r="I281" s="12" t="b">
        <v>0</v>
      </c>
      <c r="J281" s="12">
        <v>0.5</v>
      </c>
    </row>
    <row r="282" spans="1:10" s="12" customFormat="1" outlineLevel="1" x14ac:dyDescent="0.25">
      <c r="A282" s="11" t="s">
        <v>1267</v>
      </c>
      <c r="B282" s="11"/>
      <c r="C282" s="11"/>
      <c r="G282" s="13"/>
      <c r="H282" s="12">
        <v>3</v>
      </c>
      <c r="I282" s="12" t="b">
        <v>1</v>
      </c>
      <c r="J282" s="12">
        <v>15</v>
      </c>
    </row>
    <row r="283" spans="1:10" s="12" customFormat="1" outlineLevel="1" x14ac:dyDescent="0.25">
      <c r="A283" s="11" t="s">
        <v>1268</v>
      </c>
      <c r="B283" s="11"/>
      <c r="C283" s="11"/>
      <c r="D283" s="12" t="s">
        <v>37</v>
      </c>
      <c r="E283" s="12" t="s">
        <v>56</v>
      </c>
      <c r="G283" s="13" t="s">
        <v>945</v>
      </c>
      <c r="H283" s="12">
        <v>8</v>
      </c>
      <c r="I283" s="12" t="b">
        <v>0</v>
      </c>
      <c r="J283" s="12">
        <v>2</v>
      </c>
    </row>
    <row r="284" spans="1:10" s="12" customFormat="1" outlineLevel="1" x14ac:dyDescent="0.25">
      <c r="A284" s="11" t="s">
        <v>1269</v>
      </c>
      <c r="B284" s="11" t="s">
        <v>1270</v>
      </c>
      <c r="C284" s="11" t="s">
        <v>1271</v>
      </c>
      <c r="D284" s="12" t="s">
        <v>37</v>
      </c>
      <c r="E284" s="12" t="s">
        <v>56</v>
      </c>
      <c r="G284" s="13" t="s">
        <v>914</v>
      </c>
      <c r="H284" s="12">
        <v>3</v>
      </c>
      <c r="I284" s="12" t="b">
        <v>1</v>
      </c>
      <c r="J284" s="12">
        <v>5</v>
      </c>
    </row>
    <row r="285" spans="1:10" s="12" customFormat="1" outlineLevel="1" x14ac:dyDescent="0.25">
      <c r="A285" s="11" t="s">
        <v>1272</v>
      </c>
      <c r="B285" s="11"/>
      <c r="C285" s="11" t="s">
        <v>1273</v>
      </c>
      <c r="D285" s="12" t="s">
        <v>37</v>
      </c>
      <c r="E285" s="12" t="s">
        <v>56</v>
      </c>
      <c r="G285" s="13" t="s">
        <v>914</v>
      </c>
      <c r="H285" s="12">
        <v>3</v>
      </c>
      <c r="I285" s="12" t="b">
        <v>1</v>
      </c>
      <c r="J285" s="12">
        <v>15</v>
      </c>
    </row>
    <row r="286" spans="1:10" s="12" customFormat="1" outlineLevel="1" x14ac:dyDescent="0.25">
      <c r="A286" s="11" t="s">
        <v>1274</v>
      </c>
      <c r="B286" s="11"/>
      <c r="C286" s="11" t="s">
        <v>1275</v>
      </c>
      <c r="D286" s="12" t="s">
        <v>37</v>
      </c>
      <c r="E286" s="12" t="s">
        <v>56</v>
      </c>
      <c r="G286" s="13" t="s">
        <v>945</v>
      </c>
      <c r="H286" s="12">
        <v>1</v>
      </c>
      <c r="I286" s="12" t="b">
        <v>0</v>
      </c>
      <c r="J286" s="12">
        <v>1000</v>
      </c>
    </row>
    <row r="287" spans="1:10" s="12" customFormat="1" outlineLevel="1" x14ac:dyDescent="0.25">
      <c r="A287" s="11" t="s">
        <v>1276</v>
      </c>
      <c r="B287" s="11" t="s">
        <v>1044</v>
      </c>
      <c r="C287" s="11"/>
      <c r="G287" s="13"/>
      <c r="H287" s="12">
        <v>5</v>
      </c>
      <c r="I287" s="12" t="b">
        <v>0</v>
      </c>
      <c r="J287" s="12">
        <v>0</v>
      </c>
    </row>
    <row r="288" spans="1:10" s="12" customFormat="1" outlineLevel="1" x14ac:dyDescent="0.25">
      <c r="A288" s="11" t="s">
        <v>1277</v>
      </c>
      <c r="B288" s="11"/>
      <c r="C288" s="11" t="s">
        <v>1278</v>
      </c>
      <c r="D288" s="12" t="s">
        <v>37</v>
      </c>
      <c r="E288" s="12" t="s">
        <v>56</v>
      </c>
      <c r="G288" s="13" t="s">
        <v>907</v>
      </c>
      <c r="H288" s="12">
        <v>1</v>
      </c>
      <c r="I288" s="12" t="b">
        <v>0</v>
      </c>
      <c r="J288" s="12">
        <v>2</v>
      </c>
    </row>
    <row r="289" spans="1:10" s="12" customFormat="1" outlineLevel="1" x14ac:dyDescent="0.25">
      <c r="A289" s="11" t="s">
        <v>1279</v>
      </c>
      <c r="B289" s="11"/>
      <c r="C289" s="11"/>
      <c r="G289" s="13"/>
      <c r="H289" s="12">
        <v>0</v>
      </c>
      <c r="I289" s="12" t="b">
        <v>0</v>
      </c>
      <c r="J289" s="12">
        <v>20</v>
      </c>
    </row>
    <row r="290" spans="1:10" s="12" customFormat="1" outlineLevel="1" x14ac:dyDescent="0.25">
      <c r="A290" s="11" t="s">
        <v>1280</v>
      </c>
      <c r="B290" s="11"/>
      <c r="C290" s="11"/>
      <c r="G290" s="13"/>
      <c r="H290" s="12">
        <v>0.25</v>
      </c>
      <c r="I290" s="12" t="b">
        <v>0</v>
      </c>
      <c r="J290" s="12">
        <v>2</v>
      </c>
    </row>
    <row r="291" spans="1:10" s="12" customFormat="1" outlineLevel="1" x14ac:dyDescent="0.25">
      <c r="A291" s="11" t="s">
        <v>296</v>
      </c>
      <c r="B291" s="11"/>
      <c r="C291" s="11" t="s">
        <v>1281</v>
      </c>
      <c r="D291" s="12" t="s">
        <v>37</v>
      </c>
      <c r="E291" s="12" t="s">
        <v>56</v>
      </c>
      <c r="G291" s="13" t="s">
        <v>907</v>
      </c>
      <c r="H291" s="12">
        <v>4</v>
      </c>
      <c r="I291" s="12" t="b">
        <v>0</v>
      </c>
      <c r="J291" s="12">
        <v>50</v>
      </c>
    </row>
    <row r="292" spans="1:10" s="12" customFormat="1" outlineLevel="1" x14ac:dyDescent="0.25">
      <c r="A292" s="11" t="s">
        <v>1282</v>
      </c>
      <c r="B292" s="11"/>
      <c r="C292" s="11"/>
      <c r="D292" s="12" t="s">
        <v>37</v>
      </c>
      <c r="E292" s="12" t="s">
        <v>56</v>
      </c>
      <c r="G292" s="13" t="s">
        <v>945</v>
      </c>
      <c r="H292" s="12">
        <v>20</v>
      </c>
      <c r="I292" s="12" t="b">
        <v>1</v>
      </c>
      <c r="J292" s="12">
        <v>1</v>
      </c>
    </row>
    <row r="293" spans="1:10" s="12" customFormat="1" outlineLevel="1" x14ac:dyDescent="0.25">
      <c r="A293" s="11" t="s">
        <v>1283</v>
      </c>
      <c r="B293" s="11"/>
      <c r="C293" s="11" t="s">
        <v>1284</v>
      </c>
      <c r="D293" s="12" t="s">
        <v>37</v>
      </c>
      <c r="E293" s="12" t="s">
        <v>56</v>
      </c>
      <c r="G293" s="13" t="s">
        <v>914</v>
      </c>
      <c r="H293" s="12">
        <v>1</v>
      </c>
      <c r="I293" s="12" t="b">
        <v>0</v>
      </c>
      <c r="J293" s="12">
        <v>3</v>
      </c>
    </row>
    <row r="294" spans="1:10" s="12" customFormat="1" outlineLevel="1" x14ac:dyDescent="0.25">
      <c r="A294" s="11" t="s">
        <v>1285</v>
      </c>
      <c r="B294" s="11" t="s">
        <v>1286</v>
      </c>
      <c r="C294" s="11" t="s">
        <v>1287</v>
      </c>
      <c r="D294" s="12" t="s">
        <v>37</v>
      </c>
      <c r="E294" s="12" t="s">
        <v>56</v>
      </c>
      <c r="G294" s="13" t="s">
        <v>914</v>
      </c>
      <c r="H294" s="12">
        <v>2</v>
      </c>
      <c r="I294" s="12" t="b">
        <v>0</v>
      </c>
      <c r="J294" s="12">
        <v>1</v>
      </c>
    </row>
    <row r="295" spans="1:10" s="12" customFormat="1" outlineLevel="1" x14ac:dyDescent="0.25">
      <c r="A295" s="11" t="s">
        <v>304</v>
      </c>
      <c r="B295" s="11"/>
      <c r="C295" s="11" t="s">
        <v>1288</v>
      </c>
      <c r="D295" s="12" t="s">
        <v>37</v>
      </c>
      <c r="E295" s="12" t="s">
        <v>56</v>
      </c>
      <c r="G295" s="13" t="s">
        <v>907</v>
      </c>
      <c r="H295" s="12">
        <v>1</v>
      </c>
      <c r="I295" s="12" t="b">
        <v>0</v>
      </c>
      <c r="J295" s="12">
        <v>30</v>
      </c>
    </row>
    <row r="296" spans="1:10" s="12" customFormat="1" outlineLevel="1" x14ac:dyDescent="0.25">
      <c r="A296" s="11" t="s">
        <v>1289</v>
      </c>
      <c r="B296" s="11"/>
      <c r="C296" s="11" t="s">
        <v>1290</v>
      </c>
      <c r="D296" s="12" t="s">
        <v>37</v>
      </c>
      <c r="E296" s="12" t="s">
        <v>56</v>
      </c>
      <c r="G296" s="13" t="s">
        <v>907</v>
      </c>
      <c r="H296" s="12">
        <v>0</v>
      </c>
      <c r="I296" s="12" t="b">
        <v>0</v>
      </c>
      <c r="J296" s="12">
        <v>1</v>
      </c>
    </row>
    <row r="297" spans="1:10" s="12" customFormat="1" outlineLevel="1" x14ac:dyDescent="0.25">
      <c r="A297" s="11" t="s">
        <v>1291</v>
      </c>
      <c r="B297" s="11"/>
      <c r="C297" s="11" t="s">
        <v>1292</v>
      </c>
      <c r="D297" s="12" t="s">
        <v>37</v>
      </c>
      <c r="E297" s="12" t="s">
        <v>56</v>
      </c>
      <c r="G297" s="13" t="s">
        <v>914</v>
      </c>
      <c r="I297" s="12" t="b">
        <v>1</v>
      </c>
    </row>
    <row r="298" spans="1:10" s="12" customFormat="1" outlineLevel="1" x14ac:dyDescent="0.25">
      <c r="A298" s="11" t="s">
        <v>1293</v>
      </c>
      <c r="B298" s="11" t="s">
        <v>1294</v>
      </c>
      <c r="C298" s="11" t="s">
        <v>1295</v>
      </c>
      <c r="D298" s="12" t="s">
        <v>37</v>
      </c>
      <c r="E298" s="12" t="s">
        <v>56</v>
      </c>
      <c r="G298" s="13" t="s">
        <v>945</v>
      </c>
      <c r="H298" s="12">
        <v>1</v>
      </c>
      <c r="I298" s="12" t="b">
        <v>0</v>
      </c>
      <c r="J298" s="12">
        <v>0.01</v>
      </c>
    </row>
    <row r="299" spans="1:10" s="12" customFormat="1" outlineLevel="1" x14ac:dyDescent="0.25">
      <c r="A299" s="11" t="s">
        <v>1296</v>
      </c>
      <c r="B299" s="11"/>
      <c r="C299" s="11" t="s">
        <v>1297</v>
      </c>
      <c r="D299" s="12" t="s">
        <v>37</v>
      </c>
      <c r="E299" s="12" t="s">
        <v>56</v>
      </c>
      <c r="G299" s="13" t="s">
        <v>907</v>
      </c>
      <c r="I299" s="12" t="b">
        <v>0</v>
      </c>
    </row>
    <row r="300" spans="1:10" s="12" customFormat="1" outlineLevel="1" x14ac:dyDescent="0.25">
      <c r="A300" s="11" t="s">
        <v>1298</v>
      </c>
      <c r="B300" s="11" t="s">
        <v>1299</v>
      </c>
      <c r="C300" s="11"/>
      <c r="G300" s="13"/>
      <c r="I300" s="12" t="b">
        <v>0</v>
      </c>
      <c r="J300" s="12">
        <v>50000</v>
      </c>
    </row>
    <row r="301" spans="1:10" s="12" customFormat="1" outlineLevel="1" x14ac:dyDescent="0.25">
      <c r="A301" s="11" t="s">
        <v>1300</v>
      </c>
      <c r="B301" s="11" t="s">
        <v>1301</v>
      </c>
      <c r="C301" s="11" t="s">
        <v>1302</v>
      </c>
      <c r="D301" s="12" t="s">
        <v>37</v>
      </c>
      <c r="E301" s="12" t="s">
        <v>56</v>
      </c>
      <c r="G301" s="13" t="s">
        <v>870</v>
      </c>
      <c r="H301" s="12">
        <v>5</v>
      </c>
      <c r="I301" s="12" t="b">
        <v>1</v>
      </c>
      <c r="J301" s="12">
        <v>1</v>
      </c>
    </row>
    <row r="302" spans="1:10" s="12" customFormat="1" outlineLevel="1" x14ac:dyDescent="0.25">
      <c r="A302" s="11" t="s">
        <v>1303</v>
      </c>
      <c r="B302" s="11"/>
      <c r="C302" s="11" t="s">
        <v>1304</v>
      </c>
      <c r="D302" s="12" t="s">
        <v>37</v>
      </c>
      <c r="E302" s="12" t="s">
        <v>56</v>
      </c>
      <c r="G302" s="13" t="s">
        <v>945</v>
      </c>
      <c r="H302" s="12">
        <v>0</v>
      </c>
      <c r="I302" s="12" t="b">
        <v>0</v>
      </c>
      <c r="J302" s="12">
        <v>1</v>
      </c>
    </row>
    <row r="303" spans="1:10" s="12" customFormat="1" outlineLevel="1" x14ac:dyDescent="0.25">
      <c r="A303" s="11" t="s">
        <v>1305</v>
      </c>
      <c r="B303" s="11" t="s">
        <v>1306</v>
      </c>
      <c r="C303" s="11" t="s">
        <v>1307</v>
      </c>
      <c r="D303" s="12" t="s">
        <v>37</v>
      </c>
      <c r="E303" s="12" t="s">
        <v>56</v>
      </c>
      <c r="G303" s="13" t="s">
        <v>997</v>
      </c>
      <c r="H303" s="12">
        <v>400</v>
      </c>
      <c r="I303" s="12" t="b">
        <v>0</v>
      </c>
      <c r="J303" s="12">
        <v>35</v>
      </c>
    </row>
    <row r="304" spans="1:10" s="12" customFormat="1" outlineLevel="1" x14ac:dyDescent="0.25">
      <c r="A304" s="11" t="s">
        <v>1308</v>
      </c>
      <c r="B304" s="11" t="s">
        <v>1044</v>
      </c>
      <c r="C304" s="11"/>
      <c r="G304" s="13"/>
      <c r="H304" s="12">
        <v>0</v>
      </c>
      <c r="I304" s="12" t="b">
        <v>0</v>
      </c>
      <c r="J304" s="12">
        <v>0</v>
      </c>
    </row>
    <row r="305" spans="1:10" s="12" customFormat="1" outlineLevel="1" x14ac:dyDescent="0.25">
      <c r="A305" s="11" t="s">
        <v>1309</v>
      </c>
      <c r="B305" s="11"/>
      <c r="C305" s="11"/>
      <c r="D305" s="12" t="s">
        <v>37</v>
      </c>
      <c r="E305" s="12" t="s">
        <v>56</v>
      </c>
      <c r="G305" s="13" t="s">
        <v>1035</v>
      </c>
      <c r="I305" s="12" t="b">
        <v>0</v>
      </c>
      <c r="J305" s="12">
        <v>400</v>
      </c>
    </row>
    <row r="306" spans="1:10" s="12" customFormat="1" outlineLevel="1" x14ac:dyDescent="0.25">
      <c r="A306" s="11" t="s">
        <v>1310</v>
      </c>
      <c r="B306" s="11"/>
      <c r="C306" s="11"/>
      <c r="D306" s="12" t="s">
        <v>37</v>
      </c>
      <c r="E306" s="12" t="s">
        <v>56</v>
      </c>
      <c r="G306" s="13" t="s">
        <v>1035</v>
      </c>
      <c r="I306" s="12" t="b">
        <v>0</v>
      </c>
      <c r="J306" s="12">
        <v>150</v>
      </c>
    </row>
    <row r="307" spans="1:10" s="12" customFormat="1" outlineLevel="1" x14ac:dyDescent="0.25">
      <c r="A307" s="11" t="s">
        <v>1311</v>
      </c>
      <c r="B307" s="11"/>
      <c r="C307" s="11"/>
      <c r="D307" s="12" t="s">
        <v>37</v>
      </c>
      <c r="E307" s="12" t="s">
        <v>56</v>
      </c>
      <c r="G307" s="13" t="s">
        <v>1035</v>
      </c>
      <c r="I307" s="12" t="b">
        <v>0</v>
      </c>
      <c r="J307" s="12">
        <v>100</v>
      </c>
    </row>
    <row r="308" spans="1:10" s="12" customFormat="1" outlineLevel="1" x14ac:dyDescent="0.25">
      <c r="A308" s="11" t="s">
        <v>1312</v>
      </c>
      <c r="B308" s="11" t="s">
        <v>1313</v>
      </c>
      <c r="C308" s="11" t="s">
        <v>1314</v>
      </c>
      <c r="D308" s="12" t="s">
        <v>37</v>
      </c>
      <c r="E308" s="12" t="s">
        <v>56</v>
      </c>
      <c r="G308" s="13" t="s">
        <v>997</v>
      </c>
      <c r="I308" s="12" t="b">
        <v>0</v>
      </c>
      <c r="J308" s="12">
        <v>25000</v>
      </c>
    </row>
    <row r="309" spans="1:10" s="12" customFormat="1" outlineLevel="1" x14ac:dyDescent="0.25">
      <c r="A309" s="11" t="s">
        <v>1315</v>
      </c>
      <c r="B309" s="11"/>
      <c r="C309" s="11" t="s">
        <v>1316</v>
      </c>
      <c r="D309" s="12" t="s">
        <v>37</v>
      </c>
      <c r="E309" s="12" t="s">
        <v>56</v>
      </c>
      <c r="G309" s="13" t="s">
        <v>914</v>
      </c>
      <c r="H309" s="12">
        <v>200</v>
      </c>
      <c r="I309" s="12" t="b">
        <v>0</v>
      </c>
      <c r="J309" s="12">
        <v>1000</v>
      </c>
    </row>
    <row r="310" spans="1:10" s="12" customFormat="1" outlineLevel="1" x14ac:dyDescent="0.25">
      <c r="A310" s="11" t="s">
        <v>1317</v>
      </c>
      <c r="B310" s="11" t="s">
        <v>1318</v>
      </c>
      <c r="C310" s="11"/>
      <c r="D310" s="12" t="s">
        <v>37</v>
      </c>
      <c r="E310" s="12" t="s">
        <v>56</v>
      </c>
      <c r="G310" s="13" t="s">
        <v>945</v>
      </c>
      <c r="H310" s="12">
        <v>4</v>
      </c>
      <c r="I310" s="12" t="b">
        <v>1</v>
      </c>
      <c r="J310" s="12">
        <v>1</v>
      </c>
    </row>
    <row r="311" spans="1:10" s="12" customFormat="1" outlineLevel="1" x14ac:dyDescent="0.25">
      <c r="A311" s="11" t="s">
        <v>1319</v>
      </c>
      <c r="B311" s="11"/>
      <c r="C311" s="11"/>
      <c r="D311" s="12" t="s">
        <v>37</v>
      </c>
      <c r="E311" s="12" t="s">
        <v>56</v>
      </c>
      <c r="G311" s="13" t="s">
        <v>945</v>
      </c>
      <c r="H311" s="12">
        <v>1</v>
      </c>
      <c r="I311" s="12" t="b">
        <v>0</v>
      </c>
      <c r="J311" s="12">
        <v>0.2</v>
      </c>
    </row>
  </sheetData>
  <dataValidations count="1">
    <dataValidation type="list" allowBlank="1" showInputMessage="1" showErrorMessage="1" sqref="I54:I311 JE54:JE311 TA54:TA311 ACW54:ACW311 AMS54:AMS311 AWO54:AWO311 BGK54:BGK311 BQG54:BQG311 CAC54:CAC311 CJY54:CJY311 CTU54:CTU311 DDQ54:DDQ311 DNM54:DNM311 DXI54:DXI311 EHE54:EHE311 ERA54:ERA311 FAW54:FAW311 FKS54:FKS311 FUO54:FUO311 GEK54:GEK311 GOG54:GOG311 GYC54:GYC311 HHY54:HHY311 HRU54:HRU311 IBQ54:IBQ311 ILM54:ILM311 IVI54:IVI311 JFE54:JFE311 JPA54:JPA311 JYW54:JYW311 KIS54:KIS311 KSO54:KSO311 LCK54:LCK311 LMG54:LMG311 LWC54:LWC311 MFY54:MFY311 MPU54:MPU311 MZQ54:MZQ311 NJM54:NJM311 NTI54:NTI311 ODE54:ODE311 ONA54:ONA311 OWW54:OWW311 PGS54:PGS311 PQO54:PQO311 QAK54:QAK311 QKG54:QKG311 QUC54:QUC311 RDY54:RDY311 RNU54:RNU311 RXQ54:RXQ311 SHM54:SHM311 SRI54:SRI311 TBE54:TBE311 TLA54:TLA311 TUW54:TUW311 UES54:UES311 UOO54:UOO311 UYK54:UYK311 VIG54:VIG311 VSC54:VSC311 WBY54:WBY311 WLU54:WLU311 WVQ54:WVQ311 I65590:I65847 JE65590:JE65847 TA65590:TA65847 ACW65590:ACW65847 AMS65590:AMS65847 AWO65590:AWO65847 BGK65590:BGK65847 BQG65590:BQG65847 CAC65590:CAC65847 CJY65590:CJY65847 CTU65590:CTU65847 DDQ65590:DDQ65847 DNM65590:DNM65847 DXI65590:DXI65847 EHE65590:EHE65847 ERA65590:ERA65847 FAW65590:FAW65847 FKS65590:FKS65847 FUO65590:FUO65847 GEK65590:GEK65847 GOG65590:GOG65847 GYC65590:GYC65847 HHY65590:HHY65847 HRU65590:HRU65847 IBQ65590:IBQ65847 ILM65590:ILM65847 IVI65590:IVI65847 JFE65590:JFE65847 JPA65590:JPA65847 JYW65590:JYW65847 KIS65590:KIS65847 KSO65590:KSO65847 LCK65590:LCK65847 LMG65590:LMG65847 LWC65590:LWC65847 MFY65590:MFY65847 MPU65590:MPU65847 MZQ65590:MZQ65847 NJM65590:NJM65847 NTI65590:NTI65847 ODE65590:ODE65847 ONA65590:ONA65847 OWW65590:OWW65847 PGS65590:PGS65847 PQO65590:PQO65847 QAK65590:QAK65847 QKG65590:QKG65847 QUC65590:QUC65847 RDY65590:RDY65847 RNU65590:RNU65847 RXQ65590:RXQ65847 SHM65590:SHM65847 SRI65590:SRI65847 TBE65590:TBE65847 TLA65590:TLA65847 TUW65590:TUW65847 UES65590:UES65847 UOO65590:UOO65847 UYK65590:UYK65847 VIG65590:VIG65847 VSC65590:VSC65847 WBY65590:WBY65847 WLU65590:WLU65847 WVQ65590:WVQ65847 I131126:I131383 JE131126:JE131383 TA131126:TA131383 ACW131126:ACW131383 AMS131126:AMS131383 AWO131126:AWO131383 BGK131126:BGK131383 BQG131126:BQG131383 CAC131126:CAC131383 CJY131126:CJY131383 CTU131126:CTU131383 DDQ131126:DDQ131383 DNM131126:DNM131383 DXI131126:DXI131383 EHE131126:EHE131383 ERA131126:ERA131383 FAW131126:FAW131383 FKS131126:FKS131383 FUO131126:FUO131383 GEK131126:GEK131383 GOG131126:GOG131383 GYC131126:GYC131383 HHY131126:HHY131383 HRU131126:HRU131383 IBQ131126:IBQ131383 ILM131126:ILM131383 IVI131126:IVI131383 JFE131126:JFE131383 JPA131126:JPA131383 JYW131126:JYW131383 KIS131126:KIS131383 KSO131126:KSO131383 LCK131126:LCK131383 LMG131126:LMG131383 LWC131126:LWC131383 MFY131126:MFY131383 MPU131126:MPU131383 MZQ131126:MZQ131383 NJM131126:NJM131383 NTI131126:NTI131383 ODE131126:ODE131383 ONA131126:ONA131383 OWW131126:OWW131383 PGS131126:PGS131383 PQO131126:PQO131383 QAK131126:QAK131383 QKG131126:QKG131383 QUC131126:QUC131383 RDY131126:RDY131383 RNU131126:RNU131383 RXQ131126:RXQ131383 SHM131126:SHM131383 SRI131126:SRI131383 TBE131126:TBE131383 TLA131126:TLA131383 TUW131126:TUW131383 UES131126:UES131383 UOO131126:UOO131383 UYK131126:UYK131383 VIG131126:VIG131383 VSC131126:VSC131383 WBY131126:WBY131383 WLU131126:WLU131383 WVQ131126:WVQ131383 I196662:I196919 JE196662:JE196919 TA196662:TA196919 ACW196662:ACW196919 AMS196662:AMS196919 AWO196662:AWO196919 BGK196662:BGK196919 BQG196662:BQG196919 CAC196662:CAC196919 CJY196662:CJY196919 CTU196662:CTU196919 DDQ196662:DDQ196919 DNM196662:DNM196919 DXI196662:DXI196919 EHE196662:EHE196919 ERA196662:ERA196919 FAW196662:FAW196919 FKS196662:FKS196919 FUO196662:FUO196919 GEK196662:GEK196919 GOG196662:GOG196919 GYC196662:GYC196919 HHY196662:HHY196919 HRU196662:HRU196919 IBQ196662:IBQ196919 ILM196662:ILM196919 IVI196662:IVI196919 JFE196662:JFE196919 JPA196662:JPA196919 JYW196662:JYW196919 KIS196662:KIS196919 KSO196662:KSO196919 LCK196662:LCK196919 LMG196662:LMG196919 LWC196662:LWC196919 MFY196662:MFY196919 MPU196662:MPU196919 MZQ196662:MZQ196919 NJM196662:NJM196919 NTI196662:NTI196919 ODE196662:ODE196919 ONA196662:ONA196919 OWW196662:OWW196919 PGS196662:PGS196919 PQO196662:PQO196919 QAK196662:QAK196919 QKG196662:QKG196919 QUC196662:QUC196919 RDY196662:RDY196919 RNU196662:RNU196919 RXQ196662:RXQ196919 SHM196662:SHM196919 SRI196662:SRI196919 TBE196662:TBE196919 TLA196662:TLA196919 TUW196662:TUW196919 UES196662:UES196919 UOO196662:UOO196919 UYK196662:UYK196919 VIG196662:VIG196919 VSC196662:VSC196919 WBY196662:WBY196919 WLU196662:WLU196919 WVQ196662:WVQ196919 I262198:I262455 JE262198:JE262455 TA262198:TA262455 ACW262198:ACW262455 AMS262198:AMS262455 AWO262198:AWO262455 BGK262198:BGK262455 BQG262198:BQG262455 CAC262198:CAC262455 CJY262198:CJY262455 CTU262198:CTU262455 DDQ262198:DDQ262455 DNM262198:DNM262455 DXI262198:DXI262455 EHE262198:EHE262455 ERA262198:ERA262455 FAW262198:FAW262455 FKS262198:FKS262455 FUO262198:FUO262455 GEK262198:GEK262455 GOG262198:GOG262455 GYC262198:GYC262455 HHY262198:HHY262455 HRU262198:HRU262455 IBQ262198:IBQ262455 ILM262198:ILM262455 IVI262198:IVI262455 JFE262198:JFE262455 JPA262198:JPA262455 JYW262198:JYW262455 KIS262198:KIS262455 KSO262198:KSO262455 LCK262198:LCK262455 LMG262198:LMG262455 LWC262198:LWC262455 MFY262198:MFY262455 MPU262198:MPU262455 MZQ262198:MZQ262455 NJM262198:NJM262455 NTI262198:NTI262455 ODE262198:ODE262455 ONA262198:ONA262455 OWW262198:OWW262455 PGS262198:PGS262455 PQO262198:PQO262455 QAK262198:QAK262455 QKG262198:QKG262455 QUC262198:QUC262455 RDY262198:RDY262455 RNU262198:RNU262455 RXQ262198:RXQ262455 SHM262198:SHM262455 SRI262198:SRI262455 TBE262198:TBE262455 TLA262198:TLA262455 TUW262198:TUW262455 UES262198:UES262455 UOO262198:UOO262455 UYK262198:UYK262455 VIG262198:VIG262455 VSC262198:VSC262455 WBY262198:WBY262455 WLU262198:WLU262455 WVQ262198:WVQ262455 I327734:I327991 JE327734:JE327991 TA327734:TA327991 ACW327734:ACW327991 AMS327734:AMS327991 AWO327734:AWO327991 BGK327734:BGK327991 BQG327734:BQG327991 CAC327734:CAC327991 CJY327734:CJY327991 CTU327734:CTU327991 DDQ327734:DDQ327991 DNM327734:DNM327991 DXI327734:DXI327991 EHE327734:EHE327991 ERA327734:ERA327991 FAW327734:FAW327991 FKS327734:FKS327991 FUO327734:FUO327991 GEK327734:GEK327991 GOG327734:GOG327991 GYC327734:GYC327991 HHY327734:HHY327991 HRU327734:HRU327991 IBQ327734:IBQ327991 ILM327734:ILM327991 IVI327734:IVI327991 JFE327734:JFE327991 JPA327734:JPA327991 JYW327734:JYW327991 KIS327734:KIS327991 KSO327734:KSO327991 LCK327734:LCK327991 LMG327734:LMG327991 LWC327734:LWC327991 MFY327734:MFY327991 MPU327734:MPU327991 MZQ327734:MZQ327991 NJM327734:NJM327991 NTI327734:NTI327991 ODE327734:ODE327991 ONA327734:ONA327991 OWW327734:OWW327991 PGS327734:PGS327991 PQO327734:PQO327991 QAK327734:QAK327991 QKG327734:QKG327991 QUC327734:QUC327991 RDY327734:RDY327991 RNU327734:RNU327991 RXQ327734:RXQ327991 SHM327734:SHM327991 SRI327734:SRI327991 TBE327734:TBE327991 TLA327734:TLA327991 TUW327734:TUW327991 UES327734:UES327991 UOO327734:UOO327991 UYK327734:UYK327991 VIG327734:VIG327991 VSC327734:VSC327991 WBY327734:WBY327991 WLU327734:WLU327991 WVQ327734:WVQ327991 I393270:I393527 JE393270:JE393527 TA393270:TA393527 ACW393270:ACW393527 AMS393270:AMS393527 AWO393270:AWO393527 BGK393270:BGK393527 BQG393270:BQG393527 CAC393270:CAC393527 CJY393270:CJY393527 CTU393270:CTU393527 DDQ393270:DDQ393527 DNM393270:DNM393527 DXI393270:DXI393527 EHE393270:EHE393527 ERA393270:ERA393527 FAW393270:FAW393527 FKS393270:FKS393527 FUO393270:FUO393527 GEK393270:GEK393527 GOG393270:GOG393527 GYC393270:GYC393527 HHY393270:HHY393527 HRU393270:HRU393527 IBQ393270:IBQ393527 ILM393270:ILM393527 IVI393270:IVI393527 JFE393270:JFE393527 JPA393270:JPA393527 JYW393270:JYW393527 KIS393270:KIS393527 KSO393270:KSO393527 LCK393270:LCK393527 LMG393270:LMG393527 LWC393270:LWC393527 MFY393270:MFY393527 MPU393270:MPU393527 MZQ393270:MZQ393527 NJM393270:NJM393527 NTI393270:NTI393527 ODE393270:ODE393527 ONA393270:ONA393527 OWW393270:OWW393527 PGS393270:PGS393527 PQO393270:PQO393527 QAK393270:QAK393527 QKG393270:QKG393527 QUC393270:QUC393527 RDY393270:RDY393527 RNU393270:RNU393527 RXQ393270:RXQ393527 SHM393270:SHM393527 SRI393270:SRI393527 TBE393270:TBE393527 TLA393270:TLA393527 TUW393270:TUW393527 UES393270:UES393527 UOO393270:UOO393527 UYK393270:UYK393527 VIG393270:VIG393527 VSC393270:VSC393527 WBY393270:WBY393527 WLU393270:WLU393527 WVQ393270:WVQ393527 I458806:I459063 JE458806:JE459063 TA458806:TA459063 ACW458806:ACW459063 AMS458806:AMS459063 AWO458806:AWO459063 BGK458806:BGK459063 BQG458806:BQG459063 CAC458806:CAC459063 CJY458806:CJY459063 CTU458806:CTU459063 DDQ458806:DDQ459063 DNM458806:DNM459063 DXI458806:DXI459063 EHE458806:EHE459063 ERA458806:ERA459063 FAW458806:FAW459063 FKS458806:FKS459063 FUO458806:FUO459063 GEK458806:GEK459063 GOG458806:GOG459063 GYC458806:GYC459063 HHY458806:HHY459063 HRU458806:HRU459063 IBQ458806:IBQ459063 ILM458806:ILM459063 IVI458806:IVI459063 JFE458806:JFE459063 JPA458806:JPA459063 JYW458806:JYW459063 KIS458806:KIS459063 KSO458806:KSO459063 LCK458806:LCK459063 LMG458806:LMG459063 LWC458806:LWC459063 MFY458806:MFY459063 MPU458806:MPU459063 MZQ458806:MZQ459063 NJM458806:NJM459063 NTI458806:NTI459063 ODE458806:ODE459063 ONA458806:ONA459063 OWW458806:OWW459063 PGS458806:PGS459063 PQO458806:PQO459063 QAK458806:QAK459063 QKG458806:QKG459063 QUC458806:QUC459063 RDY458806:RDY459063 RNU458806:RNU459063 RXQ458806:RXQ459063 SHM458806:SHM459063 SRI458806:SRI459063 TBE458806:TBE459063 TLA458806:TLA459063 TUW458806:TUW459063 UES458806:UES459063 UOO458806:UOO459063 UYK458806:UYK459063 VIG458806:VIG459063 VSC458806:VSC459063 WBY458806:WBY459063 WLU458806:WLU459063 WVQ458806:WVQ459063 I524342:I524599 JE524342:JE524599 TA524342:TA524599 ACW524342:ACW524599 AMS524342:AMS524599 AWO524342:AWO524599 BGK524342:BGK524599 BQG524342:BQG524599 CAC524342:CAC524599 CJY524342:CJY524599 CTU524342:CTU524599 DDQ524342:DDQ524599 DNM524342:DNM524599 DXI524342:DXI524599 EHE524342:EHE524599 ERA524342:ERA524599 FAW524342:FAW524599 FKS524342:FKS524599 FUO524342:FUO524599 GEK524342:GEK524599 GOG524342:GOG524599 GYC524342:GYC524599 HHY524342:HHY524599 HRU524342:HRU524599 IBQ524342:IBQ524599 ILM524342:ILM524599 IVI524342:IVI524599 JFE524342:JFE524599 JPA524342:JPA524599 JYW524342:JYW524599 KIS524342:KIS524599 KSO524342:KSO524599 LCK524342:LCK524599 LMG524342:LMG524599 LWC524342:LWC524599 MFY524342:MFY524599 MPU524342:MPU524599 MZQ524342:MZQ524599 NJM524342:NJM524599 NTI524342:NTI524599 ODE524342:ODE524599 ONA524342:ONA524599 OWW524342:OWW524599 PGS524342:PGS524599 PQO524342:PQO524599 QAK524342:QAK524599 QKG524342:QKG524599 QUC524342:QUC524599 RDY524342:RDY524599 RNU524342:RNU524599 RXQ524342:RXQ524599 SHM524342:SHM524599 SRI524342:SRI524599 TBE524342:TBE524599 TLA524342:TLA524599 TUW524342:TUW524599 UES524342:UES524599 UOO524342:UOO524599 UYK524342:UYK524599 VIG524342:VIG524599 VSC524342:VSC524599 WBY524342:WBY524599 WLU524342:WLU524599 WVQ524342:WVQ524599 I589878:I590135 JE589878:JE590135 TA589878:TA590135 ACW589878:ACW590135 AMS589878:AMS590135 AWO589878:AWO590135 BGK589878:BGK590135 BQG589878:BQG590135 CAC589878:CAC590135 CJY589878:CJY590135 CTU589878:CTU590135 DDQ589878:DDQ590135 DNM589878:DNM590135 DXI589878:DXI590135 EHE589878:EHE590135 ERA589878:ERA590135 FAW589878:FAW590135 FKS589878:FKS590135 FUO589878:FUO590135 GEK589878:GEK590135 GOG589878:GOG590135 GYC589878:GYC590135 HHY589878:HHY590135 HRU589878:HRU590135 IBQ589878:IBQ590135 ILM589878:ILM590135 IVI589878:IVI590135 JFE589878:JFE590135 JPA589878:JPA590135 JYW589878:JYW590135 KIS589878:KIS590135 KSO589878:KSO590135 LCK589878:LCK590135 LMG589878:LMG590135 LWC589878:LWC590135 MFY589878:MFY590135 MPU589878:MPU590135 MZQ589878:MZQ590135 NJM589878:NJM590135 NTI589878:NTI590135 ODE589878:ODE590135 ONA589878:ONA590135 OWW589878:OWW590135 PGS589878:PGS590135 PQO589878:PQO590135 QAK589878:QAK590135 QKG589878:QKG590135 QUC589878:QUC590135 RDY589878:RDY590135 RNU589878:RNU590135 RXQ589878:RXQ590135 SHM589878:SHM590135 SRI589878:SRI590135 TBE589878:TBE590135 TLA589878:TLA590135 TUW589878:TUW590135 UES589878:UES590135 UOO589878:UOO590135 UYK589878:UYK590135 VIG589878:VIG590135 VSC589878:VSC590135 WBY589878:WBY590135 WLU589878:WLU590135 WVQ589878:WVQ590135 I655414:I655671 JE655414:JE655671 TA655414:TA655671 ACW655414:ACW655671 AMS655414:AMS655671 AWO655414:AWO655671 BGK655414:BGK655671 BQG655414:BQG655671 CAC655414:CAC655671 CJY655414:CJY655671 CTU655414:CTU655671 DDQ655414:DDQ655671 DNM655414:DNM655671 DXI655414:DXI655671 EHE655414:EHE655671 ERA655414:ERA655671 FAW655414:FAW655671 FKS655414:FKS655671 FUO655414:FUO655671 GEK655414:GEK655671 GOG655414:GOG655671 GYC655414:GYC655671 HHY655414:HHY655671 HRU655414:HRU655671 IBQ655414:IBQ655671 ILM655414:ILM655671 IVI655414:IVI655671 JFE655414:JFE655671 JPA655414:JPA655671 JYW655414:JYW655671 KIS655414:KIS655671 KSO655414:KSO655671 LCK655414:LCK655671 LMG655414:LMG655671 LWC655414:LWC655671 MFY655414:MFY655671 MPU655414:MPU655671 MZQ655414:MZQ655671 NJM655414:NJM655671 NTI655414:NTI655671 ODE655414:ODE655671 ONA655414:ONA655671 OWW655414:OWW655671 PGS655414:PGS655671 PQO655414:PQO655671 QAK655414:QAK655671 QKG655414:QKG655671 QUC655414:QUC655671 RDY655414:RDY655671 RNU655414:RNU655671 RXQ655414:RXQ655671 SHM655414:SHM655671 SRI655414:SRI655671 TBE655414:TBE655671 TLA655414:TLA655671 TUW655414:TUW655671 UES655414:UES655671 UOO655414:UOO655671 UYK655414:UYK655671 VIG655414:VIG655671 VSC655414:VSC655671 WBY655414:WBY655671 WLU655414:WLU655671 WVQ655414:WVQ655671 I720950:I721207 JE720950:JE721207 TA720950:TA721207 ACW720950:ACW721207 AMS720950:AMS721207 AWO720950:AWO721207 BGK720950:BGK721207 BQG720950:BQG721207 CAC720950:CAC721207 CJY720950:CJY721207 CTU720950:CTU721207 DDQ720950:DDQ721207 DNM720950:DNM721207 DXI720950:DXI721207 EHE720950:EHE721207 ERA720950:ERA721207 FAW720950:FAW721207 FKS720950:FKS721207 FUO720950:FUO721207 GEK720950:GEK721207 GOG720950:GOG721207 GYC720950:GYC721207 HHY720950:HHY721207 HRU720950:HRU721207 IBQ720950:IBQ721207 ILM720950:ILM721207 IVI720950:IVI721207 JFE720950:JFE721207 JPA720950:JPA721207 JYW720950:JYW721207 KIS720950:KIS721207 KSO720950:KSO721207 LCK720950:LCK721207 LMG720950:LMG721207 LWC720950:LWC721207 MFY720950:MFY721207 MPU720950:MPU721207 MZQ720950:MZQ721207 NJM720950:NJM721207 NTI720950:NTI721207 ODE720950:ODE721207 ONA720950:ONA721207 OWW720950:OWW721207 PGS720950:PGS721207 PQO720950:PQO721207 QAK720950:QAK721207 QKG720950:QKG721207 QUC720950:QUC721207 RDY720950:RDY721207 RNU720950:RNU721207 RXQ720950:RXQ721207 SHM720950:SHM721207 SRI720950:SRI721207 TBE720950:TBE721207 TLA720950:TLA721207 TUW720950:TUW721207 UES720950:UES721207 UOO720950:UOO721207 UYK720950:UYK721207 VIG720950:VIG721207 VSC720950:VSC721207 WBY720950:WBY721207 WLU720950:WLU721207 WVQ720950:WVQ721207 I786486:I786743 JE786486:JE786743 TA786486:TA786743 ACW786486:ACW786743 AMS786486:AMS786743 AWO786486:AWO786743 BGK786486:BGK786743 BQG786486:BQG786743 CAC786486:CAC786743 CJY786486:CJY786743 CTU786486:CTU786743 DDQ786486:DDQ786743 DNM786486:DNM786743 DXI786486:DXI786743 EHE786486:EHE786743 ERA786486:ERA786743 FAW786486:FAW786743 FKS786486:FKS786743 FUO786486:FUO786743 GEK786486:GEK786743 GOG786486:GOG786743 GYC786486:GYC786743 HHY786486:HHY786743 HRU786486:HRU786743 IBQ786486:IBQ786743 ILM786486:ILM786743 IVI786486:IVI786743 JFE786486:JFE786743 JPA786486:JPA786743 JYW786486:JYW786743 KIS786486:KIS786743 KSO786486:KSO786743 LCK786486:LCK786743 LMG786486:LMG786743 LWC786486:LWC786743 MFY786486:MFY786743 MPU786486:MPU786743 MZQ786486:MZQ786743 NJM786486:NJM786743 NTI786486:NTI786743 ODE786486:ODE786743 ONA786486:ONA786743 OWW786486:OWW786743 PGS786486:PGS786743 PQO786486:PQO786743 QAK786486:QAK786743 QKG786486:QKG786743 QUC786486:QUC786743 RDY786486:RDY786743 RNU786486:RNU786743 RXQ786486:RXQ786743 SHM786486:SHM786743 SRI786486:SRI786743 TBE786486:TBE786743 TLA786486:TLA786743 TUW786486:TUW786743 UES786486:UES786743 UOO786486:UOO786743 UYK786486:UYK786743 VIG786486:VIG786743 VSC786486:VSC786743 WBY786486:WBY786743 WLU786486:WLU786743 WVQ786486:WVQ786743 I852022:I852279 JE852022:JE852279 TA852022:TA852279 ACW852022:ACW852279 AMS852022:AMS852279 AWO852022:AWO852279 BGK852022:BGK852279 BQG852022:BQG852279 CAC852022:CAC852279 CJY852022:CJY852279 CTU852022:CTU852279 DDQ852022:DDQ852279 DNM852022:DNM852279 DXI852022:DXI852279 EHE852022:EHE852279 ERA852022:ERA852279 FAW852022:FAW852279 FKS852022:FKS852279 FUO852022:FUO852279 GEK852022:GEK852279 GOG852022:GOG852279 GYC852022:GYC852279 HHY852022:HHY852279 HRU852022:HRU852279 IBQ852022:IBQ852279 ILM852022:ILM852279 IVI852022:IVI852279 JFE852022:JFE852279 JPA852022:JPA852279 JYW852022:JYW852279 KIS852022:KIS852279 KSO852022:KSO852279 LCK852022:LCK852279 LMG852022:LMG852279 LWC852022:LWC852279 MFY852022:MFY852279 MPU852022:MPU852279 MZQ852022:MZQ852279 NJM852022:NJM852279 NTI852022:NTI852279 ODE852022:ODE852279 ONA852022:ONA852279 OWW852022:OWW852279 PGS852022:PGS852279 PQO852022:PQO852279 QAK852022:QAK852279 QKG852022:QKG852279 QUC852022:QUC852279 RDY852022:RDY852279 RNU852022:RNU852279 RXQ852022:RXQ852279 SHM852022:SHM852279 SRI852022:SRI852279 TBE852022:TBE852279 TLA852022:TLA852279 TUW852022:TUW852279 UES852022:UES852279 UOO852022:UOO852279 UYK852022:UYK852279 VIG852022:VIG852279 VSC852022:VSC852279 WBY852022:WBY852279 WLU852022:WLU852279 WVQ852022:WVQ852279 I917558:I917815 JE917558:JE917815 TA917558:TA917815 ACW917558:ACW917815 AMS917558:AMS917815 AWO917558:AWO917815 BGK917558:BGK917815 BQG917558:BQG917815 CAC917558:CAC917815 CJY917558:CJY917815 CTU917558:CTU917815 DDQ917558:DDQ917815 DNM917558:DNM917815 DXI917558:DXI917815 EHE917558:EHE917815 ERA917558:ERA917815 FAW917558:FAW917815 FKS917558:FKS917815 FUO917558:FUO917815 GEK917558:GEK917815 GOG917558:GOG917815 GYC917558:GYC917815 HHY917558:HHY917815 HRU917558:HRU917815 IBQ917558:IBQ917815 ILM917558:ILM917815 IVI917558:IVI917815 JFE917558:JFE917815 JPA917558:JPA917815 JYW917558:JYW917815 KIS917558:KIS917815 KSO917558:KSO917815 LCK917558:LCK917815 LMG917558:LMG917815 LWC917558:LWC917815 MFY917558:MFY917815 MPU917558:MPU917815 MZQ917558:MZQ917815 NJM917558:NJM917815 NTI917558:NTI917815 ODE917558:ODE917815 ONA917558:ONA917815 OWW917558:OWW917815 PGS917558:PGS917815 PQO917558:PQO917815 QAK917558:QAK917815 QKG917558:QKG917815 QUC917558:QUC917815 RDY917558:RDY917815 RNU917558:RNU917815 RXQ917558:RXQ917815 SHM917558:SHM917815 SRI917558:SRI917815 TBE917558:TBE917815 TLA917558:TLA917815 TUW917558:TUW917815 UES917558:UES917815 UOO917558:UOO917815 UYK917558:UYK917815 VIG917558:VIG917815 VSC917558:VSC917815 WBY917558:WBY917815 WLU917558:WLU917815 WVQ917558:WVQ917815 I983094:I983351 JE983094:JE983351 TA983094:TA983351 ACW983094:ACW983351 AMS983094:AMS983351 AWO983094:AWO983351 BGK983094:BGK983351 BQG983094:BQG983351 CAC983094:CAC983351 CJY983094:CJY983351 CTU983094:CTU983351 DDQ983094:DDQ983351 DNM983094:DNM983351 DXI983094:DXI983351 EHE983094:EHE983351 ERA983094:ERA983351 FAW983094:FAW983351 FKS983094:FKS983351 FUO983094:FUO983351 GEK983094:GEK983351 GOG983094:GOG983351 GYC983094:GYC983351 HHY983094:HHY983351 HRU983094:HRU983351 IBQ983094:IBQ983351 ILM983094:ILM983351 IVI983094:IVI983351 JFE983094:JFE983351 JPA983094:JPA983351 JYW983094:JYW983351 KIS983094:KIS983351 KSO983094:KSO983351 LCK983094:LCK983351 LMG983094:LMG983351 LWC983094:LWC983351 MFY983094:MFY983351 MPU983094:MPU983351 MZQ983094:MZQ983351 NJM983094:NJM983351 NTI983094:NTI983351 ODE983094:ODE983351 ONA983094:ONA983351 OWW983094:OWW983351 PGS983094:PGS983351 PQO983094:PQO983351 QAK983094:QAK983351 QKG983094:QKG983351 QUC983094:QUC983351 RDY983094:RDY983351 RNU983094:RNU983351 RXQ983094:RXQ983351 SHM983094:SHM983351 SRI983094:SRI983351 TBE983094:TBE983351 TLA983094:TLA983351 TUW983094:TUW983351 UES983094:UES983351 UOO983094:UOO983351 UYK983094:UYK983351 VIG983094:VIG983351 VSC983094:VSC983351 WBY983094:WBY983351 WLU983094:WLU983351 WVQ983094:WVQ983351" xr:uid="{14BFF189-DB0F-449B-AE7E-BA8E19B8A2B9}">
      <formula1>TrueFalse</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BD79-7743-4920-B316-C1A5E5796EB4}">
  <dimension ref="A1:AB192"/>
  <sheetViews>
    <sheetView workbookViewId="0">
      <selection activeCell="H3" sqref="H3:H4"/>
    </sheetView>
  </sheetViews>
  <sheetFormatPr defaultColWidth="9.109375" defaultRowHeight="10.199999999999999" outlineLevelRow="1" x14ac:dyDescent="0.2"/>
  <cols>
    <col min="1" max="1" width="15.88671875" style="4" bestFit="1" customWidth="1"/>
    <col min="2" max="2" width="9.109375" style="4"/>
    <col min="3" max="3" width="37.88671875" style="4" customWidth="1"/>
    <col min="4" max="257" width="9.109375" style="4"/>
    <col min="258" max="258" width="15.88671875" style="4" bestFit="1" customWidth="1"/>
    <col min="259" max="513" width="9.109375" style="4"/>
    <col min="514" max="514" width="15.88671875" style="4" bestFit="1" customWidth="1"/>
    <col min="515" max="769" width="9.109375" style="4"/>
    <col min="770" max="770" width="15.88671875" style="4" bestFit="1" customWidth="1"/>
    <col min="771" max="1025" width="9.109375" style="4"/>
    <col min="1026" max="1026" width="15.88671875" style="4" bestFit="1" customWidth="1"/>
    <col min="1027" max="1281" width="9.109375" style="4"/>
    <col min="1282" max="1282" width="15.88671875" style="4" bestFit="1" customWidth="1"/>
    <col min="1283" max="1537" width="9.109375" style="4"/>
    <col min="1538" max="1538" width="15.88671875" style="4" bestFit="1" customWidth="1"/>
    <col min="1539" max="1793" width="9.109375" style="4"/>
    <col min="1794" max="1794" width="15.88671875" style="4" bestFit="1" customWidth="1"/>
    <col min="1795" max="2049" width="9.109375" style="4"/>
    <col min="2050" max="2050" width="15.88671875" style="4" bestFit="1" customWidth="1"/>
    <col min="2051" max="2305" width="9.109375" style="4"/>
    <col min="2306" max="2306" width="15.88671875" style="4" bestFit="1" customWidth="1"/>
    <col min="2307" max="2561" width="9.109375" style="4"/>
    <col min="2562" max="2562" width="15.88671875" style="4" bestFit="1" customWidth="1"/>
    <col min="2563" max="2817" width="9.109375" style="4"/>
    <col min="2818" max="2818" width="15.88671875" style="4" bestFit="1" customWidth="1"/>
    <col min="2819" max="3073" width="9.109375" style="4"/>
    <col min="3074" max="3074" width="15.88671875" style="4" bestFit="1" customWidth="1"/>
    <col min="3075" max="3329" width="9.109375" style="4"/>
    <col min="3330" max="3330" width="15.88671875" style="4" bestFit="1" customWidth="1"/>
    <col min="3331" max="3585" width="9.109375" style="4"/>
    <col min="3586" max="3586" width="15.88671875" style="4" bestFit="1" customWidth="1"/>
    <col min="3587" max="3841" width="9.109375" style="4"/>
    <col min="3842" max="3842" width="15.88671875" style="4" bestFit="1" customWidth="1"/>
    <col min="3843" max="4097" width="9.109375" style="4"/>
    <col min="4098" max="4098" width="15.88671875" style="4" bestFit="1" customWidth="1"/>
    <col min="4099" max="4353" width="9.109375" style="4"/>
    <col min="4354" max="4354" width="15.88671875" style="4" bestFit="1" customWidth="1"/>
    <col min="4355" max="4609" width="9.109375" style="4"/>
    <col min="4610" max="4610" width="15.88671875" style="4" bestFit="1" customWidth="1"/>
    <col min="4611" max="4865" width="9.109375" style="4"/>
    <col min="4866" max="4866" width="15.88671875" style="4" bestFit="1" customWidth="1"/>
    <col min="4867" max="5121" width="9.109375" style="4"/>
    <col min="5122" max="5122" width="15.88671875" style="4" bestFit="1" customWidth="1"/>
    <col min="5123" max="5377" width="9.109375" style="4"/>
    <col min="5378" max="5378" width="15.88671875" style="4" bestFit="1" customWidth="1"/>
    <col min="5379" max="5633" width="9.109375" style="4"/>
    <col min="5634" max="5634" width="15.88671875" style="4" bestFit="1" customWidth="1"/>
    <col min="5635" max="5889" width="9.109375" style="4"/>
    <col min="5890" max="5890" width="15.88671875" style="4" bestFit="1" customWidth="1"/>
    <col min="5891" max="6145" width="9.109375" style="4"/>
    <col min="6146" max="6146" width="15.88671875" style="4" bestFit="1" customWidth="1"/>
    <col min="6147" max="6401" width="9.109375" style="4"/>
    <col min="6402" max="6402" width="15.88671875" style="4" bestFit="1" customWidth="1"/>
    <col min="6403" max="6657" width="9.109375" style="4"/>
    <col min="6658" max="6658" width="15.88671875" style="4" bestFit="1" customWidth="1"/>
    <col min="6659" max="6913" width="9.109375" style="4"/>
    <col min="6914" max="6914" width="15.88671875" style="4" bestFit="1" customWidth="1"/>
    <col min="6915" max="7169" width="9.109375" style="4"/>
    <col min="7170" max="7170" width="15.88671875" style="4" bestFit="1" customWidth="1"/>
    <col min="7171" max="7425" width="9.109375" style="4"/>
    <col min="7426" max="7426" width="15.88671875" style="4" bestFit="1" customWidth="1"/>
    <col min="7427" max="7681" width="9.109375" style="4"/>
    <col min="7682" max="7682" width="15.88671875" style="4" bestFit="1" customWidth="1"/>
    <col min="7683" max="7937" width="9.109375" style="4"/>
    <col min="7938" max="7938" width="15.88671875" style="4" bestFit="1" customWidth="1"/>
    <col min="7939" max="8193" width="9.109375" style="4"/>
    <col min="8194" max="8194" width="15.88671875" style="4" bestFit="1" customWidth="1"/>
    <col min="8195" max="8449" width="9.109375" style="4"/>
    <col min="8450" max="8450" width="15.88671875" style="4" bestFit="1" customWidth="1"/>
    <col min="8451" max="8705" width="9.109375" style="4"/>
    <col min="8706" max="8706" width="15.88671875" style="4" bestFit="1" customWidth="1"/>
    <col min="8707" max="8961" width="9.109375" style="4"/>
    <col min="8962" max="8962" width="15.88671875" style="4" bestFit="1" customWidth="1"/>
    <col min="8963" max="9217" width="9.109375" style="4"/>
    <col min="9218" max="9218" width="15.88671875" style="4" bestFit="1" customWidth="1"/>
    <col min="9219" max="9473" width="9.109375" style="4"/>
    <col min="9474" max="9474" width="15.88671875" style="4" bestFit="1" customWidth="1"/>
    <col min="9475" max="9729" width="9.109375" style="4"/>
    <col min="9730" max="9730" width="15.88671875" style="4" bestFit="1" customWidth="1"/>
    <col min="9731" max="9985" width="9.109375" style="4"/>
    <col min="9986" max="9986" width="15.88671875" style="4" bestFit="1" customWidth="1"/>
    <col min="9987" max="10241" width="9.109375" style="4"/>
    <col min="10242" max="10242" width="15.88671875" style="4" bestFit="1" customWidth="1"/>
    <col min="10243" max="10497" width="9.109375" style="4"/>
    <col min="10498" max="10498" width="15.88671875" style="4" bestFit="1" customWidth="1"/>
    <col min="10499" max="10753" width="9.109375" style="4"/>
    <col min="10754" max="10754" width="15.88671875" style="4" bestFit="1" customWidth="1"/>
    <col min="10755" max="11009" width="9.109375" style="4"/>
    <col min="11010" max="11010" width="15.88671875" style="4" bestFit="1" customWidth="1"/>
    <col min="11011" max="11265" width="9.109375" style="4"/>
    <col min="11266" max="11266" width="15.88671875" style="4" bestFit="1" customWidth="1"/>
    <col min="11267" max="11521" width="9.109375" style="4"/>
    <col min="11522" max="11522" width="15.88671875" style="4" bestFit="1" customWidth="1"/>
    <col min="11523" max="11777" width="9.109375" style="4"/>
    <col min="11778" max="11778" width="15.88671875" style="4" bestFit="1" customWidth="1"/>
    <col min="11779" max="12033" width="9.109375" style="4"/>
    <col min="12034" max="12034" width="15.88671875" style="4" bestFit="1" customWidth="1"/>
    <col min="12035" max="12289" width="9.109375" style="4"/>
    <col min="12290" max="12290" width="15.88671875" style="4" bestFit="1" customWidth="1"/>
    <col min="12291" max="12545" width="9.109375" style="4"/>
    <col min="12546" max="12546" width="15.88671875" style="4" bestFit="1" customWidth="1"/>
    <col min="12547" max="12801" width="9.109375" style="4"/>
    <col min="12802" max="12802" width="15.88671875" style="4" bestFit="1" customWidth="1"/>
    <col min="12803" max="13057" width="9.109375" style="4"/>
    <col min="13058" max="13058" width="15.88671875" style="4" bestFit="1" customWidth="1"/>
    <col min="13059" max="13313" width="9.109375" style="4"/>
    <col min="13314" max="13314" width="15.88671875" style="4" bestFit="1" customWidth="1"/>
    <col min="13315" max="13569" width="9.109375" style="4"/>
    <col min="13570" max="13570" width="15.88671875" style="4" bestFit="1" customWidth="1"/>
    <col min="13571" max="13825" width="9.109375" style="4"/>
    <col min="13826" max="13826" width="15.88671875" style="4" bestFit="1" customWidth="1"/>
    <col min="13827" max="14081" width="9.109375" style="4"/>
    <col min="14082" max="14082" width="15.88671875" style="4" bestFit="1" customWidth="1"/>
    <col min="14083" max="14337" width="9.109375" style="4"/>
    <col min="14338" max="14338" width="15.88671875" style="4" bestFit="1" customWidth="1"/>
    <col min="14339" max="14593" width="9.109375" style="4"/>
    <col min="14594" max="14594" width="15.88671875" style="4" bestFit="1" customWidth="1"/>
    <col min="14595" max="14849" width="9.109375" style="4"/>
    <col min="14850" max="14850" width="15.88671875" style="4" bestFit="1" customWidth="1"/>
    <col min="14851" max="15105" width="9.109375" style="4"/>
    <col min="15106" max="15106" width="15.88671875" style="4" bestFit="1" customWidth="1"/>
    <col min="15107" max="15361" width="9.109375" style="4"/>
    <col min="15362" max="15362" width="15.88671875" style="4" bestFit="1" customWidth="1"/>
    <col min="15363" max="15617" width="9.109375" style="4"/>
    <col min="15618" max="15618" width="15.88671875" style="4" bestFit="1" customWidth="1"/>
    <col min="15619" max="15873" width="9.109375" style="4"/>
    <col min="15874" max="15874" width="15.88671875" style="4" bestFit="1" customWidth="1"/>
    <col min="15875" max="16129" width="9.109375" style="4"/>
    <col min="16130" max="16130" width="15.88671875" style="4" bestFit="1" customWidth="1"/>
    <col min="16131" max="16384" width="9.109375" style="4"/>
  </cols>
  <sheetData>
    <row r="1" spans="1:18" ht="15.6" x14ac:dyDescent="0.2">
      <c r="A1" s="14" t="s">
        <v>610</v>
      </c>
      <c r="B1" s="26"/>
      <c r="C1" s="26"/>
      <c r="D1" s="26"/>
      <c r="E1" s="26"/>
      <c r="F1" s="26"/>
      <c r="G1" s="26"/>
      <c r="H1" s="26"/>
      <c r="I1" s="26"/>
      <c r="J1" s="26"/>
      <c r="K1" s="26"/>
    </row>
    <row r="2" spans="1:18" outlineLevel="1" x14ac:dyDescent="0.2">
      <c r="A2" s="3">
        <v>1</v>
      </c>
      <c r="B2" s="3">
        <v>2</v>
      </c>
      <c r="C2" s="3">
        <v>3</v>
      </c>
      <c r="D2" s="3">
        <v>4</v>
      </c>
      <c r="E2" s="3">
        <v>5</v>
      </c>
      <c r="F2" s="3">
        <v>6</v>
      </c>
      <c r="G2" s="3">
        <v>7</v>
      </c>
      <c r="H2" s="3">
        <v>8</v>
      </c>
      <c r="I2" s="3">
        <v>9</v>
      </c>
      <c r="J2" s="3">
        <v>10</v>
      </c>
      <c r="K2" s="3"/>
      <c r="L2" s="3">
        <v>11</v>
      </c>
      <c r="M2" s="3">
        <v>12</v>
      </c>
      <c r="N2" s="3">
        <v>13</v>
      </c>
      <c r="O2" s="3">
        <v>14</v>
      </c>
      <c r="P2" s="3">
        <v>15</v>
      </c>
      <c r="Q2" s="3">
        <v>16</v>
      </c>
    </row>
    <row r="3" spans="1:18" outlineLevel="1" x14ac:dyDescent="0.2">
      <c r="A3" s="11"/>
      <c r="D3" s="5" t="s">
        <v>1</v>
      </c>
      <c r="E3" s="5" t="s">
        <v>2</v>
      </c>
      <c r="F3" s="6" t="s">
        <v>3</v>
      </c>
      <c r="G3" s="5"/>
      <c r="H3" s="5" t="s">
        <v>4</v>
      </c>
      <c r="I3" s="5"/>
      <c r="J3" s="5" t="s">
        <v>58</v>
      </c>
      <c r="K3" s="5"/>
      <c r="L3" s="12" t="s">
        <v>4</v>
      </c>
      <c r="M3" s="12" t="s">
        <v>611</v>
      </c>
      <c r="N3" s="12" t="s">
        <v>612</v>
      </c>
      <c r="O3" s="12" t="s">
        <v>613</v>
      </c>
      <c r="P3" s="12"/>
    </row>
    <row r="4" spans="1:18" s="8" customFormat="1" outlineLevel="1" x14ac:dyDescent="0.2">
      <c r="A4" s="10" t="s">
        <v>58</v>
      </c>
      <c r="B4" s="9" t="s">
        <v>13</v>
      </c>
      <c r="C4" s="9" t="s">
        <v>14</v>
      </c>
      <c r="D4" s="9" t="s">
        <v>15</v>
      </c>
      <c r="E4" s="9" t="s">
        <v>16</v>
      </c>
      <c r="F4" s="9" t="s">
        <v>17</v>
      </c>
      <c r="G4" s="10" t="s">
        <v>18</v>
      </c>
      <c r="H4" s="10" t="s">
        <v>19</v>
      </c>
      <c r="I4" s="10" t="s">
        <v>20</v>
      </c>
      <c r="J4" s="10" t="s">
        <v>21</v>
      </c>
      <c r="K4" s="10"/>
      <c r="L4" s="10" t="s">
        <v>614</v>
      </c>
      <c r="M4" s="10" t="s">
        <v>615</v>
      </c>
      <c r="N4" s="10" t="s">
        <v>616</v>
      </c>
      <c r="O4" s="10" t="s">
        <v>617</v>
      </c>
      <c r="P4" s="10" t="s">
        <v>618</v>
      </c>
      <c r="Q4" s="10" t="s">
        <v>619</v>
      </c>
      <c r="R4" s="10"/>
    </row>
    <row r="5" spans="1:18" outlineLevel="1" x14ac:dyDescent="0.2">
      <c r="A5" s="12" t="s">
        <v>620</v>
      </c>
      <c r="B5" s="13"/>
      <c r="C5" s="13"/>
      <c r="D5" s="12"/>
      <c r="E5" s="12"/>
      <c r="F5" s="12"/>
      <c r="G5" s="12">
        <v>20</v>
      </c>
      <c r="H5" s="12">
        <v>5</v>
      </c>
      <c r="I5" s="12">
        <v>25</v>
      </c>
      <c r="J5" s="12">
        <v>1</v>
      </c>
      <c r="K5" s="12" t="str">
        <f>IF(ISBLANK(J5),"",IF(J5=3,"Heavy",IF(J5=2,"Medium",IF(J5=1,"Light","None"))))</f>
        <v>Light</v>
      </c>
      <c r="L5" s="12">
        <v>3</v>
      </c>
      <c r="M5" s="12">
        <v>5</v>
      </c>
      <c r="N5" s="12">
        <v>-1</v>
      </c>
      <c r="O5" s="12">
        <v>0.15</v>
      </c>
      <c r="P5" s="12">
        <v>1</v>
      </c>
      <c r="Q5" s="12" t="b">
        <v>0</v>
      </c>
      <c r="R5" s="12"/>
    </row>
    <row r="6" spans="1:18" outlineLevel="1" x14ac:dyDescent="0.2">
      <c r="A6" s="12" t="s">
        <v>621</v>
      </c>
      <c r="B6" s="13"/>
      <c r="C6" s="13" t="s">
        <v>622</v>
      </c>
      <c r="D6" s="12" t="s">
        <v>37</v>
      </c>
      <c r="E6" s="12" t="s">
        <v>56</v>
      </c>
      <c r="F6" s="12"/>
      <c r="G6" s="12">
        <v>35</v>
      </c>
      <c r="H6" s="12">
        <v>5</v>
      </c>
      <c r="I6" s="12">
        <v>250</v>
      </c>
      <c r="J6" s="12">
        <v>3</v>
      </c>
      <c r="K6" s="12" t="str">
        <f t="shared" ref="K6:K36" si="0">IF(ISBLANK(J6),"",IF(J6=3,"Heavy",IF(J6=2,"Medium",IF(J6=1,"Light","None"))))</f>
        <v>Heavy</v>
      </c>
      <c r="L6" s="12">
        <v>6</v>
      </c>
      <c r="M6" s="12">
        <v>1</v>
      </c>
      <c r="N6" s="12">
        <v>-6</v>
      </c>
      <c r="O6" s="12">
        <v>0.35</v>
      </c>
      <c r="P6" s="12"/>
      <c r="Q6" s="12" t="b">
        <v>1</v>
      </c>
      <c r="R6" s="12"/>
    </row>
    <row r="7" spans="1:18" outlineLevel="1" x14ac:dyDescent="0.2">
      <c r="A7" s="12" t="s">
        <v>623</v>
      </c>
      <c r="B7" s="13"/>
      <c r="C7" s="13"/>
      <c r="D7" s="12"/>
      <c r="E7" s="12"/>
      <c r="F7" s="12"/>
      <c r="G7" s="12">
        <v>15</v>
      </c>
      <c r="H7" s="12">
        <v>5</v>
      </c>
      <c r="I7" s="27">
        <v>15</v>
      </c>
      <c r="J7" s="12">
        <v>1</v>
      </c>
      <c r="K7" s="12" t="str">
        <f t="shared" si="0"/>
        <v>Light</v>
      </c>
      <c r="L7" s="12">
        <v>2</v>
      </c>
      <c r="M7" s="12">
        <v>5</v>
      </c>
      <c r="N7" s="12">
        <v>-2</v>
      </c>
      <c r="O7" s="12">
        <v>0.15</v>
      </c>
      <c r="P7" s="12">
        <v>1</v>
      </c>
      <c r="Q7" s="12" t="b">
        <v>0</v>
      </c>
      <c r="R7" s="12"/>
    </row>
    <row r="8" spans="1:18" outlineLevel="1" x14ac:dyDescent="0.2">
      <c r="A8" s="12" t="s">
        <v>624</v>
      </c>
      <c r="B8" s="13"/>
      <c r="C8" s="13"/>
      <c r="D8" s="12"/>
      <c r="E8" s="12"/>
      <c r="F8" s="12"/>
      <c r="G8" s="12">
        <v>20</v>
      </c>
      <c r="H8" s="12">
        <v>5</v>
      </c>
      <c r="I8" s="12">
        <v>20</v>
      </c>
      <c r="J8" s="12">
        <v>1</v>
      </c>
      <c r="K8" s="12" t="str">
        <f t="shared" si="0"/>
        <v>Light</v>
      </c>
      <c r="L8" s="12">
        <v>3</v>
      </c>
      <c r="M8" s="12">
        <v>4</v>
      </c>
      <c r="N8" s="12">
        <v>-3</v>
      </c>
      <c r="O8" s="12">
        <v>0.15</v>
      </c>
      <c r="P8" s="12">
        <v>1</v>
      </c>
      <c r="Q8" s="12" t="b">
        <v>0</v>
      </c>
      <c r="R8" s="23"/>
    </row>
    <row r="9" spans="1:18" outlineLevel="1" x14ac:dyDescent="0.2">
      <c r="A9" s="12" t="s">
        <v>625</v>
      </c>
      <c r="B9" s="13"/>
      <c r="C9" s="13"/>
      <c r="D9" s="12"/>
      <c r="E9" s="12"/>
      <c r="F9" s="12"/>
      <c r="G9" s="12">
        <v>1</v>
      </c>
      <c r="H9" s="12">
        <v>5</v>
      </c>
      <c r="I9" s="27">
        <v>1</v>
      </c>
      <c r="J9" s="12"/>
      <c r="K9" s="12" t="str">
        <f t="shared" si="0"/>
        <v/>
      </c>
      <c r="L9" s="12">
        <v>0</v>
      </c>
      <c r="M9" s="12">
        <v>99</v>
      </c>
      <c r="N9" s="12">
        <v>0</v>
      </c>
      <c r="O9" s="12">
        <v>0</v>
      </c>
      <c r="P9" s="12">
        <v>1</v>
      </c>
      <c r="Q9" s="12" t="b">
        <v>0</v>
      </c>
      <c r="R9" s="12"/>
    </row>
    <row r="10" spans="1:18" outlineLevel="1" x14ac:dyDescent="0.2">
      <c r="A10" s="12" t="s">
        <v>626</v>
      </c>
      <c r="B10" s="13"/>
      <c r="C10" s="13" t="s">
        <v>627</v>
      </c>
      <c r="D10" s="12" t="s">
        <v>37</v>
      </c>
      <c r="E10" s="12" t="s">
        <v>56</v>
      </c>
      <c r="F10" s="12"/>
      <c r="G10" s="12">
        <v>30</v>
      </c>
      <c r="H10" s="12">
        <v>5</v>
      </c>
      <c r="I10" s="12">
        <v>200</v>
      </c>
      <c r="J10" s="12">
        <v>2</v>
      </c>
      <c r="K10" s="12" t="str">
        <f t="shared" si="0"/>
        <v>Medium</v>
      </c>
      <c r="L10" s="12">
        <v>5</v>
      </c>
      <c r="M10" s="12">
        <v>3</v>
      </c>
      <c r="N10" s="12">
        <v>-4</v>
      </c>
      <c r="O10" s="12">
        <v>0.25</v>
      </c>
      <c r="P10" s="12"/>
      <c r="Q10" s="12" t="b">
        <v>0</v>
      </c>
      <c r="R10" s="12"/>
    </row>
    <row r="11" spans="1:18" outlineLevel="1" x14ac:dyDescent="0.2">
      <c r="A11" s="12" t="s">
        <v>628</v>
      </c>
      <c r="B11" s="13"/>
      <c r="C11" s="13"/>
      <c r="D11" s="12"/>
      <c r="E11" s="12"/>
      <c r="F11" s="12"/>
      <c r="G11" s="12">
        <v>40</v>
      </c>
      <c r="H11" s="12">
        <v>5</v>
      </c>
      <c r="I11" s="12">
        <v>30</v>
      </c>
      <c r="J11" s="12">
        <v>2</v>
      </c>
      <c r="K11" s="12" t="str">
        <f t="shared" si="0"/>
        <v>Medium</v>
      </c>
      <c r="L11" s="12">
        <v>4</v>
      </c>
      <c r="M11" s="12">
        <v>2</v>
      </c>
      <c r="N11" s="12">
        <v>-5</v>
      </c>
      <c r="O11" s="12">
        <v>0.3</v>
      </c>
      <c r="P11" s="12"/>
      <c r="Q11" s="12" t="b">
        <v>0</v>
      </c>
      <c r="R11" s="12"/>
    </row>
    <row r="12" spans="1:18" outlineLevel="1" x14ac:dyDescent="0.2">
      <c r="A12" s="12" t="s">
        <v>629</v>
      </c>
      <c r="B12" s="13"/>
      <c r="C12" s="13" t="s">
        <v>630</v>
      </c>
      <c r="D12" s="12" t="s">
        <v>37</v>
      </c>
      <c r="E12" s="12" t="s">
        <v>56</v>
      </c>
      <c r="F12" s="12"/>
      <c r="G12" s="12">
        <v>25</v>
      </c>
      <c r="H12" s="12">
        <v>5</v>
      </c>
      <c r="I12" s="12">
        <v>100</v>
      </c>
      <c r="J12" s="12">
        <v>1</v>
      </c>
      <c r="K12" s="12" t="str">
        <f t="shared" si="0"/>
        <v>Light</v>
      </c>
      <c r="L12" s="12">
        <v>4</v>
      </c>
      <c r="M12" s="12">
        <v>4</v>
      </c>
      <c r="N12" s="12">
        <v>-2</v>
      </c>
      <c r="O12" s="12">
        <v>0.2</v>
      </c>
      <c r="P12" s="12">
        <v>1</v>
      </c>
      <c r="Q12" s="12" t="b">
        <v>0</v>
      </c>
      <c r="R12" s="12"/>
    </row>
    <row r="13" spans="1:18" outlineLevel="1" x14ac:dyDescent="0.2">
      <c r="A13" s="12" t="s">
        <v>631</v>
      </c>
      <c r="B13" s="13"/>
      <c r="C13" s="13" t="s">
        <v>622</v>
      </c>
      <c r="D13" s="12" t="s">
        <v>37</v>
      </c>
      <c r="E13" s="12" t="s">
        <v>56</v>
      </c>
      <c r="F13" s="12"/>
      <c r="G13" s="12">
        <v>40</v>
      </c>
      <c r="H13" s="12">
        <v>5</v>
      </c>
      <c r="I13" s="12">
        <v>150</v>
      </c>
      <c r="J13" s="12">
        <v>2</v>
      </c>
      <c r="K13" s="12" t="str">
        <f t="shared" si="0"/>
        <v>Medium</v>
      </c>
      <c r="L13" s="12">
        <v>5</v>
      </c>
      <c r="M13" s="12">
        <v>2</v>
      </c>
      <c r="N13" s="12">
        <v>-5</v>
      </c>
      <c r="O13" s="12">
        <v>0.3</v>
      </c>
      <c r="P13" s="12">
        <v>1</v>
      </c>
      <c r="Q13" s="12" t="b">
        <v>1</v>
      </c>
      <c r="R13" s="12"/>
    </row>
    <row r="14" spans="1:18" outlineLevel="1" x14ac:dyDescent="0.2">
      <c r="A14" s="12" t="s">
        <v>632</v>
      </c>
      <c r="B14" s="13"/>
      <c r="C14" s="13"/>
      <c r="D14" s="12"/>
      <c r="E14" s="12"/>
      <c r="F14" s="12"/>
      <c r="G14" s="12">
        <v>15</v>
      </c>
      <c r="H14" s="12">
        <v>5</v>
      </c>
      <c r="I14" s="12">
        <v>15</v>
      </c>
      <c r="J14" s="12">
        <v>1</v>
      </c>
      <c r="K14" s="12" t="str">
        <f t="shared" si="0"/>
        <v>Light</v>
      </c>
      <c r="L14" s="12">
        <v>2</v>
      </c>
      <c r="M14" s="12">
        <v>5</v>
      </c>
      <c r="N14" s="12">
        <v>-1</v>
      </c>
      <c r="O14" s="12">
        <v>0.05</v>
      </c>
      <c r="P14" s="12">
        <v>1</v>
      </c>
      <c r="Q14" s="12" t="b">
        <v>0</v>
      </c>
      <c r="R14" s="23"/>
    </row>
    <row r="15" spans="1:18" outlineLevel="1" x14ac:dyDescent="0.2">
      <c r="A15" s="23" t="s">
        <v>633</v>
      </c>
      <c r="B15" s="24"/>
      <c r="C15" s="24"/>
      <c r="D15" s="23"/>
      <c r="E15" s="23"/>
      <c r="F15" s="23"/>
      <c r="G15" s="23">
        <v>25</v>
      </c>
      <c r="H15" s="12">
        <v>5</v>
      </c>
      <c r="I15" s="23">
        <v>30</v>
      </c>
      <c r="J15" s="23">
        <v>2</v>
      </c>
      <c r="K15" s="12" t="str">
        <f t="shared" si="0"/>
        <v>Medium</v>
      </c>
      <c r="L15" s="23">
        <v>4</v>
      </c>
      <c r="M15" s="23">
        <v>1</v>
      </c>
      <c r="N15" s="23">
        <v>-5</v>
      </c>
      <c r="O15" s="23">
        <v>0.25</v>
      </c>
      <c r="P15" s="23"/>
      <c r="Q15" s="23" t="b">
        <v>0</v>
      </c>
      <c r="R15" s="12"/>
    </row>
    <row r="16" spans="1:18" outlineLevel="1" x14ac:dyDescent="0.2">
      <c r="A16" s="12" t="s">
        <v>634</v>
      </c>
      <c r="B16" s="13"/>
      <c r="C16" s="13" t="s">
        <v>635</v>
      </c>
      <c r="D16" s="12" t="s">
        <v>37</v>
      </c>
      <c r="E16" s="12" t="s">
        <v>56</v>
      </c>
      <c r="F16" s="12"/>
      <c r="G16" s="12">
        <v>50</v>
      </c>
      <c r="H16" s="12">
        <v>5</v>
      </c>
      <c r="I16" s="12">
        <v>1500</v>
      </c>
      <c r="J16" s="12">
        <v>3</v>
      </c>
      <c r="K16" s="12" t="str">
        <f t="shared" si="0"/>
        <v>Heavy</v>
      </c>
      <c r="L16" s="12">
        <v>8</v>
      </c>
      <c r="M16" s="12">
        <v>1</v>
      </c>
      <c r="N16" s="12">
        <v>-6</v>
      </c>
      <c r="O16" s="12">
        <v>0.35</v>
      </c>
      <c r="P16" s="12"/>
      <c r="Q16" s="12" t="b">
        <v>1</v>
      </c>
      <c r="R16" s="12"/>
    </row>
    <row r="17" spans="1:18" outlineLevel="1" x14ac:dyDescent="0.2">
      <c r="A17" s="12" t="s">
        <v>636</v>
      </c>
      <c r="B17" s="13"/>
      <c r="C17" s="13"/>
      <c r="D17" s="12"/>
      <c r="E17" s="12"/>
      <c r="F17" s="12"/>
      <c r="G17" s="12">
        <v>45</v>
      </c>
      <c r="H17" s="12">
        <v>5</v>
      </c>
      <c r="I17" s="12">
        <v>300</v>
      </c>
      <c r="J17" s="12">
        <v>3</v>
      </c>
      <c r="K17" s="12" t="str">
        <f t="shared" si="0"/>
        <v>Heavy</v>
      </c>
      <c r="L17" s="12">
        <v>7</v>
      </c>
      <c r="M17" s="12">
        <v>2</v>
      </c>
      <c r="N17" s="12">
        <v>-5</v>
      </c>
      <c r="O17" s="12">
        <v>0.4</v>
      </c>
      <c r="P17" s="12"/>
      <c r="Q17" s="12" t="b">
        <v>1</v>
      </c>
      <c r="R17" s="23"/>
    </row>
    <row r="18" spans="1:18" outlineLevel="1" x14ac:dyDescent="0.2">
      <c r="A18" s="12" t="s">
        <v>637</v>
      </c>
      <c r="B18" s="13"/>
      <c r="C18" s="13" t="s">
        <v>622</v>
      </c>
      <c r="D18" s="12" t="s">
        <v>37</v>
      </c>
      <c r="E18" s="12" t="s">
        <v>56</v>
      </c>
      <c r="F18" s="12"/>
      <c r="G18" s="12">
        <v>50</v>
      </c>
      <c r="H18" s="12">
        <v>5</v>
      </c>
      <c r="I18" s="12">
        <v>600</v>
      </c>
      <c r="J18" s="12">
        <v>3</v>
      </c>
      <c r="K18" s="12" t="str">
        <f t="shared" si="0"/>
        <v>Heavy</v>
      </c>
      <c r="L18" s="12">
        <v>7</v>
      </c>
      <c r="M18" s="12">
        <v>0</v>
      </c>
      <c r="N18" s="12">
        <v>-7</v>
      </c>
      <c r="O18" s="12">
        <v>0.4</v>
      </c>
      <c r="P18" s="12"/>
      <c r="Q18" s="12" t="b">
        <v>1</v>
      </c>
      <c r="R18" s="12"/>
    </row>
    <row r="19" spans="1:18" outlineLevel="1" x14ac:dyDescent="0.2">
      <c r="A19" s="12" t="s">
        <v>638</v>
      </c>
      <c r="B19" s="13"/>
      <c r="C19" s="13"/>
      <c r="D19" s="12"/>
      <c r="E19" s="12"/>
      <c r="F19" s="12"/>
      <c r="G19" s="12">
        <v>15</v>
      </c>
      <c r="H19" s="12">
        <v>5</v>
      </c>
      <c r="I19" s="23">
        <v>15</v>
      </c>
      <c r="J19" s="12">
        <v>1</v>
      </c>
      <c r="K19" s="12" t="str">
        <f t="shared" si="0"/>
        <v>Light</v>
      </c>
      <c r="L19" s="12">
        <v>2</v>
      </c>
      <c r="M19" s="12">
        <v>5</v>
      </c>
      <c r="N19" s="12">
        <v>-1</v>
      </c>
      <c r="O19" s="12">
        <v>0.15</v>
      </c>
      <c r="P19" s="12">
        <v>1</v>
      </c>
      <c r="Q19" s="12" t="b">
        <v>0</v>
      </c>
      <c r="R19" s="12"/>
    </row>
    <row r="20" spans="1:18" outlineLevel="1" x14ac:dyDescent="0.2">
      <c r="A20" s="12" t="s">
        <v>639</v>
      </c>
      <c r="B20" s="13"/>
      <c r="C20" s="13"/>
      <c r="D20" s="12"/>
      <c r="E20" s="12"/>
      <c r="F20" s="12"/>
      <c r="G20" s="12">
        <v>48</v>
      </c>
      <c r="H20" s="12">
        <v>5</v>
      </c>
      <c r="I20" s="12">
        <v>180</v>
      </c>
      <c r="J20" s="12">
        <v>2</v>
      </c>
      <c r="K20" s="12" t="str">
        <f t="shared" si="0"/>
        <v>Medium</v>
      </c>
      <c r="L20" s="12">
        <v>5</v>
      </c>
      <c r="M20" s="12">
        <v>1</v>
      </c>
      <c r="N20" s="12">
        <v>-6</v>
      </c>
      <c r="O20" s="12">
        <v>0.4</v>
      </c>
      <c r="P20" s="12"/>
      <c r="Q20" s="12" t="b">
        <v>1</v>
      </c>
      <c r="R20" s="12"/>
    </row>
    <row r="21" spans="1:18" outlineLevel="1" x14ac:dyDescent="0.2">
      <c r="A21" s="12" t="s">
        <v>640</v>
      </c>
      <c r="B21" s="13"/>
      <c r="C21" s="13"/>
      <c r="D21" s="12"/>
      <c r="E21" s="12"/>
      <c r="F21" s="12"/>
      <c r="G21" s="12">
        <v>10</v>
      </c>
      <c r="H21" s="12">
        <v>5</v>
      </c>
      <c r="I21" s="27">
        <v>10</v>
      </c>
      <c r="J21" s="12"/>
      <c r="K21" s="12" t="str">
        <f t="shared" si="0"/>
        <v/>
      </c>
      <c r="L21" s="12">
        <v>0</v>
      </c>
      <c r="M21" s="12">
        <v>6</v>
      </c>
      <c r="N21" s="12">
        <v>0</v>
      </c>
      <c r="O21" s="12">
        <v>0.08</v>
      </c>
      <c r="P21" s="12">
        <v>1</v>
      </c>
      <c r="Q21" s="12" t="b">
        <v>0</v>
      </c>
      <c r="R21" s="12"/>
    </row>
    <row r="22" spans="1:18" outlineLevel="1" x14ac:dyDescent="0.2">
      <c r="A22" s="12" t="s">
        <v>641</v>
      </c>
      <c r="B22" s="13"/>
      <c r="C22" s="13"/>
      <c r="D22" s="12" t="s">
        <v>37</v>
      </c>
      <c r="E22" s="12" t="s">
        <v>56</v>
      </c>
      <c r="F22" s="12"/>
      <c r="G22" s="12">
        <v>25</v>
      </c>
      <c r="H22" s="12">
        <v>5</v>
      </c>
      <c r="I22" s="12">
        <v>15</v>
      </c>
      <c r="J22" s="12">
        <v>2</v>
      </c>
      <c r="K22" s="12" t="str">
        <f t="shared" si="0"/>
        <v>Medium</v>
      </c>
      <c r="L22" s="12">
        <v>3</v>
      </c>
      <c r="M22" s="12">
        <v>4</v>
      </c>
      <c r="N22" s="12">
        <v>-3</v>
      </c>
      <c r="O22" s="12">
        <v>0.2</v>
      </c>
      <c r="P22" s="12">
        <v>1</v>
      </c>
      <c r="Q22" s="12" t="b">
        <v>0</v>
      </c>
      <c r="R22" s="12"/>
    </row>
    <row r="23" spans="1:18" outlineLevel="1" x14ac:dyDescent="0.2">
      <c r="A23" s="12" t="s">
        <v>642</v>
      </c>
      <c r="B23" s="13"/>
      <c r="C23" s="13"/>
      <c r="D23" s="12"/>
      <c r="E23" s="12"/>
      <c r="F23" s="12"/>
      <c r="G23" s="12">
        <v>35</v>
      </c>
      <c r="H23" s="12">
        <v>5</v>
      </c>
      <c r="I23" s="12">
        <v>150</v>
      </c>
      <c r="J23" s="12">
        <v>2</v>
      </c>
      <c r="K23" s="12" t="str">
        <f t="shared" si="0"/>
        <v>Medium</v>
      </c>
      <c r="L23" s="12">
        <v>5</v>
      </c>
      <c r="M23" s="12">
        <v>3</v>
      </c>
      <c r="N23" s="12">
        <v>-4</v>
      </c>
      <c r="O23" s="12">
        <v>0.3</v>
      </c>
      <c r="P23" s="12"/>
      <c r="Q23" s="12" t="b">
        <v>0</v>
      </c>
      <c r="R23" s="12"/>
    </row>
    <row r="24" spans="1:18" outlineLevel="1" x14ac:dyDescent="0.2">
      <c r="A24" s="12" t="s">
        <v>643</v>
      </c>
      <c r="B24" s="13" t="s">
        <v>644</v>
      </c>
      <c r="C24" s="13"/>
      <c r="D24" s="12" t="s">
        <v>37</v>
      </c>
      <c r="E24" s="12" t="s">
        <v>56</v>
      </c>
      <c r="F24" s="12"/>
      <c r="G24" s="12">
        <v>15</v>
      </c>
      <c r="H24" s="12">
        <v>5</v>
      </c>
      <c r="I24" s="12">
        <v>10</v>
      </c>
      <c r="J24" s="12">
        <v>1</v>
      </c>
      <c r="K24" s="12" t="str">
        <f t="shared" si="0"/>
        <v>Light</v>
      </c>
      <c r="L24" s="12">
        <v>2</v>
      </c>
      <c r="M24" s="12">
        <v>6</v>
      </c>
      <c r="N24" s="12">
        <v>0</v>
      </c>
      <c r="O24" s="12">
        <v>0.1</v>
      </c>
      <c r="P24" s="12">
        <v>1</v>
      </c>
      <c r="Q24" s="12" t="b">
        <v>0</v>
      </c>
      <c r="R24" s="12"/>
    </row>
    <row r="25" spans="1:18" outlineLevel="1" x14ac:dyDescent="0.2">
      <c r="A25" s="12" t="s">
        <v>645</v>
      </c>
      <c r="B25" s="13"/>
      <c r="C25" s="13"/>
      <c r="D25" s="12"/>
      <c r="E25" s="12"/>
      <c r="F25" s="12"/>
      <c r="G25" s="12">
        <v>20</v>
      </c>
      <c r="H25" s="12">
        <v>5</v>
      </c>
      <c r="I25" s="12">
        <v>35</v>
      </c>
      <c r="J25" s="12">
        <v>1</v>
      </c>
      <c r="K25" s="12" t="str">
        <f t="shared" si="0"/>
        <v>Light</v>
      </c>
      <c r="L25" s="12">
        <v>3</v>
      </c>
      <c r="M25" s="12">
        <v>6</v>
      </c>
      <c r="N25" s="12">
        <v>-2</v>
      </c>
      <c r="O25" s="12">
        <v>0.15</v>
      </c>
      <c r="P25" s="12">
        <v>1</v>
      </c>
      <c r="Q25" s="12" t="b">
        <v>0</v>
      </c>
      <c r="R25" s="12"/>
    </row>
    <row r="26" spans="1:18" outlineLevel="1" x14ac:dyDescent="0.2">
      <c r="A26" s="23" t="s">
        <v>646</v>
      </c>
      <c r="B26" s="24"/>
      <c r="C26" s="24"/>
      <c r="D26" s="23"/>
      <c r="E26" s="23"/>
      <c r="F26" s="23"/>
      <c r="G26" s="23">
        <v>20</v>
      </c>
      <c r="H26" s="12">
        <v>5</v>
      </c>
      <c r="I26" s="23">
        <v>10</v>
      </c>
      <c r="J26" s="23">
        <v>1</v>
      </c>
      <c r="K26" s="12" t="str">
        <f t="shared" si="0"/>
        <v>Light</v>
      </c>
      <c r="L26" s="23">
        <v>3</v>
      </c>
      <c r="M26" s="23">
        <v>6</v>
      </c>
      <c r="N26" s="23">
        <v>-1</v>
      </c>
      <c r="O26" s="23">
        <v>0.1</v>
      </c>
      <c r="P26" s="23">
        <v>1</v>
      </c>
      <c r="Q26" s="23" t="b">
        <v>0</v>
      </c>
      <c r="R26" s="12"/>
    </row>
    <row r="27" spans="1:18" outlineLevel="1" x14ac:dyDescent="0.2">
      <c r="A27" s="12" t="s">
        <v>647</v>
      </c>
      <c r="B27" s="13"/>
      <c r="C27" s="13"/>
      <c r="D27" s="12"/>
      <c r="E27" s="12"/>
      <c r="F27" s="12"/>
      <c r="G27" s="12">
        <v>0</v>
      </c>
      <c r="H27" s="12">
        <v>5</v>
      </c>
      <c r="I27" s="12">
        <v>0</v>
      </c>
      <c r="J27" s="12"/>
      <c r="K27" s="12" t="str">
        <f t="shared" si="0"/>
        <v/>
      </c>
      <c r="L27" s="12">
        <v>4</v>
      </c>
      <c r="M27" s="12">
        <v>99</v>
      </c>
      <c r="N27" s="12">
        <v>0</v>
      </c>
      <c r="O27" s="12">
        <v>0</v>
      </c>
      <c r="P27" s="12">
        <v>1</v>
      </c>
      <c r="Q27" s="12" t="b">
        <v>0</v>
      </c>
      <c r="R27" s="12"/>
    </row>
    <row r="28" spans="1:18" outlineLevel="1" x14ac:dyDescent="0.2">
      <c r="A28" s="12" t="s">
        <v>648</v>
      </c>
      <c r="B28" s="13"/>
      <c r="C28" s="13"/>
      <c r="D28" s="12"/>
      <c r="E28" s="12"/>
      <c r="F28" s="12"/>
      <c r="G28" s="12">
        <v>40</v>
      </c>
      <c r="H28" s="12">
        <v>5</v>
      </c>
      <c r="I28" s="12">
        <v>125</v>
      </c>
      <c r="J28" s="12">
        <v>2</v>
      </c>
      <c r="K28" s="12" t="str">
        <f t="shared" si="0"/>
        <v>Medium</v>
      </c>
      <c r="L28" s="12">
        <v>4</v>
      </c>
      <c r="M28" s="12">
        <v>4</v>
      </c>
      <c r="N28" s="12">
        <v>-3</v>
      </c>
      <c r="O28" s="12">
        <v>0.2</v>
      </c>
      <c r="P28" s="12"/>
      <c r="Q28" s="12" t="b">
        <v>0</v>
      </c>
      <c r="R28" s="12"/>
    </row>
    <row r="29" spans="1:18" outlineLevel="1" x14ac:dyDescent="0.2">
      <c r="A29" s="12" t="s">
        <v>649</v>
      </c>
      <c r="B29" s="13"/>
      <c r="C29" s="13"/>
      <c r="D29" s="12"/>
      <c r="E29" s="12"/>
      <c r="F29" s="12"/>
      <c r="G29" s="12">
        <v>0</v>
      </c>
      <c r="H29" s="12">
        <v>5</v>
      </c>
      <c r="I29" s="12">
        <v>0</v>
      </c>
      <c r="J29" s="12"/>
      <c r="K29" s="12" t="str">
        <f t="shared" si="0"/>
        <v/>
      </c>
      <c r="L29" s="12">
        <v>0</v>
      </c>
      <c r="M29" s="12">
        <v>99</v>
      </c>
      <c r="N29" s="12">
        <v>0</v>
      </c>
      <c r="O29" s="12">
        <v>0</v>
      </c>
      <c r="P29" s="12">
        <v>1</v>
      </c>
      <c r="Q29" s="12" t="b">
        <v>0</v>
      </c>
      <c r="R29" s="12"/>
    </row>
    <row r="30" spans="1:18" outlineLevel="1" x14ac:dyDescent="0.2">
      <c r="A30" s="12" t="s">
        <v>650</v>
      </c>
      <c r="B30" s="13"/>
      <c r="C30" s="13"/>
      <c r="D30" s="12" t="s">
        <v>37</v>
      </c>
      <c r="E30" s="12" t="s">
        <v>56</v>
      </c>
      <c r="F30" s="12"/>
      <c r="G30" s="12">
        <v>10</v>
      </c>
      <c r="H30" s="12">
        <v>5</v>
      </c>
      <c r="I30" s="12">
        <v>5</v>
      </c>
      <c r="J30" s="12">
        <v>1</v>
      </c>
      <c r="K30" s="12" t="str">
        <f t="shared" si="0"/>
        <v>Light</v>
      </c>
      <c r="L30" s="12">
        <v>1</v>
      </c>
      <c r="M30" s="12">
        <v>8</v>
      </c>
      <c r="N30" s="12">
        <v>0</v>
      </c>
      <c r="O30" s="12">
        <v>0.05</v>
      </c>
      <c r="P30" s="12">
        <v>1</v>
      </c>
      <c r="Q30" s="12" t="b">
        <v>0</v>
      </c>
      <c r="R30" s="12"/>
    </row>
    <row r="31" spans="1:18" outlineLevel="1" x14ac:dyDescent="0.2">
      <c r="A31" s="12" t="s">
        <v>651</v>
      </c>
      <c r="B31" s="13"/>
      <c r="C31" s="13"/>
      <c r="D31" s="12"/>
      <c r="E31" s="12"/>
      <c r="F31" s="12"/>
      <c r="G31" s="12">
        <v>30</v>
      </c>
      <c r="H31" s="12">
        <v>5</v>
      </c>
      <c r="I31" s="12">
        <v>50</v>
      </c>
      <c r="J31" s="12">
        <v>2</v>
      </c>
      <c r="K31" s="12" t="str">
        <f t="shared" si="0"/>
        <v>Medium</v>
      </c>
      <c r="L31" s="12">
        <v>4</v>
      </c>
      <c r="M31" s="12">
        <v>4</v>
      </c>
      <c r="N31" s="12">
        <v>-3</v>
      </c>
      <c r="O31" s="12">
        <v>0.25</v>
      </c>
      <c r="P31" s="12"/>
      <c r="Q31" s="12" t="b">
        <v>1</v>
      </c>
      <c r="R31" s="12"/>
    </row>
    <row r="32" spans="1:18" outlineLevel="1" x14ac:dyDescent="0.2">
      <c r="A32" s="12" t="s">
        <v>652</v>
      </c>
      <c r="B32" s="13"/>
      <c r="C32" s="13" t="s">
        <v>622</v>
      </c>
      <c r="D32" s="12" t="s">
        <v>37</v>
      </c>
      <c r="E32" s="12" t="s">
        <v>56</v>
      </c>
      <c r="F32" s="12"/>
      <c r="G32" s="12">
        <v>30</v>
      </c>
      <c r="H32" s="12">
        <v>5</v>
      </c>
      <c r="I32" s="12">
        <v>50</v>
      </c>
      <c r="J32" s="12">
        <v>2</v>
      </c>
      <c r="K32" s="12" t="str">
        <f t="shared" si="0"/>
        <v>Medium</v>
      </c>
      <c r="L32" s="12">
        <v>4</v>
      </c>
      <c r="M32" s="12">
        <v>3</v>
      </c>
      <c r="N32" s="12">
        <v>-4</v>
      </c>
      <c r="O32" s="12">
        <v>0.25</v>
      </c>
      <c r="P32" s="12"/>
      <c r="Q32" s="12" t="b">
        <v>1</v>
      </c>
      <c r="R32" s="12"/>
    </row>
    <row r="33" spans="1:20" outlineLevel="1" x14ac:dyDescent="0.2">
      <c r="A33" s="12" t="s">
        <v>653</v>
      </c>
      <c r="B33" s="13"/>
      <c r="C33" s="13" t="s">
        <v>622</v>
      </c>
      <c r="D33" s="12" t="s">
        <v>37</v>
      </c>
      <c r="E33" s="12" t="s">
        <v>56</v>
      </c>
      <c r="F33" s="12"/>
      <c r="G33" s="12">
        <v>45</v>
      </c>
      <c r="H33" s="12">
        <v>5</v>
      </c>
      <c r="I33" s="12">
        <v>200</v>
      </c>
      <c r="J33" s="12">
        <v>3</v>
      </c>
      <c r="K33" s="12" t="str">
        <f t="shared" si="0"/>
        <v>Heavy</v>
      </c>
      <c r="L33" s="12">
        <v>6</v>
      </c>
      <c r="M33" s="12">
        <v>0</v>
      </c>
      <c r="N33" s="12">
        <v>-7</v>
      </c>
      <c r="O33" s="12">
        <v>0.4</v>
      </c>
      <c r="P33" s="12"/>
      <c r="Q33" s="12" t="b">
        <v>1</v>
      </c>
      <c r="R33" s="12"/>
    </row>
    <row r="34" spans="1:20" outlineLevel="1" x14ac:dyDescent="0.2">
      <c r="A34" s="12" t="s">
        <v>654</v>
      </c>
      <c r="B34" s="13" t="s">
        <v>655</v>
      </c>
      <c r="C34" s="13"/>
      <c r="D34" s="12" t="s">
        <v>37</v>
      </c>
      <c r="E34" s="12" t="s">
        <v>56</v>
      </c>
      <c r="F34" s="12"/>
      <c r="G34" s="12">
        <v>20</v>
      </c>
      <c r="H34" s="12">
        <v>5</v>
      </c>
      <c r="I34" s="12">
        <v>25</v>
      </c>
      <c r="J34" s="12">
        <v>1</v>
      </c>
      <c r="K34" s="12" t="str">
        <f t="shared" si="0"/>
        <v>Light</v>
      </c>
      <c r="L34" s="12">
        <v>3</v>
      </c>
      <c r="M34" s="12">
        <v>5</v>
      </c>
      <c r="N34" s="12">
        <v>-1</v>
      </c>
      <c r="O34" s="12">
        <v>0.15</v>
      </c>
      <c r="P34" s="12">
        <v>1</v>
      </c>
      <c r="Q34" s="12" t="b">
        <v>0</v>
      </c>
      <c r="R34" s="12"/>
    </row>
    <row r="35" spans="1:20" outlineLevel="1" x14ac:dyDescent="0.2">
      <c r="A35" s="12" t="s">
        <v>656</v>
      </c>
      <c r="B35" s="13"/>
      <c r="C35" s="13"/>
      <c r="D35" s="12"/>
      <c r="E35" s="12"/>
      <c r="F35" s="12"/>
      <c r="G35" s="12">
        <v>5</v>
      </c>
      <c r="H35" s="12">
        <v>5</v>
      </c>
      <c r="I35" s="27">
        <v>5</v>
      </c>
      <c r="J35" s="12">
        <v>1</v>
      </c>
      <c r="K35" s="12" t="str">
        <f t="shared" si="0"/>
        <v>Light</v>
      </c>
      <c r="L35" s="12">
        <v>1</v>
      </c>
      <c r="M35" s="12">
        <v>5</v>
      </c>
      <c r="N35" s="12">
        <v>0</v>
      </c>
      <c r="O35" s="12">
        <v>0.1</v>
      </c>
      <c r="P35" s="12">
        <v>1</v>
      </c>
      <c r="Q35" s="12" t="b">
        <v>0</v>
      </c>
      <c r="R35" s="23"/>
    </row>
    <row r="36" spans="1:20" outlineLevel="1" x14ac:dyDescent="0.2">
      <c r="A36" s="12" t="s">
        <v>657</v>
      </c>
      <c r="B36" s="13"/>
      <c r="C36" s="13"/>
      <c r="D36" s="12"/>
      <c r="E36" s="12"/>
      <c r="F36" s="12"/>
      <c r="G36" s="12">
        <v>20</v>
      </c>
      <c r="H36" s="12">
        <v>5</v>
      </c>
      <c r="I36" s="27">
        <v>15</v>
      </c>
      <c r="J36" s="12">
        <v>1</v>
      </c>
      <c r="K36" s="12" t="str">
        <f t="shared" si="0"/>
        <v>Light</v>
      </c>
      <c r="L36" s="12">
        <v>3</v>
      </c>
      <c r="M36" s="12">
        <v>4</v>
      </c>
      <c r="N36" s="12">
        <v>-3</v>
      </c>
      <c r="O36" s="12">
        <v>0.15</v>
      </c>
      <c r="P36" s="12">
        <v>1</v>
      </c>
      <c r="Q36" s="12" t="b">
        <v>0</v>
      </c>
      <c r="R36" s="12"/>
    </row>
    <row r="40" spans="1:20" ht="15.6" x14ac:dyDescent="0.2">
      <c r="A40" s="14" t="s">
        <v>658</v>
      </c>
      <c r="B40" s="26"/>
      <c r="C40" s="26"/>
      <c r="D40" s="26"/>
      <c r="E40" s="26"/>
      <c r="F40" s="26"/>
      <c r="G40" s="26"/>
      <c r="H40" s="26"/>
      <c r="I40" s="26"/>
      <c r="J40" s="26"/>
      <c r="K40" s="26"/>
      <c r="L40" s="26"/>
      <c r="M40" s="26"/>
    </row>
    <row r="41" spans="1:20" hidden="1" outlineLevel="1" x14ac:dyDescent="0.2">
      <c r="A41" s="3">
        <v>1</v>
      </c>
      <c r="B41" s="3">
        <v>2</v>
      </c>
      <c r="C41" s="3">
        <v>3</v>
      </c>
      <c r="D41" s="3">
        <v>4</v>
      </c>
      <c r="E41" s="3">
        <v>5</v>
      </c>
      <c r="F41" s="3">
        <v>6</v>
      </c>
      <c r="G41" s="3">
        <v>7</v>
      </c>
      <c r="H41" s="3">
        <v>8</v>
      </c>
      <c r="I41" s="3">
        <v>9</v>
      </c>
      <c r="J41" s="3">
        <v>10</v>
      </c>
      <c r="K41" s="3"/>
      <c r="L41" s="3">
        <v>11</v>
      </c>
      <c r="M41" s="3">
        <v>12</v>
      </c>
      <c r="N41" s="3">
        <v>13</v>
      </c>
      <c r="O41" s="3">
        <v>14</v>
      </c>
      <c r="P41" s="3">
        <v>15</v>
      </c>
      <c r="Q41" s="3">
        <v>16</v>
      </c>
    </row>
    <row r="42" spans="1:20" hidden="1" outlineLevel="1" x14ac:dyDescent="0.2">
      <c r="A42" s="11"/>
      <c r="D42" s="5" t="s">
        <v>1</v>
      </c>
      <c r="E42" s="5" t="s">
        <v>2</v>
      </c>
      <c r="F42" s="6" t="s">
        <v>3</v>
      </c>
      <c r="G42" s="5"/>
      <c r="H42" s="5" t="s">
        <v>4</v>
      </c>
      <c r="I42" s="5"/>
      <c r="J42" s="5" t="s">
        <v>58</v>
      </c>
      <c r="K42" s="5"/>
      <c r="L42" s="12" t="s">
        <v>4</v>
      </c>
      <c r="M42" s="12" t="s">
        <v>611</v>
      </c>
      <c r="N42" s="12" t="s">
        <v>612</v>
      </c>
      <c r="O42" s="12" t="s">
        <v>613</v>
      </c>
      <c r="P42" s="12"/>
    </row>
    <row r="43" spans="1:20" s="8" customFormat="1" hidden="1" outlineLevel="1" x14ac:dyDescent="0.2">
      <c r="A43" s="10" t="s">
        <v>69</v>
      </c>
      <c r="B43" s="9" t="s">
        <v>13</v>
      </c>
      <c r="C43" s="9" t="s">
        <v>14</v>
      </c>
      <c r="D43" s="9" t="s">
        <v>15</v>
      </c>
      <c r="E43" s="9" t="s">
        <v>16</v>
      </c>
      <c r="F43" s="9" t="s">
        <v>17</v>
      </c>
      <c r="G43" s="10" t="s">
        <v>18</v>
      </c>
      <c r="H43" s="10" t="s">
        <v>19</v>
      </c>
      <c r="I43" s="10" t="s">
        <v>20</v>
      </c>
      <c r="J43" s="10" t="s">
        <v>21</v>
      </c>
      <c r="K43" s="10"/>
      <c r="L43" s="10" t="s">
        <v>614</v>
      </c>
      <c r="M43" s="10" t="s">
        <v>615</v>
      </c>
      <c r="N43" s="10" t="s">
        <v>616</v>
      </c>
      <c r="O43" s="10" t="s">
        <v>617</v>
      </c>
      <c r="P43" s="10" t="s">
        <v>544</v>
      </c>
      <c r="Q43" s="9" t="s">
        <v>659</v>
      </c>
      <c r="T43" s="9"/>
    </row>
    <row r="44" spans="1:20" ht="11.25" hidden="1" customHeight="1" outlineLevel="1" x14ac:dyDescent="0.2">
      <c r="A44" s="12" t="s">
        <v>660</v>
      </c>
      <c r="B44" s="12"/>
      <c r="C44" s="13" t="s">
        <v>661</v>
      </c>
      <c r="D44" s="12" t="s">
        <v>37</v>
      </c>
      <c r="E44" s="12" t="s">
        <v>56</v>
      </c>
      <c r="F44" s="12"/>
      <c r="G44" s="12">
        <v>5</v>
      </c>
      <c r="H44" s="12">
        <v>3</v>
      </c>
      <c r="I44" s="12">
        <v>15</v>
      </c>
      <c r="J44" s="12">
        <v>1</v>
      </c>
      <c r="K44" s="12"/>
      <c r="L44" s="12">
        <v>1</v>
      </c>
      <c r="M44" s="12">
        <v>99</v>
      </c>
      <c r="N44" s="12">
        <v>-1</v>
      </c>
      <c r="O44" s="12">
        <v>0.05</v>
      </c>
      <c r="P44" s="12">
        <v>4</v>
      </c>
      <c r="Q44" s="5"/>
      <c r="T44" s="5"/>
    </row>
    <row r="45" spans="1:20" hidden="1" outlineLevel="1" x14ac:dyDescent="0.2">
      <c r="A45" s="12" t="s">
        <v>662</v>
      </c>
      <c r="B45" s="12"/>
      <c r="C45" s="13"/>
      <c r="D45" s="12"/>
      <c r="E45" s="12"/>
      <c r="F45" s="12"/>
      <c r="G45" s="12">
        <v>10</v>
      </c>
      <c r="H45" s="12">
        <v>4</v>
      </c>
      <c r="I45" s="12"/>
      <c r="J45" s="12">
        <v>1</v>
      </c>
      <c r="K45" s="12"/>
      <c r="L45" s="12">
        <v>1</v>
      </c>
      <c r="M45" s="12">
        <v>99</v>
      </c>
      <c r="N45" s="12">
        <v>-1</v>
      </c>
      <c r="O45" s="12">
        <v>0.05</v>
      </c>
      <c r="P45" s="12">
        <v>4</v>
      </c>
      <c r="Q45" s="5"/>
      <c r="T45" s="5"/>
    </row>
    <row r="46" spans="1:20" ht="11.25" hidden="1" customHeight="1" outlineLevel="1" x14ac:dyDescent="0.2">
      <c r="A46" s="12" t="s">
        <v>663</v>
      </c>
      <c r="B46" s="12"/>
      <c r="C46" s="13"/>
      <c r="D46" s="12"/>
      <c r="E46" s="12"/>
      <c r="F46" s="12"/>
      <c r="G46" s="12">
        <v>45</v>
      </c>
      <c r="H46" s="12">
        <v>5</v>
      </c>
      <c r="I46" s="12"/>
      <c r="J46" s="12">
        <v>1</v>
      </c>
      <c r="K46" s="12"/>
      <c r="L46" s="12">
        <v>0</v>
      </c>
      <c r="M46" s="12">
        <v>99</v>
      </c>
      <c r="N46" s="12">
        <v>-10</v>
      </c>
      <c r="O46" s="12">
        <v>0.5</v>
      </c>
      <c r="P46" s="12">
        <v>4</v>
      </c>
      <c r="Q46" s="5"/>
      <c r="T46" s="5"/>
    </row>
    <row r="47" spans="1:20" ht="11.25" hidden="1" customHeight="1" outlineLevel="1" x14ac:dyDescent="0.2">
      <c r="A47" s="12" t="s">
        <v>649</v>
      </c>
      <c r="B47" s="12"/>
      <c r="C47" s="13"/>
      <c r="D47" s="12"/>
      <c r="E47" s="12"/>
      <c r="F47" s="12"/>
      <c r="G47" s="12">
        <v>0</v>
      </c>
      <c r="H47" s="12">
        <v>3</v>
      </c>
      <c r="I47" s="12"/>
      <c r="J47" s="12"/>
      <c r="K47" s="12"/>
      <c r="L47" s="12">
        <v>0</v>
      </c>
      <c r="M47" s="12">
        <v>99</v>
      </c>
      <c r="N47" s="12">
        <v>0</v>
      </c>
      <c r="O47" s="12">
        <v>0</v>
      </c>
      <c r="P47" s="12">
        <v>4</v>
      </c>
      <c r="Q47" s="5"/>
      <c r="T47" s="5"/>
    </row>
    <row r="48" spans="1:20" ht="11.25" hidden="1" customHeight="1" outlineLevel="1" x14ac:dyDescent="0.2">
      <c r="A48" s="12" t="s">
        <v>664</v>
      </c>
      <c r="B48" s="12"/>
      <c r="C48" s="13" t="s">
        <v>665</v>
      </c>
      <c r="D48" s="12" t="s">
        <v>37</v>
      </c>
      <c r="E48" s="12" t="s">
        <v>56</v>
      </c>
      <c r="F48" s="12"/>
      <c r="G48" s="12">
        <v>15</v>
      </c>
      <c r="H48" s="12">
        <v>4</v>
      </c>
      <c r="I48" s="12">
        <v>20</v>
      </c>
      <c r="J48" s="12">
        <v>1</v>
      </c>
      <c r="K48" s="12"/>
      <c r="L48" s="12">
        <v>2</v>
      </c>
      <c r="M48" s="12">
        <v>99</v>
      </c>
      <c r="N48" s="12">
        <v>-2</v>
      </c>
      <c r="O48" s="12">
        <v>0.15</v>
      </c>
      <c r="P48" s="12">
        <v>4</v>
      </c>
      <c r="Q48" s="5"/>
      <c r="T48" s="5"/>
    </row>
    <row r="49" spans="1:20" ht="11.25" hidden="1" customHeight="1" outlineLevel="1" x14ac:dyDescent="0.2">
      <c r="A49" s="12" t="s">
        <v>666</v>
      </c>
      <c r="B49" s="12"/>
      <c r="C49" s="13" t="s">
        <v>665</v>
      </c>
      <c r="D49" s="12" t="s">
        <v>37</v>
      </c>
      <c r="E49" s="12" t="s">
        <v>56</v>
      </c>
      <c r="F49" s="12"/>
      <c r="G49" s="12">
        <v>15</v>
      </c>
      <c r="H49" s="12">
        <v>4</v>
      </c>
      <c r="I49" s="12">
        <v>7</v>
      </c>
      <c r="J49" s="12">
        <v>1</v>
      </c>
      <c r="K49" s="12"/>
      <c r="L49" s="12">
        <v>2</v>
      </c>
      <c r="M49" s="12">
        <v>99</v>
      </c>
      <c r="N49" s="12">
        <v>-2</v>
      </c>
      <c r="O49" s="12">
        <v>0.15</v>
      </c>
      <c r="P49" s="12">
        <v>4</v>
      </c>
      <c r="Q49" s="5"/>
      <c r="T49" s="5"/>
    </row>
    <row r="50" spans="1:20" ht="11.25" hidden="1" customHeight="1" outlineLevel="1" x14ac:dyDescent="0.2">
      <c r="A50" s="12" t="s">
        <v>667</v>
      </c>
      <c r="B50" s="12"/>
      <c r="C50" s="13" t="s">
        <v>668</v>
      </c>
      <c r="D50" s="12" t="s">
        <v>37</v>
      </c>
      <c r="E50" s="12" t="s">
        <v>56</v>
      </c>
      <c r="F50" s="12"/>
      <c r="G50" s="12">
        <v>6</v>
      </c>
      <c r="H50" s="12">
        <v>4</v>
      </c>
      <c r="I50" s="12">
        <v>9</v>
      </c>
      <c r="J50" s="12">
        <v>1</v>
      </c>
      <c r="K50" s="12"/>
      <c r="L50" s="12">
        <v>1</v>
      </c>
      <c r="M50" s="12">
        <v>99</v>
      </c>
      <c r="N50" s="12">
        <v>-1</v>
      </c>
      <c r="O50" s="12">
        <v>0.05</v>
      </c>
      <c r="P50" s="12">
        <v>4</v>
      </c>
      <c r="Q50" s="5"/>
      <c r="T50" s="5"/>
    </row>
    <row r="51" spans="1:20" ht="11.25" hidden="1" customHeight="1" outlineLevel="1" x14ac:dyDescent="0.2">
      <c r="A51" s="12" t="s">
        <v>669</v>
      </c>
      <c r="B51" s="12"/>
      <c r="C51" s="13" t="s">
        <v>668</v>
      </c>
      <c r="D51" s="12" t="s">
        <v>37</v>
      </c>
      <c r="E51" s="12" t="s">
        <v>56</v>
      </c>
      <c r="F51" s="12"/>
      <c r="G51" s="12">
        <v>6</v>
      </c>
      <c r="H51" s="12">
        <v>4</v>
      </c>
      <c r="I51" s="12">
        <v>3</v>
      </c>
      <c r="J51" s="12">
        <v>1</v>
      </c>
      <c r="K51" s="12"/>
      <c r="L51" s="12">
        <v>1</v>
      </c>
      <c r="M51" s="12">
        <v>99</v>
      </c>
      <c r="N51" s="12">
        <v>-1</v>
      </c>
      <c r="O51" s="12">
        <v>0.05</v>
      </c>
      <c r="P51" s="12">
        <v>4</v>
      </c>
      <c r="Q51" s="5"/>
      <c r="T51" s="5"/>
    </row>
    <row r="52" spans="1:20" ht="11.25" hidden="1" customHeight="1" outlineLevel="1" x14ac:dyDescent="0.2">
      <c r="A52" s="12" t="s">
        <v>670</v>
      </c>
      <c r="B52" s="12"/>
      <c r="C52" s="13" t="s">
        <v>671</v>
      </c>
      <c r="D52" s="12" t="s">
        <v>37</v>
      </c>
      <c r="E52" s="12" t="s">
        <v>56</v>
      </c>
      <c r="F52" s="12"/>
      <c r="G52" s="12">
        <v>45</v>
      </c>
      <c r="H52" s="12">
        <v>5</v>
      </c>
      <c r="I52" s="12">
        <v>30</v>
      </c>
      <c r="J52" s="12">
        <v>1</v>
      </c>
      <c r="K52" s="12"/>
      <c r="L52" s="12">
        <v>0</v>
      </c>
      <c r="M52" s="12">
        <v>99</v>
      </c>
      <c r="N52" s="12">
        <v>-10</v>
      </c>
      <c r="O52" s="12">
        <v>0.5</v>
      </c>
      <c r="P52" s="12">
        <v>4</v>
      </c>
      <c r="Q52" s="5"/>
      <c r="T52" s="5"/>
    </row>
    <row r="53" spans="1:20" ht="11.25" hidden="1" customHeight="1" outlineLevel="1" x14ac:dyDescent="0.2">
      <c r="A53" s="12" t="s">
        <v>672</v>
      </c>
      <c r="B53" s="12"/>
      <c r="C53" s="13"/>
      <c r="D53" s="12"/>
      <c r="E53" s="12"/>
      <c r="F53" s="12"/>
      <c r="G53" s="12">
        <v>1</v>
      </c>
      <c r="H53" s="12">
        <v>3</v>
      </c>
      <c r="I53" s="12"/>
      <c r="J53" s="12">
        <v>1</v>
      </c>
      <c r="K53" s="12"/>
      <c r="L53" s="12">
        <v>1</v>
      </c>
      <c r="M53" s="12">
        <v>99</v>
      </c>
      <c r="N53" s="12">
        <v>-1</v>
      </c>
      <c r="O53" s="12">
        <v>0.05</v>
      </c>
      <c r="P53" s="12">
        <v>4</v>
      </c>
      <c r="Q53" s="5"/>
      <c r="T53" s="5"/>
    </row>
    <row r="54" spans="1:20" ht="11.25" customHeight="1" collapsed="1" x14ac:dyDescent="0.2"/>
    <row r="57" spans="1:20" ht="15.6" x14ac:dyDescent="0.3">
      <c r="A57" s="1" t="s">
        <v>673</v>
      </c>
    </row>
    <row r="58" spans="1:20" outlineLevel="1" x14ac:dyDescent="0.2"/>
    <row r="59" spans="1:20" outlineLevel="1" x14ac:dyDescent="0.2">
      <c r="A59" s="4" t="s">
        <v>46</v>
      </c>
    </row>
    <row r="60" spans="1:20" outlineLevel="1" x14ac:dyDescent="0.2">
      <c r="A60" s="4" t="s">
        <v>68</v>
      </c>
    </row>
    <row r="61" spans="1:20" outlineLevel="1" x14ac:dyDescent="0.2">
      <c r="A61" s="4" t="s">
        <v>674</v>
      </c>
    </row>
    <row r="62" spans="1:20" outlineLevel="1" x14ac:dyDescent="0.2">
      <c r="A62" s="4" t="s">
        <v>477</v>
      </c>
    </row>
    <row r="63" spans="1:20" outlineLevel="1" x14ac:dyDescent="0.2">
      <c r="A63" s="4" t="s">
        <v>370</v>
      </c>
    </row>
    <row r="64" spans="1:20" outlineLevel="1" x14ac:dyDescent="0.2">
      <c r="A64" s="4" t="s">
        <v>675</v>
      </c>
    </row>
    <row r="65" spans="1:11" outlineLevel="1" x14ac:dyDescent="0.2">
      <c r="A65" s="4" t="s">
        <v>335</v>
      </c>
    </row>
    <row r="66" spans="1:11" outlineLevel="1" x14ac:dyDescent="0.2">
      <c r="A66" s="4" t="s">
        <v>69</v>
      </c>
    </row>
    <row r="70" spans="1:11" s="1" customFormat="1" ht="15.6" x14ac:dyDescent="0.3">
      <c r="A70" s="1" t="s">
        <v>676</v>
      </c>
      <c r="F70" s="1" t="s">
        <v>677</v>
      </c>
    </row>
    <row r="71" spans="1:11" s="1" customFormat="1" ht="11.25" hidden="1" customHeight="1" outlineLevel="1" x14ac:dyDescent="0.3">
      <c r="A71" s="3">
        <v>1</v>
      </c>
      <c r="B71" s="3" t="e">
        <f>#REF!+1</f>
        <v>#REF!</v>
      </c>
      <c r="C71" s="3" t="e">
        <f t="shared" ref="C71:J71" si="1">B71+1</f>
        <v>#REF!</v>
      </c>
      <c r="D71" s="3" t="e">
        <f t="shared" si="1"/>
        <v>#REF!</v>
      </c>
      <c r="E71" s="3"/>
      <c r="F71" s="3">
        <f t="shared" si="1"/>
        <v>1</v>
      </c>
      <c r="G71" s="3">
        <f t="shared" si="1"/>
        <v>2</v>
      </c>
      <c r="H71" s="3">
        <f t="shared" si="1"/>
        <v>3</v>
      </c>
      <c r="I71" s="3">
        <f t="shared" si="1"/>
        <v>4</v>
      </c>
      <c r="J71" s="3">
        <f t="shared" si="1"/>
        <v>5</v>
      </c>
      <c r="K71" s="3"/>
    </row>
    <row r="72" spans="1:11" hidden="1" outlineLevel="1" x14ac:dyDescent="0.2">
      <c r="A72" s="8" t="s">
        <v>447</v>
      </c>
      <c r="B72" s="9" t="s">
        <v>448</v>
      </c>
      <c r="C72" s="28" t="s">
        <v>678</v>
      </c>
      <c r="D72" s="28" t="s">
        <v>577</v>
      </c>
      <c r="F72" s="8" t="s">
        <v>447</v>
      </c>
      <c r="G72" s="9" t="s">
        <v>679</v>
      </c>
      <c r="H72" s="9" t="s">
        <v>448</v>
      </c>
      <c r="I72" s="28" t="s">
        <v>678</v>
      </c>
      <c r="J72" s="28" t="s">
        <v>577</v>
      </c>
      <c r="K72" s="28"/>
    </row>
    <row r="73" spans="1:11" hidden="1" outlineLevel="1" x14ac:dyDescent="0.2"/>
    <row r="74" spans="1:11" hidden="1" outlineLevel="1" x14ac:dyDescent="0.2">
      <c r="A74" s="4" t="s">
        <v>680</v>
      </c>
      <c r="B74" s="5">
        <v>3</v>
      </c>
      <c r="C74" s="4" t="s">
        <v>681</v>
      </c>
      <c r="F74" s="4" t="s">
        <v>680</v>
      </c>
      <c r="G74" s="5" t="s">
        <v>682</v>
      </c>
      <c r="H74" s="5">
        <v>3</v>
      </c>
      <c r="I74" s="4" t="s">
        <v>681</v>
      </c>
    </row>
    <row r="75" spans="1:11" hidden="1" outlineLevel="1" x14ac:dyDescent="0.2">
      <c r="A75" s="4" t="s">
        <v>683</v>
      </c>
      <c r="B75" s="5">
        <v>3</v>
      </c>
      <c r="C75" s="4" t="s">
        <v>684</v>
      </c>
      <c r="F75" s="4" t="s">
        <v>685</v>
      </c>
      <c r="G75" s="5" t="s">
        <v>686</v>
      </c>
      <c r="H75" s="5">
        <v>2</v>
      </c>
      <c r="I75" s="4" t="s">
        <v>687</v>
      </c>
    </row>
    <row r="76" spans="1:11" hidden="1" outlineLevel="1" x14ac:dyDescent="0.2">
      <c r="A76" s="4" t="s">
        <v>688</v>
      </c>
      <c r="B76" s="5">
        <v>3</v>
      </c>
      <c r="C76" s="4" t="s">
        <v>689</v>
      </c>
      <c r="F76" s="4" t="s">
        <v>683</v>
      </c>
      <c r="G76" s="5" t="s">
        <v>690</v>
      </c>
      <c r="H76" s="5">
        <v>3</v>
      </c>
      <c r="I76" s="4" t="s">
        <v>684</v>
      </c>
    </row>
    <row r="77" spans="1:11" hidden="1" outlineLevel="1" x14ac:dyDescent="0.2">
      <c r="A77" s="4" t="s">
        <v>691</v>
      </c>
      <c r="B77" s="5">
        <v>3</v>
      </c>
      <c r="C77" s="4" t="s">
        <v>692</v>
      </c>
      <c r="F77" s="4" t="s">
        <v>693</v>
      </c>
      <c r="G77" s="5" t="s">
        <v>694</v>
      </c>
      <c r="H77" s="5">
        <v>2</v>
      </c>
      <c r="I77" s="4" t="s">
        <v>695</v>
      </c>
    </row>
    <row r="78" spans="1:11" hidden="1" outlineLevel="1" x14ac:dyDescent="0.2">
      <c r="A78" s="4" t="s">
        <v>696</v>
      </c>
      <c r="B78" s="5">
        <v>3</v>
      </c>
      <c r="C78" s="4" t="s">
        <v>697</v>
      </c>
      <c r="F78" s="4" t="s">
        <v>698</v>
      </c>
      <c r="G78" s="5" t="s">
        <v>699</v>
      </c>
      <c r="H78" s="5">
        <v>2</v>
      </c>
      <c r="I78" s="4" t="s">
        <v>700</v>
      </c>
    </row>
    <row r="79" spans="1:11" hidden="1" outlineLevel="1" x14ac:dyDescent="0.2">
      <c r="A79" s="4" t="s">
        <v>701</v>
      </c>
      <c r="B79" s="5">
        <v>5</v>
      </c>
      <c r="C79" s="4" t="s">
        <v>702</v>
      </c>
      <c r="F79" s="4" t="s">
        <v>703</v>
      </c>
      <c r="G79" s="5" t="s">
        <v>704</v>
      </c>
      <c r="H79" s="5">
        <v>1</v>
      </c>
      <c r="I79" s="19" t="s">
        <v>705</v>
      </c>
    </row>
    <row r="80" spans="1:11" hidden="1" outlineLevel="1" x14ac:dyDescent="0.2">
      <c r="A80" s="4" t="s">
        <v>706</v>
      </c>
      <c r="B80" s="5">
        <v>3</v>
      </c>
      <c r="C80" s="4" t="s">
        <v>707</v>
      </c>
      <c r="F80" s="4" t="s">
        <v>708</v>
      </c>
      <c r="G80" s="5" t="s">
        <v>709</v>
      </c>
      <c r="H80" s="5">
        <v>1</v>
      </c>
      <c r="I80" s="4" t="s">
        <v>710</v>
      </c>
    </row>
    <row r="81" spans="1:9" hidden="1" outlineLevel="1" x14ac:dyDescent="0.2">
      <c r="A81" s="4" t="s">
        <v>711</v>
      </c>
      <c r="B81" s="5">
        <v>1</v>
      </c>
      <c r="C81" s="4" t="s">
        <v>712</v>
      </c>
      <c r="F81" s="4" t="s">
        <v>688</v>
      </c>
      <c r="G81" s="5" t="s">
        <v>713</v>
      </c>
      <c r="H81" s="5">
        <v>3</v>
      </c>
      <c r="I81" s="4" t="s">
        <v>689</v>
      </c>
    </row>
    <row r="82" spans="1:9" hidden="1" outlineLevel="1" x14ac:dyDescent="0.2">
      <c r="A82" s="4" t="s">
        <v>714</v>
      </c>
      <c r="B82" s="5">
        <v>5</v>
      </c>
      <c r="C82" s="4" t="s">
        <v>715</v>
      </c>
      <c r="F82" s="4" t="s">
        <v>706</v>
      </c>
      <c r="G82" s="5" t="s">
        <v>716</v>
      </c>
      <c r="H82" s="5">
        <v>3</v>
      </c>
      <c r="I82" s="4" t="s">
        <v>707</v>
      </c>
    </row>
    <row r="83" spans="1:9" hidden="1" outlineLevel="1" x14ac:dyDescent="0.2">
      <c r="A83" s="4" t="s">
        <v>717</v>
      </c>
      <c r="B83" s="5">
        <v>1</v>
      </c>
      <c r="C83" s="4" t="s">
        <v>718</v>
      </c>
      <c r="F83" s="4" t="s">
        <v>714</v>
      </c>
      <c r="G83" s="5" t="s">
        <v>719</v>
      </c>
      <c r="H83" s="5">
        <v>5</v>
      </c>
      <c r="I83" s="4" t="s">
        <v>720</v>
      </c>
    </row>
    <row r="84" spans="1:9" hidden="1" outlineLevel="1" x14ac:dyDescent="0.2">
      <c r="A84" s="4" t="s">
        <v>721</v>
      </c>
      <c r="B84" s="5">
        <v>3</v>
      </c>
      <c r="C84" s="4" t="s">
        <v>722</v>
      </c>
      <c r="F84" s="4" t="s">
        <v>717</v>
      </c>
      <c r="G84" s="5" t="s">
        <v>723</v>
      </c>
      <c r="H84" s="5">
        <v>1</v>
      </c>
      <c r="I84" s="4" t="s">
        <v>724</v>
      </c>
    </row>
    <row r="85" spans="1:9" hidden="1" outlineLevel="1" x14ac:dyDescent="0.2">
      <c r="A85" s="4" t="s">
        <v>500</v>
      </c>
      <c r="B85" s="5">
        <v>3</v>
      </c>
      <c r="C85" s="4" t="s">
        <v>725</v>
      </c>
      <c r="F85" s="4" t="s">
        <v>721</v>
      </c>
      <c r="G85" s="5" t="s">
        <v>726</v>
      </c>
      <c r="H85" s="5">
        <v>3</v>
      </c>
      <c r="I85" s="4" t="s">
        <v>727</v>
      </c>
    </row>
    <row r="86" spans="1:9" hidden="1" outlineLevel="1" x14ac:dyDescent="0.2">
      <c r="A86" s="4" t="s">
        <v>728</v>
      </c>
      <c r="B86" s="5">
        <v>1</v>
      </c>
      <c r="C86" s="4" t="s">
        <v>729</v>
      </c>
      <c r="F86" s="4" t="s">
        <v>500</v>
      </c>
      <c r="G86" s="5" t="s">
        <v>730</v>
      </c>
      <c r="H86" s="5">
        <v>3</v>
      </c>
      <c r="I86" s="4" t="s">
        <v>725</v>
      </c>
    </row>
    <row r="87" spans="1:9" hidden="1" outlineLevel="1" x14ac:dyDescent="0.2">
      <c r="A87" s="4" t="s">
        <v>731</v>
      </c>
      <c r="B87" s="5">
        <v>3</v>
      </c>
      <c r="C87" s="4" t="s">
        <v>732</v>
      </c>
      <c r="F87" s="4" t="s">
        <v>733</v>
      </c>
      <c r="G87" s="5" t="s">
        <v>734</v>
      </c>
      <c r="H87" s="5">
        <v>1</v>
      </c>
      <c r="I87" s="4" t="s">
        <v>735</v>
      </c>
    </row>
    <row r="88" spans="1:9" hidden="1" outlineLevel="1" x14ac:dyDescent="0.2">
      <c r="A88" s="4" t="s">
        <v>736</v>
      </c>
      <c r="B88" s="5">
        <v>1</v>
      </c>
      <c r="C88" s="4" t="s">
        <v>737</v>
      </c>
      <c r="F88" s="4" t="s">
        <v>738</v>
      </c>
      <c r="G88" s="5" t="s">
        <v>739</v>
      </c>
      <c r="H88" s="5">
        <v>3</v>
      </c>
      <c r="I88" s="4" t="s">
        <v>740</v>
      </c>
    </row>
    <row r="89" spans="1:9" hidden="1" outlineLevel="1" x14ac:dyDescent="0.2">
      <c r="A89" s="4" t="s">
        <v>738</v>
      </c>
      <c r="B89" s="5">
        <v>3</v>
      </c>
      <c r="C89" s="4" t="s">
        <v>740</v>
      </c>
      <c r="F89" s="4" t="s">
        <v>741</v>
      </c>
      <c r="G89" s="5" t="s">
        <v>742</v>
      </c>
      <c r="H89" s="5">
        <v>3</v>
      </c>
      <c r="I89" s="4" t="s">
        <v>743</v>
      </c>
    </row>
    <row r="90" spans="1:9" hidden="1" outlineLevel="1" x14ac:dyDescent="0.2">
      <c r="A90" s="4" t="s">
        <v>741</v>
      </c>
      <c r="B90" s="5">
        <v>3</v>
      </c>
      <c r="C90" s="4" t="s">
        <v>743</v>
      </c>
      <c r="F90" s="4" t="s">
        <v>515</v>
      </c>
      <c r="G90" s="5" t="s">
        <v>744</v>
      </c>
      <c r="H90" s="5">
        <v>3</v>
      </c>
      <c r="I90" s="4" t="s">
        <v>745</v>
      </c>
    </row>
    <row r="91" spans="1:9" hidden="1" outlineLevel="1" x14ac:dyDescent="0.2">
      <c r="A91" s="4" t="s">
        <v>746</v>
      </c>
      <c r="B91" s="5">
        <v>3</v>
      </c>
      <c r="C91" s="19" t="s">
        <v>747</v>
      </c>
      <c r="F91" s="4" t="s">
        <v>746</v>
      </c>
      <c r="G91" s="5" t="s">
        <v>748</v>
      </c>
      <c r="H91" s="5">
        <v>3</v>
      </c>
      <c r="I91" s="19" t="s">
        <v>747</v>
      </c>
    </row>
    <row r="92" spans="1:9" hidden="1" outlineLevel="1" x14ac:dyDescent="0.2">
      <c r="A92" s="4" t="s">
        <v>749</v>
      </c>
      <c r="B92" s="5">
        <v>3</v>
      </c>
      <c r="C92" s="4" t="s">
        <v>750</v>
      </c>
      <c r="F92" s="4" t="s">
        <v>751</v>
      </c>
      <c r="G92" s="5" t="s">
        <v>752</v>
      </c>
      <c r="H92" s="5">
        <v>2</v>
      </c>
      <c r="I92" s="4" t="s">
        <v>753</v>
      </c>
    </row>
    <row r="93" spans="1:9" hidden="1" outlineLevel="1" x14ac:dyDescent="0.2">
      <c r="A93" s="4" t="s">
        <v>751</v>
      </c>
      <c r="B93" s="5">
        <v>2</v>
      </c>
      <c r="C93" s="4" t="s">
        <v>753</v>
      </c>
      <c r="F93" s="4" t="s">
        <v>754</v>
      </c>
      <c r="G93" s="5" t="s">
        <v>755</v>
      </c>
      <c r="H93" s="5">
        <v>3</v>
      </c>
      <c r="I93" s="4" t="s">
        <v>756</v>
      </c>
    </row>
    <row r="94" spans="1:9" hidden="1" outlineLevel="1" x14ac:dyDescent="0.2">
      <c r="A94" s="4" t="s">
        <v>754</v>
      </c>
      <c r="B94" s="5">
        <v>3</v>
      </c>
      <c r="C94" s="4" t="s">
        <v>756</v>
      </c>
      <c r="F94" s="4" t="s">
        <v>757</v>
      </c>
      <c r="G94" s="5" t="s">
        <v>758</v>
      </c>
      <c r="H94" s="5">
        <v>4</v>
      </c>
      <c r="I94" s="4" t="s">
        <v>759</v>
      </c>
    </row>
    <row r="95" spans="1:9" hidden="1" outlineLevel="1" x14ac:dyDescent="0.2">
      <c r="A95" s="4" t="s">
        <v>757</v>
      </c>
      <c r="B95" s="5">
        <v>4</v>
      </c>
      <c r="C95" s="4" t="s">
        <v>759</v>
      </c>
      <c r="F95" s="4" t="s">
        <v>760</v>
      </c>
      <c r="G95" s="5" t="s">
        <v>761</v>
      </c>
      <c r="H95" s="5">
        <v>5</v>
      </c>
      <c r="I95" s="4" t="s">
        <v>762</v>
      </c>
    </row>
    <row r="96" spans="1:9" hidden="1" outlineLevel="1" x14ac:dyDescent="0.2">
      <c r="A96" s="4" t="s">
        <v>760</v>
      </c>
      <c r="B96" s="5">
        <v>5</v>
      </c>
      <c r="C96" s="4" t="s">
        <v>762</v>
      </c>
      <c r="F96" s="4" t="s">
        <v>763</v>
      </c>
      <c r="G96" s="5" t="s">
        <v>764</v>
      </c>
      <c r="H96" s="5">
        <v>1</v>
      </c>
      <c r="I96" s="4" t="s">
        <v>765</v>
      </c>
    </row>
    <row r="97" spans="1:9" hidden="1" outlineLevel="1" x14ac:dyDescent="0.2">
      <c r="A97" s="4" t="s">
        <v>766</v>
      </c>
      <c r="B97" s="5">
        <v>1</v>
      </c>
      <c r="C97" s="19" t="s">
        <v>767</v>
      </c>
      <c r="F97" s="4" t="s">
        <v>768</v>
      </c>
      <c r="G97" s="5" t="s">
        <v>769</v>
      </c>
      <c r="H97" s="5">
        <v>5</v>
      </c>
      <c r="I97" s="4" t="s">
        <v>770</v>
      </c>
    </row>
    <row r="98" spans="1:9" hidden="1" outlineLevel="1" x14ac:dyDescent="0.2">
      <c r="A98" s="4" t="s">
        <v>771</v>
      </c>
      <c r="B98" s="5">
        <v>5</v>
      </c>
      <c r="C98" s="4" t="s">
        <v>772</v>
      </c>
      <c r="F98" s="4" t="s">
        <v>773</v>
      </c>
      <c r="G98" s="5" t="s">
        <v>774</v>
      </c>
      <c r="H98" s="5">
        <v>5</v>
      </c>
      <c r="I98" s="4" t="s">
        <v>715</v>
      </c>
    </row>
    <row r="99" spans="1:9" hidden="1" outlineLevel="1" x14ac:dyDescent="0.2">
      <c r="A99" s="4" t="s">
        <v>773</v>
      </c>
      <c r="B99" s="5">
        <v>5</v>
      </c>
      <c r="C99" s="4" t="s">
        <v>715</v>
      </c>
      <c r="F99" s="4" t="s">
        <v>775</v>
      </c>
      <c r="G99" s="5" t="s">
        <v>776</v>
      </c>
      <c r="H99" s="5">
        <v>1</v>
      </c>
      <c r="I99" s="4" t="s">
        <v>718</v>
      </c>
    </row>
    <row r="100" spans="1:9" hidden="1" outlineLevel="1" x14ac:dyDescent="0.2">
      <c r="A100" s="4" t="s">
        <v>775</v>
      </c>
      <c r="B100" s="5">
        <v>1</v>
      </c>
      <c r="C100" s="4" t="s">
        <v>718</v>
      </c>
      <c r="F100" s="4" t="s">
        <v>777</v>
      </c>
      <c r="G100" s="5" t="s">
        <v>778</v>
      </c>
      <c r="H100" s="5">
        <v>3</v>
      </c>
      <c r="I100" s="4" t="s">
        <v>722</v>
      </c>
    </row>
    <row r="101" spans="1:9" hidden="1" outlineLevel="1" x14ac:dyDescent="0.2">
      <c r="A101" s="4" t="s">
        <v>777</v>
      </c>
      <c r="B101" s="5">
        <v>3</v>
      </c>
      <c r="C101" s="4" t="s">
        <v>722</v>
      </c>
      <c r="F101" s="4" t="s">
        <v>779</v>
      </c>
      <c r="G101" s="5" t="s">
        <v>780</v>
      </c>
      <c r="H101" s="5">
        <v>3</v>
      </c>
      <c r="I101" s="4" t="s">
        <v>781</v>
      </c>
    </row>
    <row r="102" spans="1:9" hidden="1" outlineLevel="1" x14ac:dyDescent="0.2">
      <c r="A102" s="4" t="s">
        <v>782</v>
      </c>
      <c r="B102" s="5">
        <v>1</v>
      </c>
      <c r="C102" s="19" t="s">
        <v>783</v>
      </c>
      <c r="F102" s="4" t="s">
        <v>784</v>
      </c>
      <c r="G102" s="5" t="s">
        <v>785</v>
      </c>
      <c r="H102" s="5">
        <v>2</v>
      </c>
      <c r="I102" s="4" t="s">
        <v>786</v>
      </c>
    </row>
    <row r="103" spans="1:9" hidden="1" outlineLevel="1" x14ac:dyDescent="0.2">
      <c r="A103" s="4" t="s">
        <v>787</v>
      </c>
      <c r="B103" s="5">
        <v>1</v>
      </c>
      <c r="C103" s="4" t="s">
        <v>788</v>
      </c>
      <c r="F103" s="4" t="s">
        <v>789</v>
      </c>
      <c r="G103" s="5" t="s">
        <v>790</v>
      </c>
      <c r="H103" s="5">
        <v>3</v>
      </c>
      <c r="I103" s="4" t="s">
        <v>791</v>
      </c>
    </row>
    <row r="104" spans="1:9" hidden="1" outlineLevel="1" x14ac:dyDescent="0.2">
      <c r="A104" s="4" t="s">
        <v>792</v>
      </c>
      <c r="B104" s="5">
        <v>1</v>
      </c>
      <c r="C104" s="19" t="s">
        <v>793</v>
      </c>
      <c r="F104" s="4" t="s">
        <v>794</v>
      </c>
      <c r="G104" s="5" t="s">
        <v>795</v>
      </c>
      <c r="H104" s="5">
        <v>4</v>
      </c>
      <c r="I104" s="4" t="s">
        <v>796</v>
      </c>
    </row>
    <row r="105" spans="1:9" hidden="1" outlineLevel="1" x14ac:dyDescent="0.2">
      <c r="A105" s="4" t="s">
        <v>797</v>
      </c>
      <c r="B105" s="5">
        <v>1</v>
      </c>
      <c r="C105" s="19" t="s">
        <v>798</v>
      </c>
      <c r="F105" s="4" t="s">
        <v>799</v>
      </c>
      <c r="G105" s="5" t="s">
        <v>800</v>
      </c>
      <c r="H105" s="5">
        <v>5</v>
      </c>
      <c r="I105" s="4" t="s">
        <v>801</v>
      </c>
    </row>
    <row r="106" spans="1:9" hidden="1" outlineLevel="1" x14ac:dyDescent="0.2">
      <c r="A106" s="4" t="s">
        <v>779</v>
      </c>
      <c r="B106" s="5">
        <v>3</v>
      </c>
      <c r="C106" s="4" t="s">
        <v>781</v>
      </c>
      <c r="F106" s="4" t="s">
        <v>802</v>
      </c>
      <c r="G106" s="5" t="s">
        <v>803</v>
      </c>
      <c r="H106" s="5">
        <v>2</v>
      </c>
      <c r="I106" s="4" t="s">
        <v>804</v>
      </c>
    </row>
    <row r="107" spans="1:9" hidden="1" outlineLevel="1" x14ac:dyDescent="0.2">
      <c r="A107" s="4" t="s">
        <v>784</v>
      </c>
      <c r="B107" s="5">
        <v>2</v>
      </c>
      <c r="C107" s="4" t="s">
        <v>786</v>
      </c>
      <c r="F107" s="4" t="s">
        <v>805</v>
      </c>
      <c r="G107" s="5" t="s">
        <v>806</v>
      </c>
      <c r="H107" s="5">
        <v>5</v>
      </c>
      <c r="I107" s="4" t="s">
        <v>807</v>
      </c>
    </row>
    <row r="108" spans="1:9" hidden="1" outlineLevel="1" x14ac:dyDescent="0.2">
      <c r="A108" s="4" t="s">
        <v>789</v>
      </c>
      <c r="B108" s="5">
        <v>3</v>
      </c>
      <c r="C108" s="4" t="s">
        <v>791</v>
      </c>
      <c r="F108" s="4" t="s">
        <v>808</v>
      </c>
      <c r="G108" s="5" t="s">
        <v>809</v>
      </c>
      <c r="H108" s="5">
        <v>3</v>
      </c>
      <c r="I108" s="4" t="s">
        <v>810</v>
      </c>
    </row>
    <row r="109" spans="1:9" hidden="1" outlineLevel="1" x14ac:dyDescent="0.2">
      <c r="A109" s="4" t="s">
        <v>794</v>
      </c>
      <c r="B109" s="5">
        <v>4</v>
      </c>
      <c r="C109" s="4" t="s">
        <v>796</v>
      </c>
      <c r="F109" s="4" t="s">
        <v>811</v>
      </c>
      <c r="G109" s="5" t="s">
        <v>811</v>
      </c>
      <c r="H109" s="5">
        <v>3</v>
      </c>
      <c r="I109" s="4" t="s">
        <v>812</v>
      </c>
    </row>
    <row r="110" spans="1:9" hidden="1" outlineLevel="1" x14ac:dyDescent="0.2">
      <c r="A110" s="4" t="s">
        <v>799</v>
      </c>
      <c r="B110" s="5">
        <v>5</v>
      </c>
      <c r="C110" s="4" t="s">
        <v>801</v>
      </c>
    </row>
    <row r="111" spans="1:9" hidden="1" outlineLevel="1" x14ac:dyDescent="0.2">
      <c r="A111" s="4" t="s">
        <v>808</v>
      </c>
      <c r="B111" s="5">
        <v>3</v>
      </c>
      <c r="C111" s="4" t="s">
        <v>810</v>
      </c>
      <c r="H111" s="5"/>
    </row>
    <row r="112" spans="1:9" collapsed="1" x14ac:dyDescent="0.2"/>
    <row r="115" spans="1:12" ht="15.6" x14ac:dyDescent="0.3">
      <c r="A115" s="1" t="s">
        <v>813</v>
      </c>
    </row>
    <row r="116" spans="1:12" s="8" customFormat="1" hidden="1" outlineLevel="1" x14ac:dyDescent="0.2"/>
    <row r="117" spans="1:12" hidden="1" outlineLevel="1" x14ac:dyDescent="0.2">
      <c r="A117" s="10" t="s">
        <v>450</v>
      </c>
      <c r="B117" s="10" t="s">
        <v>614</v>
      </c>
      <c r="C117" s="10" t="s">
        <v>814</v>
      </c>
      <c r="D117" s="10" t="s">
        <v>815</v>
      </c>
      <c r="E117" s="10" t="s">
        <v>816</v>
      </c>
      <c r="F117" s="10" t="s">
        <v>612</v>
      </c>
      <c r="G117" s="10" t="s">
        <v>817</v>
      </c>
      <c r="H117" s="10" t="s">
        <v>18</v>
      </c>
      <c r="I117" s="10"/>
      <c r="J117" s="10" t="s">
        <v>20</v>
      </c>
      <c r="K117" s="10"/>
      <c r="L117" s="10" t="s">
        <v>818</v>
      </c>
    </row>
    <row r="118" spans="1:12" hidden="1" outlineLevel="1" x14ac:dyDescent="0.2">
      <c r="A118" s="10"/>
      <c r="B118" s="10"/>
      <c r="C118" s="10"/>
      <c r="D118" s="10"/>
      <c r="E118" s="10"/>
      <c r="F118" s="10"/>
      <c r="G118" s="10"/>
      <c r="H118" s="10"/>
      <c r="I118" s="10"/>
      <c r="J118" s="10"/>
      <c r="K118" s="10"/>
      <c r="L118" s="10"/>
    </row>
    <row r="119" spans="1:12" hidden="1" outlineLevel="1" x14ac:dyDescent="0.2">
      <c r="A119" s="5" t="s">
        <v>626</v>
      </c>
      <c r="B119" s="5">
        <v>-2</v>
      </c>
      <c r="C119" s="5">
        <v>-2</v>
      </c>
      <c r="D119" s="5">
        <v>-0.1</v>
      </c>
      <c r="E119" s="6">
        <v>3</v>
      </c>
      <c r="F119" s="5">
        <v>3</v>
      </c>
      <c r="G119" s="5">
        <v>-0.15</v>
      </c>
      <c r="H119" s="5">
        <v>-0.4</v>
      </c>
      <c r="I119" s="5"/>
      <c r="J119" s="5"/>
      <c r="K119" s="5"/>
      <c r="L119" s="5">
        <v>-1</v>
      </c>
    </row>
    <row r="120" spans="1:12" hidden="1" outlineLevel="1" x14ac:dyDescent="0.2">
      <c r="A120" s="5" t="s">
        <v>819</v>
      </c>
      <c r="B120" s="5">
        <v>0</v>
      </c>
      <c r="C120" s="5">
        <v>0</v>
      </c>
      <c r="D120" s="5">
        <v>0</v>
      </c>
      <c r="E120" s="5">
        <v>1</v>
      </c>
      <c r="F120" s="5">
        <v>2</v>
      </c>
      <c r="G120" s="5">
        <v>-0.05</v>
      </c>
      <c r="H120" s="5">
        <v>0</v>
      </c>
      <c r="I120" s="5"/>
      <c r="J120" s="5"/>
      <c r="K120" s="5"/>
      <c r="L120" s="5">
        <v>0</v>
      </c>
    </row>
    <row r="121" spans="1:12" hidden="1" outlineLevel="1" x14ac:dyDescent="0.2">
      <c r="A121" s="5" t="s">
        <v>820</v>
      </c>
      <c r="B121" s="5">
        <v>-1</v>
      </c>
      <c r="C121" s="5">
        <v>-1</v>
      </c>
      <c r="D121" s="5">
        <v>-0.05</v>
      </c>
      <c r="E121" s="5">
        <v>1</v>
      </c>
      <c r="F121" s="5">
        <v>2</v>
      </c>
      <c r="G121" s="5">
        <v>-0.05</v>
      </c>
      <c r="H121" s="5">
        <v>-0.15</v>
      </c>
      <c r="I121" s="5"/>
      <c r="J121" s="5"/>
      <c r="K121" s="5"/>
      <c r="L121" s="5">
        <v>0</v>
      </c>
    </row>
    <row r="122" spans="1:12" hidden="1" outlineLevel="1" x14ac:dyDescent="0.2">
      <c r="A122" s="5" t="s">
        <v>604</v>
      </c>
      <c r="B122" s="5">
        <v>0</v>
      </c>
      <c r="C122" s="5">
        <v>0</v>
      </c>
      <c r="D122" s="5">
        <v>0</v>
      </c>
      <c r="E122" s="5">
        <v>0</v>
      </c>
      <c r="F122" s="5">
        <v>0</v>
      </c>
      <c r="G122" s="5">
        <v>0</v>
      </c>
      <c r="H122" s="5">
        <v>0</v>
      </c>
      <c r="I122" s="5"/>
      <c r="J122" s="5"/>
      <c r="K122" s="5"/>
      <c r="L122" s="5">
        <v>0</v>
      </c>
    </row>
    <row r="123" spans="1:12" hidden="1" outlineLevel="1" x14ac:dyDescent="0.2">
      <c r="A123" s="5" t="s">
        <v>821</v>
      </c>
      <c r="B123" s="5">
        <v>1</v>
      </c>
      <c r="C123" s="5">
        <v>0</v>
      </c>
      <c r="D123" s="5">
        <v>0</v>
      </c>
      <c r="E123" s="5">
        <v>0</v>
      </c>
      <c r="F123" s="5">
        <v>-1</v>
      </c>
      <c r="G123" s="5">
        <v>0</v>
      </c>
      <c r="H123" s="5">
        <v>0.05</v>
      </c>
      <c r="I123" s="5"/>
      <c r="J123" s="5"/>
      <c r="K123" s="5"/>
      <c r="L123" s="5">
        <v>0</v>
      </c>
    </row>
    <row r="124" spans="1:12" hidden="1" outlineLevel="1" x14ac:dyDescent="0.2">
      <c r="A124" s="5" t="s">
        <v>822</v>
      </c>
      <c r="B124" s="5">
        <v>1</v>
      </c>
      <c r="C124" s="5">
        <v>1</v>
      </c>
      <c r="D124" s="5">
        <v>0</v>
      </c>
      <c r="E124" s="5">
        <v>-1</v>
      </c>
      <c r="F124" s="5">
        <v>-1</v>
      </c>
      <c r="G124" s="5">
        <v>0.15</v>
      </c>
      <c r="H124" s="5">
        <v>0.2</v>
      </c>
      <c r="I124" s="5"/>
      <c r="J124" s="5"/>
      <c r="K124" s="5"/>
      <c r="L124" s="5">
        <v>0.5</v>
      </c>
    </row>
    <row r="125" spans="1:12" hidden="1" outlineLevel="1" x14ac:dyDescent="0.2">
      <c r="A125" s="5" t="s">
        <v>823</v>
      </c>
      <c r="B125" s="5">
        <v>0</v>
      </c>
      <c r="C125" s="5">
        <v>0</v>
      </c>
      <c r="D125" s="5">
        <v>0</v>
      </c>
      <c r="E125" s="5">
        <v>0</v>
      </c>
      <c r="F125" s="5">
        <v>0</v>
      </c>
      <c r="G125" s="5">
        <v>0</v>
      </c>
      <c r="H125" s="5">
        <v>0</v>
      </c>
      <c r="I125" s="5"/>
      <c r="J125" s="5"/>
      <c r="K125" s="5"/>
      <c r="L125" s="5">
        <v>0</v>
      </c>
    </row>
    <row r="126" spans="1:12" hidden="1" outlineLevel="1" x14ac:dyDescent="0.2">
      <c r="A126" s="5" t="s">
        <v>824</v>
      </c>
      <c r="B126" s="5">
        <v>0</v>
      </c>
      <c r="C126" s="5">
        <v>0</v>
      </c>
      <c r="D126" s="5">
        <v>0</v>
      </c>
      <c r="E126" s="5">
        <v>0</v>
      </c>
      <c r="F126" s="5">
        <v>0</v>
      </c>
      <c r="G126" s="5">
        <v>0</v>
      </c>
      <c r="H126" s="5">
        <v>0</v>
      </c>
      <c r="I126" s="5"/>
      <c r="J126" s="5"/>
      <c r="K126" s="5"/>
      <c r="L126" s="5">
        <v>0</v>
      </c>
    </row>
    <row r="127" spans="1:12" hidden="1" outlineLevel="1" x14ac:dyDescent="0.2">
      <c r="A127" s="5" t="s">
        <v>825</v>
      </c>
      <c r="B127" s="5">
        <v>0</v>
      </c>
      <c r="C127" s="5">
        <v>1</v>
      </c>
      <c r="D127" s="5">
        <v>0.05</v>
      </c>
      <c r="E127" s="5">
        <v>-1</v>
      </c>
      <c r="F127" s="5">
        <v>-1</v>
      </c>
      <c r="G127" s="5">
        <v>0.1</v>
      </c>
      <c r="H127" s="5">
        <v>0.2</v>
      </c>
      <c r="I127" s="5"/>
      <c r="J127" s="5"/>
      <c r="K127" s="5"/>
      <c r="L127" s="5">
        <v>0.5</v>
      </c>
    </row>
    <row r="128" spans="1:12" hidden="1" outlineLevel="1" x14ac:dyDescent="0.2">
      <c r="A128" s="5" t="s">
        <v>826</v>
      </c>
      <c r="B128" s="5">
        <v>-1</v>
      </c>
      <c r="C128" s="5">
        <v>-1</v>
      </c>
      <c r="D128" s="5">
        <v>-0.05</v>
      </c>
      <c r="E128" s="5">
        <v>2</v>
      </c>
      <c r="F128" s="5">
        <v>3</v>
      </c>
      <c r="G128" s="5">
        <v>-0.1</v>
      </c>
      <c r="H128" s="5">
        <v>-0.4</v>
      </c>
      <c r="I128" s="5"/>
      <c r="J128" s="5"/>
      <c r="K128" s="5"/>
      <c r="L128" s="5">
        <v>-1</v>
      </c>
    </row>
    <row r="129" spans="1:12" hidden="1" outlineLevel="1" x14ac:dyDescent="0.2">
      <c r="A129" s="5" t="s">
        <v>827</v>
      </c>
      <c r="B129" s="5">
        <v>-1</v>
      </c>
      <c r="C129" s="5">
        <v>0</v>
      </c>
      <c r="D129" s="5">
        <v>0</v>
      </c>
      <c r="E129" s="5">
        <v>-1</v>
      </c>
      <c r="F129" s="5">
        <v>-2</v>
      </c>
      <c r="G129" s="5">
        <v>0.05</v>
      </c>
      <c r="H129" s="5">
        <v>0.1</v>
      </c>
      <c r="I129" s="5"/>
      <c r="J129" s="5"/>
      <c r="K129" s="5"/>
      <c r="L129" s="5">
        <v>0</v>
      </c>
    </row>
    <row r="130" spans="1:12" hidden="1" outlineLevel="1" x14ac:dyDescent="0.2">
      <c r="A130" s="5" t="s">
        <v>828</v>
      </c>
      <c r="B130" s="5">
        <v>1</v>
      </c>
      <c r="C130" s="5">
        <v>-1</v>
      </c>
      <c r="D130" s="5">
        <v>0</v>
      </c>
      <c r="E130" s="5">
        <v>-1</v>
      </c>
      <c r="F130" s="5">
        <v>-1</v>
      </c>
      <c r="G130" s="5">
        <v>0.05</v>
      </c>
      <c r="H130" s="5">
        <v>0.25</v>
      </c>
      <c r="I130" s="5"/>
      <c r="J130" s="5"/>
      <c r="K130" s="5"/>
      <c r="L130" s="5">
        <v>0</v>
      </c>
    </row>
    <row r="131" spans="1:12" collapsed="1" x14ac:dyDescent="0.2"/>
    <row r="134" spans="1:12" ht="15.6" x14ac:dyDescent="0.3">
      <c r="A134" s="1" t="s">
        <v>829</v>
      </c>
    </row>
    <row r="135" spans="1:12" hidden="1" outlineLevel="1" x14ac:dyDescent="0.2"/>
    <row r="136" spans="1:12" hidden="1" outlineLevel="1" x14ac:dyDescent="0.2">
      <c r="A136" s="10" t="s">
        <v>23</v>
      </c>
      <c r="B136" s="10" t="s">
        <v>614</v>
      </c>
      <c r="C136" s="10" t="s">
        <v>814</v>
      </c>
      <c r="D136" s="10" t="s">
        <v>815</v>
      </c>
      <c r="E136" s="10" t="s">
        <v>816</v>
      </c>
      <c r="F136" s="10" t="s">
        <v>612</v>
      </c>
      <c r="G136" s="10" t="s">
        <v>817</v>
      </c>
      <c r="H136" s="10" t="s">
        <v>18</v>
      </c>
      <c r="I136" s="10"/>
      <c r="J136" s="10" t="s">
        <v>20</v>
      </c>
      <c r="K136" s="10"/>
      <c r="L136" s="10" t="s">
        <v>818</v>
      </c>
    </row>
    <row r="137" spans="1:12" hidden="1" outlineLevel="1" x14ac:dyDescent="0.2">
      <c r="A137" s="10"/>
      <c r="B137" s="10"/>
      <c r="C137" s="10"/>
      <c r="D137" s="10"/>
      <c r="E137" s="10"/>
      <c r="F137" s="10"/>
      <c r="G137" s="10"/>
      <c r="H137" s="10"/>
      <c r="I137" s="10"/>
      <c r="J137" s="10"/>
      <c r="K137" s="10"/>
      <c r="L137" s="10"/>
    </row>
    <row r="138" spans="1:12" hidden="1" outlineLevel="1" x14ac:dyDescent="0.2">
      <c r="A138" s="5" t="s">
        <v>830</v>
      </c>
      <c r="B138" s="5">
        <v>1</v>
      </c>
      <c r="C138" s="5">
        <v>1</v>
      </c>
      <c r="D138" s="5">
        <v>0.1</v>
      </c>
      <c r="E138" s="10">
        <v>0</v>
      </c>
      <c r="F138" s="10">
        <v>0</v>
      </c>
      <c r="G138" s="10">
        <v>0</v>
      </c>
      <c r="H138" s="10">
        <v>0</v>
      </c>
      <c r="I138" s="10"/>
      <c r="J138" s="5"/>
      <c r="K138" s="5"/>
      <c r="L138" s="5">
        <v>1</v>
      </c>
    </row>
    <row r="139" spans="1:12" hidden="1" outlineLevel="1" x14ac:dyDescent="0.2">
      <c r="A139" s="5" t="s">
        <v>831</v>
      </c>
      <c r="B139" s="5">
        <v>1</v>
      </c>
      <c r="C139" s="5">
        <v>1</v>
      </c>
      <c r="D139" s="5">
        <v>0.1</v>
      </c>
      <c r="E139" s="5">
        <v>0</v>
      </c>
      <c r="F139" s="5">
        <v>0</v>
      </c>
      <c r="G139" s="5">
        <v>0</v>
      </c>
      <c r="H139" s="5">
        <v>0</v>
      </c>
      <c r="I139" s="5"/>
      <c r="J139" s="5"/>
      <c r="K139" s="5"/>
      <c r="L139" s="5">
        <v>1</v>
      </c>
    </row>
    <row r="140" spans="1:12" hidden="1" outlineLevel="1" x14ac:dyDescent="0.2">
      <c r="A140" s="5" t="s">
        <v>832</v>
      </c>
      <c r="B140" s="5">
        <v>1</v>
      </c>
      <c r="C140" s="5">
        <v>0</v>
      </c>
      <c r="D140" s="5">
        <v>0</v>
      </c>
      <c r="E140" s="5">
        <v>0</v>
      </c>
      <c r="F140" s="5">
        <v>1</v>
      </c>
      <c r="G140" s="5">
        <v>-0.05</v>
      </c>
      <c r="H140" s="5">
        <v>0</v>
      </c>
      <c r="I140" s="5"/>
      <c r="J140" s="5"/>
      <c r="K140" s="5"/>
      <c r="L140" s="5">
        <v>0</v>
      </c>
    </row>
    <row r="141" spans="1:12" hidden="1" outlineLevel="1" x14ac:dyDescent="0.2">
      <c r="A141" s="5" t="s">
        <v>833</v>
      </c>
      <c r="B141" s="5">
        <v>1</v>
      </c>
      <c r="C141" s="5">
        <v>0</v>
      </c>
      <c r="D141" s="5">
        <v>0</v>
      </c>
      <c r="E141" s="5">
        <v>0</v>
      </c>
      <c r="F141" s="5">
        <v>0</v>
      </c>
      <c r="G141" s="5">
        <v>-0.05</v>
      </c>
      <c r="H141" s="5">
        <v>-0.1</v>
      </c>
      <c r="I141" s="5"/>
      <c r="J141" s="5"/>
      <c r="K141" s="5"/>
      <c r="L141" s="5">
        <v>-1</v>
      </c>
    </row>
    <row r="142" spans="1:12" hidden="1" outlineLevel="1" x14ac:dyDescent="0.2">
      <c r="A142" s="5" t="s">
        <v>834</v>
      </c>
      <c r="B142" s="5">
        <v>0</v>
      </c>
      <c r="C142" s="5">
        <v>0</v>
      </c>
      <c r="D142" s="5">
        <v>0</v>
      </c>
      <c r="E142" s="5">
        <v>1</v>
      </c>
      <c r="F142" s="5">
        <v>1</v>
      </c>
      <c r="G142" s="5">
        <v>-0.05</v>
      </c>
      <c r="H142" s="5">
        <v>-0.1</v>
      </c>
      <c r="I142" s="5"/>
      <c r="J142" s="5"/>
      <c r="K142" s="5"/>
      <c r="L142" s="5">
        <v>0</v>
      </c>
    </row>
    <row r="143" spans="1:12" hidden="1" outlineLevel="1" x14ac:dyDescent="0.2">
      <c r="A143" s="5" t="s">
        <v>835</v>
      </c>
      <c r="B143" s="5">
        <v>0</v>
      </c>
      <c r="C143" s="5">
        <v>0</v>
      </c>
      <c r="D143" s="5">
        <v>0</v>
      </c>
      <c r="E143" s="5">
        <v>1</v>
      </c>
      <c r="F143" s="5">
        <v>1</v>
      </c>
      <c r="G143" s="5">
        <v>-0.05</v>
      </c>
      <c r="H143" s="5">
        <v>-0.1</v>
      </c>
      <c r="I143" s="5"/>
      <c r="J143" s="5"/>
      <c r="K143" s="5"/>
      <c r="L143" s="5">
        <v>0</v>
      </c>
    </row>
    <row r="144" spans="1:12" hidden="1" outlineLevel="1" x14ac:dyDescent="0.2">
      <c r="A144" s="5" t="s">
        <v>836</v>
      </c>
      <c r="B144" s="5">
        <v>1</v>
      </c>
      <c r="C144" s="5">
        <v>0</v>
      </c>
      <c r="D144" s="5">
        <v>0</v>
      </c>
      <c r="E144" s="5">
        <v>1</v>
      </c>
      <c r="F144" s="5">
        <v>1</v>
      </c>
      <c r="G144" s="5">
        <v>-0.1</v>
      </c>
      <c r="H144" s="5">
        <v>0</v>
      </c>
      <c r="I144" s="5"/>
      <c r="J144" s="5"/>
      <c r="K144" s="5"/>
      <c r="L144" s="5">
        <v>0</v>
      </c>
    </row>
    <row r="145" spans="1:28" hidden="1" outlineLevel="1" x14ac:dyDescent="0.2">
      <c r="A145" s="5" t="s">
        <v>837</v>
      </c>
      <c r="B145" s="5">
        <v>1</v>
      </c>
      <c r="C145" s="5">
        <v>0</v>
      </c>
      <c r="D145" s="5">
        <v>0</v>
      </c>
      <c r="E145" s="5">
        <v>1</v>
      </c>
      <c r="F145" s="5">
        <v>1</v>
      </c>
      <c r="G145" s="5">
        <v>-0.1</v>
      </c>
      <c r="H145" s="5">
        <v>0</v>
      </c>
      <c r="I145" s="5"/>
      <c r="J145" s="5"/>
      <c r="K145" s="5"/>
      <c r="L145" s="5">
        <v>0</v>
      </c>
    </row>
    <row r="146" spans="1:28" hidden="1" outlineLevel="1" x14ac:dyDescent="0.2">
      <c r="A146" s="5" t="s">
        <v>81</v>
      </c>
      <c r="B146" s="5">
        <v>1</v>
      </c>
      <c r="C146" s="5">
        <v>0</v>
      </c>
      <c r="D146" s="5">
        <v>0</v>
      </c>
      <c r="E146" s="5">
        <v>0</v>
      </c>
      <c r="F146" s="5">
        <v>1</v>
      </c>
      <c r="G146" s="5">
        <v>-0.1</v>
      </c>
      <c r="H146" s="5">
        <v>0</v>
      </c>
      <c r="I146" s="5"/>
      <c r="J146" s="5"/>
      <c r="K146" s="5"/>
      <c r="L146" s="5">
        <v>-1</v>
      </c>
    </row>
    <row r="147" spans="1:28" hidden="1" outlineLevel="1" x14ac:dyDescent="0.2">
      <c r="A147" s="5" t="s">
        <v>838</v>
      </c>
      <c r="B147" s="5">
        <v>0</v>
      </c>
      <c r="C147" s="5">
        <v>0</v>
      </c>
      <c r="D147" s="5">
        <v>0</v>
      </c>
      <c r="E147" s="5">
        <v>0</v>
      </c>
      <c r="F147" s="5">
        <v>1</v>
      </c>
      <c r="G147" s="5">
        <v>0</v>
      </c>
      <c r="H147" s="5">
        <v>0</v>
      </c>
      <c r="I147" s="5"/>
      <c r="J147" s="5"/>
      <c r="K147" s="5"/>
      <c r="L147" s="5">
        <v>0</v>
      </c>
    </row>
    <row r="148" spans="1:28" hidden="1" outlineLevel="1" x14ac:dyDescent="0.2">
      <c r="A148" s="5" t="s">
        <v>264</v>
      </c>
      <c r="B148" s="5">
        <v>0</v>
      </c>
      <c r="C148" s="5">
        <v>0</v>
      </c>
      <c r="D148" s="5">
        <v>0</v>
      </c>
      <c r="E148" s="5">
        <v>1</v>
      </c>
      <c r="F148" s="5">
        <v>2</v>
      </c>
      <c r="G148" s="5">
        <v>-0.05</v>
      </c>
      <c r="H148" s="5">
        <v>0</v>
      </c>
      <c r="I148" s="5"/>
      <c r="J148" s="5"/>
      <c r="K148" s="5"/>
      <c r="L148" s="5">
        <v>0</v>
      </c>
    </row>
    <row r="149" spans="1:28" hidden="1" outlineLevel="1" x14ac:dyDescent="0.2">
      <c r="A149" s="5" t="s">
        <v>839</v>
      </c>
      <c r="B149" s="5">
        <v>1</v>
      </c>
      <c r="C149" s="5">
        <v>0</v>
      </c>
      <c r="D149" s="5">
        <v>0.05</v>
      </c>
      <c r="E149" s="5">
        <v>0</v>
      </c>
      <c r="F149" s="5">
        <v>0</v>
      </c>
      <c r="G149" s="5">
        <v>0</v>
      </c>
      <c r="H149" s="5">
        <v>0</v>
      </c>
      <c r="I149" s="5"/>
      <c r="J149" s="5"/>
      <c r="K149" s="5"/>
      <c r="L149" s="5">
        <v>0</v>
      </c>
    </row>
    <row r="150" spans="1:28" hidden="1" outlineLevel="1" x14ac:dyDescent="0.2">
      <c r="A150" s="5" t="s">
        <v>604</v>
      </c>
      <c r="B150" s="5">
        <v>0</v>
      </c>
      <c r="C150" s="5">
        <v>0</v>
      </c>
      <c r="D150" s="5">
        <v>0</v>
      </c>
      <c r="E150" s="5">
        <v>0</v>
      </c>
      <c r="F150" s="5">
        <v>0</v>
      </c>
      <c r="G150" s="5">
        <v>0</v>
      </c>
      <c r="H150" s="5">
        <v>0</v>
      </c>
      <c r="I150" s="5"/>
      <c r="J150" s="5"/>
      <c r="K150" s="5"/>
      <c r="L150" s="5">
        <v>0</v>
      </c>
    </row>
    <row r="151" spans="1:28" collapsed="1" x14ac:dyDescent="0.2"/>
    <row r="155" spans="1:28" ht="15.6" x14ac:dyDescent="0.3">
      <c r="A155" s="1" t="s">
        <v>840</v>
      </c>
    </row>
    <row r="156" spans="1:28" hidden="1" outlineLevel="1" x14ac:dyDescent="0.2">
      <c r="M156" s="19" t="s">
        <v>567</v>
      </c>
      <c r="N156" s="45" t="s">
        <v>841</v>
      </c>
      <c r="O156" s="45"/>
      <c r="P156" s="20" t="s">
        <v>569</v>
      </c>
      <c r="Q156" s="19" t="s">
        <v>567</v>
      </c>
      <c r="R156" s="45" t="s">
        <v>842</v>
      </c>
      <c r="S156" s="45"/>
      <c r="T156" s="45"/>
      <c r="U156" s="20" t="s">
        <v>569</v>
      </c>
      <c r="V156" s="19" t="s">
        <v>567</v>
      </c>
      <c r="W156" s="45" t="s">
        <v>843</v>
      </c>
      <c r="X156" s="45"/>
      <c r="Y156" s="45"/>
      <c r="Z156" s="20" t="s">
        <v>569</v>
      </c>
      <c r="AA156" s="21" t="s">
        <v>58</v>
      </c>
    </row>
    <row r="157" spans="1:28" hidden="1" outlineLevel="1" x14ac:dyDescent="0.2">
      <c r="A157" s="10" t="s">
        <v>570</v>
      </c>
      <c r="B157" s="10" t="s">
        <v>614</v>
      </c>
      <c r="C157" s="10" t="s">
        <v>814</v>
      </c>
      <c r="D157" s="10" t="s">
        <v>815</v>
      </c>
      <c r="E157" s="10" t="s">
        <v>816</v>
      </c>
      <c r="F157" s="10" t="s">
        <v>612</v>
      </c>
      <c r="G157" s="10" t="s">
        <v>817</v>
      </c>
      <c r="H157" s="10" t="s">
        <v>18</v>
      </c>
      <c r="I157" s="10"/>
      <c r="J157" s="10" t="s">
        <v>20</v>
      </c>
      <c r="K157" s="10"/>
      <c r="L157" s="10" t="s">
        <v>818</v>
      </c>
      <c r="N157" s="9" t="s">
        <v>477</v>
      </c>
      <c r="O157" s="9" t="s">
        <v>675</v>
      </c>
      <c r="P157" s="9" t="s">
        <v>674</v>
      </c>
      <c r="Q157" s="9" t="s">
        <v>69</v>
      </c>
      <c r="R157" s="9" t="s">
        <v>36</v>
      </c>
      <c r="S157" s="9" t="s">
        <v>844</v>
      </c>
      <c r="T157" s="9" t="s">
        <v>845</v>
      </c>
      <c r="U157" s="9" t="s">
        <v>53</v>
      </c>
      <c r="V157" s="9" t="s">
        <v>846</v>
      </c>
      <c r="W157" s="9" t="s">
        <v>574</v>
      </c>
      <c r="X157" s="9" t="s">
        <v>477</v>
      </c>
      <c r="Y157" s="9" t="s">
        <v>675</v>
      </c>
      <c r="Z157" s="9" t="s">
        <v>674</v>
      </c>
      <c r="AA157" s="9" t="s">
        <v>69</v>
      </c>
      <c r="AB157" s="22" t="s">
        <v>577</v>
      </c>
    </row>
    <row r="158" spans="1:28" hidden="1" outlineLevel="1" x14ac:dyDescent="0.2">
      <c r="A158" s="10"/>
      <c r="B158" s="10"/>
      <c r="C158" s="10"/>
      <c r="D158" s="10"/>
      <c r="E158" s="10"/>
      <c r="F158" s="10"/>
      <c r="G158" s="10"/>
      <c r="H158" s="10"/>
      <c r="I158" s="10"/>
      <c r="J158" s="10"/>
      <c r="K158" s="10"/>
      <c r="L158" s="10"/>
      <c r="N158" s="29"/>
      <c r="O158" s="29"/>
      <c r="P158" s="29"/>
      <c r="Q158" s="29"/>
      <c r="R158" s="29"/>
      <c r="S158" s="29"/>
      <c r="T158" s="29"/>
      <c r="U158" s="29"/>
      <c r="V158" s="29"/>
      <c r="W158" s="29"/>
      <c r="X158" s="29"/>
      <c r="Y158" s="29"/>
      <c r="Z158" s="29"/>
      <c r="AA158" s="29"/>
      <c r="AB158" s="29"/>
    </row>
    <row r="159" spans="1:28" hidden="1" outlineLevel="1" x14ac:dyDescent="0.2">
      <c r="A159" s="12" t="s">
        <v>578</v>
      </c>
      <c r="B159" s="5"/>
      <c r="C159" s="5"/>
      <c r="D159" s="5"/>
      <c r="E159" s="5"/>
      <c r="F159" s="5"/>
      <c r="G159" s="5"/>
      <c r="H159" s="5">
        <v>1</v>
      </c>
      <c r="I159" s="5"/>
      <c r="J159" s="5"/>
      <c r="K159" s="5"/>
      <c r="L159" s="5"/>
      <c r="N159" s="5">
        <v>1</v>
      </c>
      <c r="O159" s="5">
        <v>2</v>
      </c>
      <c r="P159" s="5">
        <v>3</v>
      </c>
      <c r="Q159" s="5">
        <v>1</v>
      </c>
      <c r="R159" s="5"/>
      <c r="S159" s="5"/>
      <c r="T159" s="5"/>
      <c r="U159" s="5"/>
      <c r="V159" s="5"/>
      <c r="W159" s="5" t="s">
        <v>579</v>
      </c>
      <c r="X159" s="5">
        <v>2000</v>
      </c>
      <c r="Y159" s="5">
        <v>5000</v>
      </c>
      <c r="Z159" s="5">
        <v>10000</v>
      </c>
      <c r="AA159" s="5">
        <v>2000</v>
      </c>
      <c r="AB159" s="21"/>
    </row>
    <row r="160" spans="1:28" hidden="1" outlineLevel="1" x14ac:dyDescent="0.2">
      <c r="A160" s="12" t="s">
        <v>580</v>
      </c>
      <c r="B160" s="5"/>
      <c r="C160" s="5"/>
      <c r="D160" s="5"/>
      <c r="E160" s="5"/>
      <c r="F160" s="5"/>
      <c r="G160" s="5"/>
      <c r="H160" s="5">
        <v>1</v>
      </c>
      <c r="I160" s="5"/>
      <c r="J160" s="5"/>
      <c r="K160" s="5"/>
      <c r="L160" s="5"/>
      <c r="N160" s="12"/>
      <c r="O160" s="5"/>
      <c r="P160" s="5"/>
      <c r="Q160" s="5"/>
      <c r="R160" s="5"/>
      <c r="S160" s="5"/>
      <c r="T160" s="5"/>
      <c r="U160" s="5"/>
      <c r="V160" s="5">
        <v>2</v>
      </c>
      <c r="W160" s="5" t="s">
        <v>579</v>
      </c>
      <c r="X160" s="5">
        <v>2000</v>
      </c>
      <c r="Y160" s="5">
        <v>2000</v>
      </c>
      <c r="Z160" s="5">
        <v>2000</v>
      </c>
      <c r="AA160" s="5">
        <v>2000</v>
      </c>
      <c r="AB160" s="21"/>
    </row>
    <row r="161" spans="1:28" hidden="1" outlineLevel="1" x14ac:dyDescent="0.2">
      <c r="A161" s="12" t="s">
        <v>581</v>
      </c>
      <c r="B161" s="5"/>
      <c r="C161" s="5">
        <v>-1</v>
      </c>
      <c r="D161" s="30">
        <v>-0.05</v>
      </c>
      <c r="E161" s="5"/>
      <c r="F161" s="5"/>
      <c r="G161" s="5"/>
      <c r="H161" s="5">
        <v>1</v>
      </c>
      <c r="I161" s="5"/>
      <c r="J161" s="5"/>
      <c r="K161" s="5"/>
      <c r="L161" s="5"/>
      <c r="N161" s="12">
        <v>-1</v>
      </c>
      <c r="O161" s="5">
        <v>-2</v>
      </c>
      <c r="P161" s="5">
        <v>-3</v>
      </c>
      <c r="Q161" s="5">
        <v>-1</v>
      </c>
      <c r="R161" s="5"/>
      <c r="S161" s="5"/>
      <c r="T161" s="5"/>
      <c r="U161" s="5"/>
      <c r="V161" s="5"/>
      <c r="W161" s="5" t="s">
        <v>579</v>
      </c>
      <c r="X161" s="5"/>
      <c r="Y161" s="5"/>
      <c r="Z161" s="5"/>
      <c r="AA161" s="5"/>
      <c r="AB161" s="21"/>
    </row>
    <row r="162" spans="1:28" hidden="1" outlineLevel="1" x14ac:dyDescent="0.2">
      <c r="A162" s="12" t="s">
        <v>582</v>
      </c>
      <c r="B162" s="5"/>
      <c r="C162" s="5"/>
      <c r="D162" s="5"/>
      <c r="E162" s="5"/>
      <c r="F162" s="5"/>
      <c r="G162" s="5"/>
      <c r="H162" s="5">
        <v>1</v>
      </c>
      <c r="I162" s="5"/>
      <c r="J162" s="5"/>
      <c r="K162" s="5"/>
      <c r="L162" s="5"/>
      <c r="N162" s="5"/>
      <c r="O162" s="5"/>
      <c r="P162" s="5"/>
      <c r="Q162" s="5"/>
      <c r="R162" s="5"/>
      <c r="S162" s="5">
        <v>2</v>
      </c>
      <c r="T162" s="5"/>
      <c r="U162" s="5"/>
      <c r="V162" s="5"/>
      <c r="W162" s="5" t="s">
        <v>579</v>
      </c>
      <c r="X162" s="5">
        <v>2000</v>
      </c>
      <c r="Y162" s="5">
        <v>2000</v>
      </c>
      <c r="Z162" s="5">
        <v>2000</v>
      </c>
      <c r="AA162" s="5">
        <v>2000</v>
      </c>
      <c r="AB162" s="21"/>
    </row>
    <row r="163" spans="1:28" hidden="1" outlineLevel="1" x14ac:dyDescent="0.2">
      <c r="A163" s="12" t="s">
        <v>583</v>
      </c>
      <c r="B163" s="5"/>
      <c r="C163" s="5"/>
      <c r="D163" s="5"/>
      <c r="E163" s="5"/>
      <c r="F163" s="5"/>
      <c r="G163" s="5"/>
      <c r="H163" s="5">
        <v>1</v>
      </c>
      <c r="I163" s="5"/>
      <c r="J163" s="5"/>
      <c r="K163" s="5"/>
      <c r="L163" s="5"/>
      <c r="N163" s="5"/>
      <c r="O163" s="5"/>
      <c r="P163" s="5"/>
      <c r="Q163" s="5"/>
      <c r="R163" s="5">
        <v>2</v>
      </c>
      <c r="S163" s="5"/>
      <c r="T163" s="5"/>
      <c r="U163" s="5"/>
      <c r="V163" s="5"/>
      <c r="W163" s="5" t="s">
        <v>579</v>
      </c>
      <c r="X163" s="5">
        <v>2000</v>
      </c>
      <c r="Y163" s="5">
        <v>2000</v>
      </c>
      <c r="Z163" s="5">
        <v>2000</v>
      </c>
      <c r="AA163" s="5">
        <v>2000</v>
      </c>
      <c r="AB163" s="21"/>
    </row>
    <row r="164" spans="1:28" hidden="1" outlineLevel="1" x14ac:dyDescent="0.2">
      <c r="A164" s="12" t="s">
        <v>585</v>
      </c>
      <c r="B164" s="5"/>
      <c r="C164" s="5"/>
      <c r="D164" s="5"/>
      <c r="E164" s="5"/>
      <c r="F164" s="5">
        <v>2</v>
      </c>
      <c r="G164" s="5"/>
      <c r="H164" s="5">
        <v>0.5</v>
      </c>
      <c r="I164" s="5"/>
      <c r="J164" s="5"/>
      <c r="K164" s="5"/>
      <c r="L164" s="5"/>
      <c r="N164" s="5"/>
      <c r="O164" s="5"/>
      <c r="P164" s="5"/>
      <c r="Q164" s="5"/>
      <c r="R164" s="5"/>
      <c r="S164" s="5"/>
      <c r="T164" s="5"/>
      <c r="U164" s="5"/>
      <c r="V164" s="5"/>
      <c r="W164" s="5" t="s">
        <v>586</v>
      </c>
      <c r="X164" s="5">
        <v>10</v>
      </c>
      <c r="Y164" s="5">
        <v>10</v>
      </c>
      <c r="Z164" s="5">
        <v>10</v>
      </c>
      <c r="AA164" s="5">
        <v>10</v>
      </c>
      <c r="AB164" s="21"/>
    </row>
    <row r="165" spans="1:28" hidden="1" outlineLevel="1" x14ac:dyDescent="0.2">
      <c r="A165" s="12" t="s">
        <v>587</v>
      </c>
      <c r="B165" s="5"/>
      <c r="C165" s="5"/>
      <c r="D165" s="5"/>
      <c r="E165" s="5"/>
      <c r="F165" s="5"/>
      <c r="G165" s="5"/>
      <c r="H165" s="5">
        <v>1</v>
      </c>
      <c r="I165" s="5"/>
      <c r="J165" s="5"/>
      <c r="K165" s="5"/>
      <c r="L165" s="5"/>
      <c r="N165" s="5"/>
      <c r="O165" s="5"/>
      <c r="P165" s="5"/>
      <c r="Q165" s="5"/>
      <c r="R165" s="5"/>
      <c r="S165" s="5"/>
      <c r="T165" s="5"/>
      <c r="U165" s="5">
        <v>2</v>
      </c>
      <c r="V165" s="5"/>
      <c r="W165" s="5" t="s">
        <v>579</v>
      </c>
      <c r="X165" s="5">
        <v>2000</v>
      </c>
      <c r="Y165" s="5">
        <v>2000</v>
      </c>
      <c r="Z165" s="5">
        <v>2000</v>
      </c>
      <c r="AA165" s="5">
        <v>2000</v>
      </c>
      <c r="AB165" s="21"/>
    </row>
    <row r="166" spans="1:28" hidden="1" outlineLevel="1" x14ac:dyDescent="0.2">
      <c r="A166" s="12" t="s">
        <v>590</v>
      </c>
      <c r="B166" s="5"/>
      <c r="C166" s="5"/>
      <c r="D166" s="5"/>
      <c r="E166" s="5">
        <v>1</v>
      </c>
      <c r="F166" s="5">
        <v>2</v>
      </c>
      <c r="G166" s="5">
        <v>-0.05</v>
      </c>
      <c r="H166" s="5">
        <v>0.5</v>
      </c>
      <c r="I166" s="5"/>
      <c r="J166" s="5"/>
      <c r="K166" s="5"/>
      <c r="L166" s="5">
        <v>-1</v>
      </c>
      <c r="N166" s="6"/>
      <c r="O166" s="6"/>
      <c r="P166" s="6"/>
      <c r="Q166" s="6"/>
      <c r="R166" s="5"/>
      <c r="S166" s="5"/>
      <c r="T166" s="5"/>
      <c r="U166" s="5"/>
      <c r="V166" s="5"/>
      <c r="W166" s="5" t="s">
        <v>579</v>
      </c>
      <c r="X166" s="5"/>
      <c r="Y166" s="5">
        <v>3000</v>
      </c>
      <c r="Z166" s="5"/>
      <c r="AA166" s="5"/>
      <c r="AB166" s="21" t="s">
        <v>847</v>
      </c>
    </row>
    <row r="167" spans="1:28" hidden="1" outlineLevel="1" x14ac:dyDescent="0.2">
      <c r="A167" s="12" t="s">
        <v>591</v>
      </c>
      <c r="B167" s="5"/>
      <c r="C167" s="5"/>
      <c r="D167" s="5"/>
      <c r="E167" s="5"/>
      <c r="F167" s="5"/>
      <c r="G167" s="5"/>
      <c r="H167" s="5">
        <v>1</v>
      </c>
      <c r="I167" s="5"/>
      <c r="J167" s="5"/>
      <c r="K167" s="5"/>
      <c r="L167" s="5"/>
      <c r="N167" s="6">
        <v>1</v>
      </c>
      <c r="O167" s="6">
        <v>2</v>
      </c>
      <c r="P167" s="6">
        <v>3</v>
      </c>
      <c r="Q167" s="6">
        <v>1</v>
      </c>
      <c r="R167" s="5"/>
      <c r="S167" s="5"/>
      <c r="T167" s="5"/>
      <c r="U167" s="5"/>
      <c r="V167" s="5"/>
      <c r="W167" s="5" t="s">
        <v>579</v>
      </c>
      <c r="X167" s="5">
        <v>1500</v>
      </c>
      <c r="Y167" s="5">
        <v>4000</v>
      </c>
      <c r="Z167" s="5">
        <v>8000</v>
      </c>
      <c r="AA167" s="5">
        <v>1500</v>
      </c>
      <c r="AB167" s="21" t="s">
        <v>592</v>
      </c>
    </row>
    <row r="168" spans="1:28" hidden="1" outlineLevel="1" x14ac:dyDescent="0.2">
      <c r="A168" s="12" t="s">
        <v>593</v>
      </c>
      <c r="B168" s="5"/>
      <c r="C168" s="5"/>
      <c r="D168" s="5"/>
      <c r="E168" s="5"/>
      <c r="F168" s="5"/>
      <c r="G168" s="5"/>
      <c r="H168" s="5">
        <v>1</v>
      </c>
      <c r="I168" s="5"/>
      <c r="J168" s="5"/>
      <c r="K168" s="5"/>
      <c r="L168" s="5"/>
      <c r="N168" s="5"/>
      <c r="O168" s="5"/>
      <c r="P168" s="5"/>
      <c r="Q168" s="5"/>
      <c r="R168" s="5"/>
      <c r="S168" s="5"/>
      <c r="T168" s="5"/>
      <c r="U168" s="5">
        <v>2</v>
      </c>
      <c r="V168" s="5"/>
      <c r="W168" s="5" t="s">
        <v>579</v>
      </c>
      <c r="X168" s="5">
        <v>2000</v>
      </c>
      <c r="Y168" s="5">
        <v>2000</v>
      </c>
      <c r="Z168" s="5">
        <v>2000</v>
      </c>
      <c r="AA168" s="5">
        <v>2000</v>
      </c>
      <c r="AB168" s="21"/>
    </row>
    <row r="169" spans="1:28" hidden="1" outlineLevel="1" x14ac:dyDescent="0.2">
      <c r="A169" s="12" t="s">
        <v>596</v>
      </c>
      <c r="B169" s="5"/>
      <c r="C169" s="5"/>
      <c r="D169" s="5"/>
      <c r="E169" s="12">
        <v>-2</v>
      </c>
      <c r="F169" s="12">
        <v>-3</v>
      </c>
      <c r="G169" s="12">
        <v>0.1</v>
      </c>
      <c r="H169" s="12">
        <v>2</v>
      </c>
      <c r="I169" s="12"/>
      <c r="J169" s="12"/>
      <c r="K169" s="12"/>
      <c r="L169" s="12">
        <v>1</v>
      </c>
      <c r="N169" s="12"/>
      <c r="O169" s="12"/>
      <c r="P169" s="12"/>
      <c r="Q169" s="12"/>
      <c r="R169" s="12">
        <v>2</v>
      </c>
      <c r="S169" s="12"/>
      <c r="T169" s="12"/>
      <c r="U169" s="12">
        <v>2</v>
      </c>
      <c r="V169" s="12"/>
      <c r="W169" s="12" t="s">
        <v>579</v>
      </c>
      <c r="X169" s="12">
        <v>5000</v>
      </c>
      <c r="Y169" s="12">
        <v>5000</v>
      </c>
      <c r="Z169" s="12">
        <v>5000</v>
      </c>
      <c r="AA169" s="12">
        <v>5000</v>
      </c>
      <c r="AB169" s="21"/>
    </row>
    <row r="170" spans="1:28" hidden="1" outlineLevel="1" x14ac:dyDescent="0.2">
      <c r="A170" s="12" t="s">
        <v>597</v>
      </c>
      <c r="B170" s="5"/>
      <c r="C170" s="5"/>
      <c r="D170" s="5"/>
      <c r="E170" s="5"/>
      <c r="F170" s="5"/>
      <c r="G170" s="5"/>
      <c r="H170" s="5">
        <v>1</v>
      </c>
      <c r="I170" s="5"/>
      <c r="J170" s="5"/>
      <c r="K170" s="5"/>
      <c r="L170" s="5"/>
      <c r="N170" s="5"/>
      <c r="O170" s="5"/>
      <c r="P170" s="5"/>
      <c r="Q170" s="5"/>
      <c r="R170" s="5"/>
      <c r="S170" s="5">
        <v>2</v>
      </c>
      <c r="T170" s="5"/>
      <c r="U170" s="5"/>
      <c r="V170" s="5"/>
      <c r="W170" s="5" t="s">
        <v>579</v>
      </c>
      <c r="X170" s="5">
        <v>2000</v>
      </c>
      <c r="Y170" s="5">
        <v>2000</v>
      </c>
      <c r="Z170" s="5">
        <v>2000</v>
      </c>
      <c r="AA170" s="5">
        <v>2000</v>
      </c>
      <c r="AB170" s="21"/>
    </row>
    <row r="171" spans="1:28" hidden="1" outlineLevel="1" x14ac:dyDescent="0.2">
      <c r="A171" s="12" t="s">
        <v>599</v>
      </c>
      <c r="B171" s="5"/>
      <c r="C171" s="5"/>
      <c r="D171" s="5"/>
      <c r="E171" s="5">
        <v>1</v>
      </c>
      <c r="F171" s="5">
        <v>-1</v>
      </c>
      <c r="G171" s="5">
        <v>-0.05</v>
      </c>
      <c r="H171" s="5">
        <v>1</v>
      </c>
      <c r="I171" s="5"/>
      <c r="J171" s="5"/>
      <c r="K171" s="5"/>
      <c r="L171" s="5"/>
      <c r="N171" s="12"/>
      <c r="O171" s="5"/>
      <c r="P171" s="5"/>
      <c r="Q171" s="5"/>
      <c r="R171" s="5"/>
      <c r="S171" s="5"/>
      <c r="T171" s="5"/>
      <c r="U171" s="5"/>
      <c r="V171" s="5"/>
      <c r="W171" s="5" t="s">
        <v>579</v>
      </c>
      <c r="X171" s="5">
        <v>700</v>
      </c>
      <c r="Y171" s="5">
        <v>2000</v>
      </c>
      <c r="Z171" s="5">
        <v>4500</v>
      </c>
      <c r="AA171" s="5">
        <v>700</v>
      </c>
      <c r="AB171" s="21" t="s">
        <v>848</v>
      </c>
    </row>
    <row r="172" spans="1:28" hidden="1" outlineLevel="1" x14ac:dyDescent="0.2">
      <c r="A172" s="12" t="s">
        <v>601</v>
      </c>
      <c r="B172" s="5"/>
      <c r="C172" s="5"/>
      <c r="D172" s="5"/>
      <c r="E172" s="12">
        <v>2</v>
      </c>
      <c r="F172" s="12">
        <v>3</v>
      </c>
      <c r="G172" s="12">
        <v>-0.1</v>
      </c>
      <c r="H172" s="12">
        <v>0.5</v>
      </c>
      <c r="I172" s="12"/>
      <c r="J172" s="12"/>
      <c r="K172" s="12"/>
      <c r="L172" s="12">
        <v>-1</v>
      </c>
      <c r="N172" s="12"/>
      <c r="O172" s="12"/>
      <c r="P172" s="12"/>
      <c r="Q172" s="12"/>
      <c r="R172" s="12"/>
      <c r="S172" s="12"/>
      <c r="T172" s="12"/>
      <c r="U172" s="12"/>
      <c r="V172" s="12"/>
      <c r="W172" s="12" t="s">
        <v>579</v>
      </c>
      <c r="X172" s="12">
        <v>1000</v>
      </c>
      <c r="Y172" s="12">
        <v>4000</v>
      </c>
      <c r="Z172" s="12">
        <v>9000</v>
      </c>
      <c r="AA172" s="5">
        <v>1000</v>
      </c>
      <c r="AB172" s="21"/>
    </row>
    <row r="173" spans="1:28" hidden="1" outlineLevel="1" x14ac:dyDescent="0.2">
      <c r="A173" s="12" t="s">
        <v>602</v>
      </c>
      <c r="B173" s="5"/>
      <c r="C173" s="5"/>
      <c r="D173" s="5"/>
      <c r="E173" s="5"/>
      <c r="F173" s="5"/>
      <c r="G173" s="5"/>
      <c r="H173" s="5">
        <v>1</v>
      </c>
      <c r="I173" s="5"/>
      <c r="J173" s="5"/>
      <c r="K173" s="5"/>
      <c r="L173" s="5"/>
      <c r="N173" s="23"/>
      <c r="O173" s="5"/>
      <c r="P173" s="5"/>
      <c r="Q173" s="5"/>
      <c r="R173" s="5"/>
      <c r="S173" s="5"/>
      <c r="T173" s="5"/>
      <c r="U173" s="5"/>
      <c r="V173" s="5"/>
      <c r="W173" s="5" t="s">
        <v>579</v>
      </c>
      <c r="X173" s="5">
        <v>100</v>
      </c>
      <c r="Y173" s="5">
        <v>100</v>
      </c>
      <c r="Z173" s="5">
        <v>100</v>
      </c>
      <c r="AA173" s="5">
        <v>100</v>
      </c>
      <c r="AB173" s="21" t="s">
        <v>603</v>
      </c>
    </row>
    <row r="174" spans="1:28" hidden="1" outlineLevel="1" x14ac:dyDescent="0.2">
      <c r="A174" s="23" t="s">
        <v>604</v>
      </c>
      <c r="B174" s="5"/>
      <c r="C174" s="5"/>
      <c r="D174" s="5"/>
      <c r="E174" s="23"/>
      <c r="F174" s="23"/>
      <c r="G174" s="23"/>
      <c r="H174" s="23">
        <v>1</v>
      </c>
      <c r="I174" s="23"/>
      <c r="J174" s="23"/>
      <c r="K174" s="23"/>
      <c r="L174" s="23"/>
      <c r="N174" s="23"/>
      <c r="O174" s="23"/>
      <c r="P174" s="23"/>
      <c r="Q174" s="23"/>
      <c r="R174" s="23"/>
      <c r="S174" s="23"/>
      <c r="T174" s="23"/>
      <c r="U174" s="23"/>
      <c r="V174" s="23"/>
      <c r="W174" s="23" t="s">
        <v>579</v>
      </c>
      <c r="X174" s="23"/>
      <c r="Y174" s="23"/>
      <c r="Z174" s="23"/>
      <c r="AA174" s="23"/>
      <c r="AB174" s="31"/>
    </row>
    <row r="175" spans="1:28" hidden="1" outlineLevel="1" x14ac:dyDescent="0.2">
      <c r="A175" s="12" t="s">
        <v>605</v>
      </c>
      <c r="B175" s="5"/>
      <c r="C175" s="5"/>
      <c r="D175" s="5"/>
      <c r="E175" s="12">
        <v>-2</v>
      </c>
      <c r="F175" s="12">
        <v>-3</v>
      </c>
      <c r="G175" s="12">
        <v>0.1</v>
      </c>
      <c r="H175" s="12">
        <v>2</v>
      </c>
      <c r="I175" s="12"/>
      <c r="J175" s="12"/>
      <c r="K175" s="12"/>
      <c r="L175" s="12">
        <v>1</v>
      </c>
      <c r="N175" s="12"/>
      <c r="O175" s="12"/>
      <c r="P175" s="12"/>
      <c r="Q175" s="12"/>
      <c r="R175" s="12">
        <v>2</v>
      </c>
      <c r="S175" s="12"/>
      <c r="T175" s="12"/>
      <c r="U175" s="12"/>
      <c r="V175" s="12">
        <v>2</v>
      </c>
      <c r="W175" s="12" t="s">
        <v>579</v>
      </c>
      <c r="X175" s="12">
        <v>5000</v>
      </c>
      <c r="Y175" s="12">
        <v>5000</v>
      </c>
      <c r="Z175" s="12">
        <v>5000</v>
      </c>
      <c r="AA175" s="12">
        <v>5000</v>
      </c>
      <c r="AB175" s="21"/>
    </row>
    <row r="176" spans="1:28" hidden="1" outlineLevel="1" x14ac:dyDescent="0.2">
      <c r="A176" s="12" t="s">
        <v>606</v>
      </c>
      <c r="B176" s="5"/>
      <c r="C176" s="5"/>
      <c r="D176" s="5"/>
      <c r="E176" s="12"/>
      <c r="F176" s="12"/>
      <c r="G176" s="12"/>
      <c r="H176" s="12">
        <v>1</v>
      </c>
      <c r="I176" s="12"/>
      <c r="J176" s="12"/>
      <c r="K176" s="12"/>
      <c r="L176" s="12"/>
      <c r="N176" s="12"/>
      <c r="O176" s="12"/>
      <c r="P176" s="12"/>
      <c r="Q176" s="12"/>
      <c r="R176" s="12"/>
      <c r="S176" s="12"/>
      <c r="T176" s="12">
        <v>2</v>
      </c>
      <c r="U176" s="12"/>
      <c r="V176" s="12"/>
      <c r="W176" s="5" t="s">
        <v>579</v>
      </c>
      <c r="X176" s="5">
        <v>2000</v>
      </c>
      <c r="Y176" s="5">
        <v>2000</v>
      </c>
      <c r="Z176" s="5">
        <v>2000</v>
      </c>
      <c r="AA176" s="5">
        <v>2000</v>
      </c>
      <c r="AB176" s="21"/>
    </row>
    <row r="177" spans="1:28" hidden="1" outlineLevel="1" x14ac:dyDescent="0.2">
      <c r="A177" s="12" t="s">
        <v>608</v>
      </c>
      <c r="B177" s="5"/>
      <c r="C177" s="5"/>
      <c r="D177" s="5"/>
      <c r="E177" s="12"/>
      <c r="F177" s="12"/>
      <c r="G177" s="12"/>
      <c r="H177" s="12">
        <v>1</v>
      </c>
      <c r="I177" s="12"/>
      <c r="J177" s="12"/>
      <c r="K177" s="12"/>
      <c r="L177" s="12"/>
      <c r="N177" s="12"/>
      <c r="O177" s="12"/>
      <c r="P177" s="12"/>
      <c r="Q177" s="12"/>
      <c r="R177" s="12"/>
      <c r="S177" s="12"/>
      <c r="T177" s="12"/>
      <c r="U177" s="12"/>
      <c r="V177" s="12"/>
      <c r="W177" s="12" t="s">
        <v>579</v>
      </c>
      <c r="X177" s="12"/>
      <c r="Y177" s="12"/>
      <c r="Z177" s="12"/>
      <c r="AA177" s="12"/>
      <c r="AB177" s="21"/>
    </row>
    <row r="178" spans="1:28" hidden="1" outlineLevel="1" x14ac:dyDescent="0.2">
      <c r="A178" s="12" t="s">
        <v>609</v>
      </c>
      <c r="E178" s="5"/>
      <c r="F178" s="5">
        <v>2</v>
      </c>
      <c r="G178" s="5"/>
      <c r="H178" s="5">
        <v>0.5</v>
      </c>
      <c r="I178" s="5"/>
      <c r="J178" s="5"/>
      <c r="K178" s="5"/>
      <c r="L178" s="5"/>
      <c r="N178" s="5"/>
      <c r="O178" s="5"/>
      <c r="P178" s="5"/>
      <c r="Q178" s="5"/>
      <c r="R178" s="5"/>
      <c r="S178" s="5"/>
      <c r="T178" s="5"/>
      <c r="U178" s="5"/>
      <c r="V178" s="5"/>
      <c r="W178" s="5" t="s">
        <v>586</v>
      </c>
      <c r="X178" s="5">
        <v>10</v>
      </c>
      <c r="Y178" s="5">
        <v>10</v>
      </c>
      <c r="Z178" s="5">
        <v>10</v>
      </c>
      <c r="AA178" s="5">
        <v>10</v>
      </c>
      <c r="AB178" s="21"/>
    </row>
    <row r="179" spans="1:28" collapsed="1" x14ac:dyDescent="0.2"/>
    <row r="182" spans="1:28" ht="15.6" x14ac:dyDescent="0.3">
      <c r="A182" s="1" t="s">
        <v>849</v>
      </c>
    </row>
    <row r="183" spans="1:28" hidden="1" outlineLevel="1" x14ac:dyDescent="0.2"/>
    <row r="184" spans="1:28" hidden="1" outlineLevel="1" x14ac:dyDescent="0.2">
      <c r="A184" s="10" t="s">
        <v>570</v>
      </c>
      <c r="B184" s="10" t="s">
        <v>614</v>
      </c>
      <c r="C184" s="10" t="s">
        <v>814</v>
      </c>
      <c r="D184" s="10" t="s">
        <v>815</v>
      </c>
      <c r="E184" s="10" t="s">
        <v>816</v>
      </c>
      <c r="F184" s="10" t="s">
        <v>612</v>
      </c>
      <c r="G184" s="10" t="s">
        <v>817</v>
      </c>
      <c r="H184" s="10" t="s">
        <v>18</v>
      </c>
      <c r="I184" s="10" t="s">
        <v>20</v>
      </c>
      <c r="J184" s="10" t="s">
        <v>850</v>
      </c>
      <c r="K184" s="10"/>
      <c r="M184" s="9" t="s">
        <v>477</v>
      </c>
      <c r="N184" s="9" t="s">
        <v>675</v>
      </c>
      <c r="O184" s="9" t="s">
        <v>674</v>
      </c>
      <c r="P184" s="9" t="s">
        <v>69</v>
      </c>
      <c r="Q184" s="9" t="s">
        <v>36</v>
      </c>
      <c r="R184" s="9" t="s">
        <v>844</v>
      </c>
      <c r="S184" s="9" t="s">
        <v>845</v>
      </c>
      <c r="T184" s="9" t="s">
        <v>53</v>
      </c>
      <c r="U184" s="9" t="s">
        <v>846</v>
      </c>
      <c r="V184" s="9" t="s">
        <v>574</v>
      </c>
      <c r="W184" s="9" t="s">
        <v>477</v>
      </c>
      <c r="X184" s="9" t="s">
        <v>675</v>
      </c>
      <c r="Y184" s="9" t="s">
        <v>674</v>
      </c>
      <c r="Z184" s="9" t="s">
        <v>69</v>
      </c>
      <c r="AA184" s="22" t="s">
        <v>577</v>
      </c>
    </row>
    <row r="185" spans="1:28" hidden="1" outlineLevel="1" x14ac:dyDescent="0.2"/>
    <row r="186" spans="1:28" hidden="1" outlineLevel="1" x14ac:dyDescent="0.2">
      <c r="A186" s="5" t="s">
        <v>851</v>
      </c>
      <c r="B186" s="5">
        <v>0.4</v>
      </c>
      <c r="C186" s="5">
        <v>0.2</v>
      </c>
      <c r="D186" s="5">
        <v>7.4999999999999997E-3</v>
      </c>
      <c r="E186" s="5">
        <v>7</v>
      </c>
      <c r="F186" s="5">
        <v>-0.5</v>
      </c>
      <c r="G186" s="5">
        <v>0.04</v>
      </c>
      <c r="H186" s="5">
        <v>6.5</v>
      </c>
      <c r="I186" s="5"/>
      <c r="J186" s="5">
        <v>0</v>
      </c>
      <c r="K186" s="5"/>
    </row>
    <row r="187" spans="1:28" hidden="1" outlineLevel="1" x14ac:dyDescent="0.2">
      <c r="A187" s="5" t="s">
        <v>641</v>
      </c>
      <c r="B187" s="5">
        <v>0.5</v>
      </c>
      <c r="C187" s="5">
        <v>0.35</v>
      </c>
      <c r="D187" s="5">
        <v>0</v>
      </c>
      <c r="E187" s="5">
        <v>7</v>
      </c>
      <c r="F187" s="5">
        <v>-0.75</v>
      </c>
      <c r="G187" s="5">
        <v>0.05</v>
      </c>
      <c r="H187" s="5">
        <v>8</v>
      </c>
      <c r="I187" s="5"/>
      <c r="J187" s="5">
        <v>1</v>
      </c>
      <c r="K187" s="5"/>
    </row>
    <row r="188" spans="1:28" hidden="1" outlineLevel="1" x14ac:dyDescent="0.2">
      <c r="A188" s="5" t="s">
        <v>852</v>
      </c>
      <c r="B188" s="5">
        <v>0.66669999999999996</v>
      </c>
      <c r="C188" s="5">
        <v>0.5</v>
      </c>
      <c r="D188" s="5">
        <v>0</v>
      </c>
      <c r="E188" s="5">
        <v>9</v>
      </c>
      <c r="F188" s="5">
        <v>-0.75</v>
      </c>
      <c r="G188" s="5">
        <v>0.05</v>
      </c>
      <c r="H188" s="5">
        <v>7</v>
      </c>
      <c r="I188" s="5"/>
      <c r="J188" s="5">
        <v>1</v>
      </c>
      <c r="K188" s="5"/>
    </row>
    <row r="189" spans="1:28" hidden="1" outlineLevel="1" x14ac:dyDescent="0.2">
      <c r="A189" s="5" t="s">
        <v>853</v>
      </c>
      <c r="B189" s="5">
        <v>0.66669999999999996</v>
      </c>
      <c r="C189" s="5">
        <v>0.5</v>
      </c>
      <c r="D189" s="5">
        <v>0</v>
      </c>
      <c r="E189" s="5">
        <v>7</v>
      </c>
      <c r="F189" s="5">
        <v>-0.5</v>
      </c>
      <c r="G189" s="5">
        <v>0.05</v>
      </c>
      <c r="H189" s="5">
        <v>5</v>
      </c>
      <c r="I189" s="5"/>
      <c r="J189" s="5">
        <v>0</v>
      </c>
      <c r="K189" s="5"/>
    </row>
    <row r="190" spans="1:28" hidden="1" outlineLevel="1" x14ac:dyDescent="0.2">
      <c r="A190" s="5" t="s">
        <v>854</v>
      </c>
      <c r="B190" s="5">
        <v>0.66669999999999996</v>
      </c>
      <c r="C190" s="5">
        <v>0.1</v>
      </c>
      <c r="D190" s="5">
        <v>0</v>
      </c>
      <c r="E190" s="5">
        <v>8</v>
      </c>
      <c r="F190" s="5">
        <v>-0.25</v>
      </c>
      <c r="G190" s="5">
        <v>3.4000000000000002E-2</v>
      </c>
      <c r="H190" s="5">
        <v>7.5</v>
      </c>
      <c r="I190" s="5"/>
      <c r="J190" s="5">
        <v>0</v>
      </c>
      <c r="K190" s="5"/>
    </row>
    <row r="191" spans="1:28" hidden="1" outlineLevel="1" x14ac:dyDescent="0.2">
      <c r="A191" s="5" t="s">
        <v>855</v>
      </c>
      <c r="B191" s="5">
        <v>0.5</v>
      </c>
      <c r="C191" s="5">
        <v>0.25</v>
      </c>
      <c r="D191" s="5">
        <v>0.01</v>
      </c>
      <c r="E191" s="5">
        <v>9</v>
      </c>
      <c r="F191" s="5">
        <v>-0.4</v>
      </c>
      <c r="G191" s="5">
        <v>0.02</v>
      </c>
      <c r="H191" s="5">
        <v>6</v>
      </c>
      <c r="I191" s="5"/>
      <c r="J191" s="5">
        <v>0</v>
      </c>
      <c r="K191" s="5"/>
    </row>
    <row r="192" spans="1:28" collapsed="1" x14ac:dyDescent="0.2"/>
  </sheetData>
  <mergeCells count="3">
    <mergeCell ref="N156:O156"/>
    <mergeCell ref="R156:T156"/>
    <mergeCell ref="W156:Y156"/>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0227-01EA-484A-B939-C36079E7D733}">
  <dimension ref="A1:AE360"/>
  <sheetViews>
    <sheetView workbookViewId="0">
      <selection activeCell="K5" sqref="K5"/>
    </sheetView>
  </sheetViews>
  <sheetFormatPr defaultColWidth="9.109375" defaultRowHeight="10.199999999999999" outlineLevelRow="1" x14ac:dyDescent="0.2"/>
  <cols>
    <col min="1" max="1" width="26.6640625" style="4" bestFit="1" customWidth="1"/>
    <col min="2" max="2" width="9.109375" style="5"/>
    <col min="3" max="256" width="9.109375" style="4"/>
    <col min="257" max="257" width="26.6640625" style="4" bestFit="1" customWidth="1"/>
    <col min="258" max="512" width="9.109375" style="4"/>
    <col min="513" max="513" width="26.6640625" style="4" bestFit="1" customWidth="1"/>
    <col min="514" max="768" width="9.109375" style="4"/>
    <col min="769" max="769" width="26.6640625" style="4" bestFit="1" customWidth="1"/>
    <col min="770" max="1024" width="9.109375" style="4"/>
    <col min="1025" max="1025" width="26.6640625" style="4" bestFit="1" customWidth="1"/>
    <col min="1026" max="1280" width="9.109375" style="4"/>
    <col min="1281" max="1281" width="26.6640625" style="4" bestFit="1" customWidth="1"/>
    <col min="1282" max="1536" width="9.109375" style="4"/>
    <col min="1537" max="1537" width="26.6640625" style="4" bestFit="1" customWidth="1"/>
    <col min="1538" max="1792" width="9.109375" style="4"/>
    <col min="1793" max="1793" width="26.6640625" style="4" bestFit="1" customWidth="1"/>
    <col min="1794" max="2048" width="9.109375" style="4"/>
    <col min="2049" max="2049" width="26.6640625" style="4" bestFit="1" customWidth="1"/>
    <col min="2050" max="2304" width="9.109375" style="4"/>
    <col min="2305" max="2305" width="26.6640625" style="4" bestFit="1" customWidth="1"/>
    <col min="2306" max="2560" width="9.109375" style="4"/>
    <col min="2561" max="2561" width="26.6640625" style="4" bestFit="1" customWidth="1"/>
    <col min="2562" max="2816" width="9.109375" style="4"/>
    <col min="2817" max="2817" width="26.6640625" style="4" bestFit="1" customWidth="1"/>
    <col min="2818" max="3072" width="9.109375" style="4"/>
    <col min="3073" max="3073" width="26.6640625" style="4" bestFit="1" customWidth="1"/>
    <col min="3074" max="3328" width="9.109375" style="4"/>
    <col min="3329" max="3329" width="26.6640625" style="4" bestFit="1" customWidth="1"/>
    <col min="3330" max="3584" width="9.109375" style="4"/>
    <col min="3585" max="3585" width="26.6640625" style="4" bestFit="1" customWidth="1"/>
    <col min="3586" max="3840" width="9.109375" style="4"/>
    <col min="3841" max="3841" width="26.6640625" style="4" bestFit="1" customWidth="1"/>
    <col min="3842" max="4096" width="9.109375" style="4"/>
    <col min="4097" max="4097" width="26.6640625" style="4" bestFit="1" customWidth="1"/>
    <col min="4098" max="4352" width="9.109375" style="4"/>
    <col min="4353" max="4353" width="26.6640625" style="4" bestFit="1" customWidth="1"/>
    <col min="4354" max="4608" width="9.109375" style="4"/>
    <col min="4609" max="4609" width="26.6640625" style="4" bestFit="1" customWidth="1"/>
    <col min="4610" max="4864" width="9.109375" style="4"/>
    <col min="4865" max="4865" width="26.6640625" style="4" bestFit="1" customWidth="1"/>
    <col min="4866" max="5120" width="9.109375" style="4"/>
    <col min="5121" max="5121" width="26.6640625" style="4" bestFit="1" customWidth="1"/>
    <col min="5122" max="5376" width="9.109375" style="4"/>
    <col min="5377" max="5377" width="26.6640625" style="4" bestFit="1" customWidth="1"/>
    <col min="5378" max="5632" width="9.109375" style="4"/>
    <col min="5633" max="5633" width="26.6640625" style="4" bestFit="1" customWidth="1"/>
    <col min="5634" max="5888" width="9.109375" style="4"/>
    <col min="5889" max="5889" width="26.6640625" style="4" bestFit="1" customWidth="1"/>
    <col min="5890" max="6144" width="9.109375" style="4"/>
    <col min="6145" max="6145" width="26.6640625" style="4" bestFit="1" customWidth="1"/>
    <col min="6146" max="6400" width="9.109375" style="4"/>
    <col min="6401" max="6401" width="26.6640625" style="4" bestFit="1" customWidth="1"/>
    <col min="6402" max="6656" width="9.109375" style="4"/>
    <col min="6657" max="6657" width="26.6640625" style="4" bestFit="1" customWidth="1"/>
    <col min="6658" max="6912" width="9.109375" style="4"/>
    <col min="6913" max="6913" width="26.6640625" style="4" bestFit="1" customWidth="1"/>
    <col min="6914" max="7168" width="9.109375" style="4"/>
    <col min="7169" max="7169" width="26.6640625" style="4" bestFit="1" customWidth="1"/>
    <col min="7170" max="7424" width="9.109375" style="4"/>
    <col min="7425" max="7425" width="26.6640625" style="4" bestFit="1" customWidth="1"/>
    <col min="7426" max="7680" width="9.109375" style="4"/>
    <col min="7681" max="7681" width="26.6640625" style="4" bestFit="1" customWidth="1"/>
    <col min="7682" max="7936" width="9.109375" style="4"/>
    <col min="7937" max="7937" width="26.6640625" style="4" bestFit="1" customWidth="1"/>
    <col min="7938" max="8192" width="9.109375" style="4"/>
    <col min="8193" max="8193" width="26.6640625" style="4" bestFit="1" customWidth="1"/>
    <col min="8194" max="8448" width="9.109375" style="4"/>
    <col min="8449" max="8449" width="26.6640625" style="4" bestFit="1" customWidth="1"/>
    <col min="8450" max="8704" width="9.109375" style="4"/>
    <col min="8705" max="8705" width="26.6640625" style="4" bestFit="1" customWidth="1"/>
    <col min="8706" max="8960" width="9.109375" style="4"/>
    <col min="8961" max="8961" width="26.6640625" style="4" bestFit="1" customWidth="1"/>
    <col min="8962" max="9216" width="9.109375" style="4"/>
    <col min="9217" max="9217" width="26.6640625" style="4" bestFit="1" customWidth="1"/>
    <col min="9218" max="9472" width="9.109375" style="4"/>
    <col min="9473" max="9473" width="26.6640625" style="4" bestFit="1" customWidth="1"/>
    <col min="9474" max="9728" width="9.109375" style="4"/>
    <col min="9729" max="9729" width="26.6640625" style="4" bestFit="1" customWidth="1"/>
    <col min="9730" max="9984" width="9.109375" style="4"/>
    <col min="9985" max="9985" width="26.6640625" style="4" bestFit="1" customWidth="1"/>
    <col min="9986" max="10240" width="9.109375" style="4"/>
    <col min="10241" max="10241" width="26.6640625" style="4" bestFit="1" customWidth="1"/>
    <col min="10242" max="10496" width="9.109375" style="4"/>
    <col min="10497" max="10497" width="26.6640625" style="4" bestFit="1" customWidth="1"/>
    <col min="10498" max="10752" width="9.109375" style="4"/>
    <col min="10753" max="10753" width="26.6640625" style="4" bestFit="1" customWidth="1"/>
    <col min="10754" max="11008" width="9.109375" style="4"/>
    <col min="11009" max="11009" width="26.6640625" style="4" bestFit="1" customWidth="1"/>
    <col min="11010" max="11264" width="9.109375" style="4"/>
    <col min="11265" max="11265" width="26.6640625" style="4" bestFit="1" customWidth="1"/>
    <col min="11266" max="11520" width="9.109375" style="4"/>
    <col min="11521" max="11521" width="26.6640625" style="4" bestFit="1" customWidth="1"/>
    <col min="11522" max="11776" width="9.109375" style="4"/>
    <col min="11777" max="11777" width="26.6640625" style="4" bestFit="1" customWidth="1"/>
    <col min="11778" max="12032" width="9.109375" style="4"/>
    <col min="12033" max="12033" width="26.6640625" style="4" bestFit="1" customWidth="1"/>
    <col min="12034" max="12288" width="9.109375" style="4"/>
    <col min="12289" max="12289" width="26.6640625" style="4" bestFit="1" customWidth="1"/>
    <col min="12290" max="12544" width="9.109375" style="4"/>
    <col min="12545" max="12545" width="26.6640625" style="4" bestFit="1" customWidth="1"/>
    <col min="12546" max="12800" width="9.109375" style="4"/>
    <col min="12801" max="12801" width="26.6640625" style="4" bestFit="1" customWidth="1"/>
    <col min="12802" max="13056" width="9.109375" style="4"/>
    <col min="13057" max="13057" width="26.6640625" style="4" bestFit="1" customWidth="1"/>
    <col min="13058" max="13312" width="9.109375" style="4"/>
    <col min="13313" max="13313" width="26.6640625" style="4" bestFit="1" customWidth="1"/>
    <col min="13314" max="13568" width="9.109375" style="4"/>
    <col min="13569" max="13569" width="26.6640625" style="4" bestFit="1" customWidth="1"/>
    <col min="13570" max="13824" width="9.109375" style="4"/>
    <col min="13825" max="13825" width="26.6640625" style="4" bestFit="1" customWidth="1"/>
    <col min="13826" max="14080" width="9.109375" style="4"/>
    <col min="14081" max="14081" width="26.6640625" style="4" bestFit="1" customWidth="1"/>
    <col min="14082" max="14336" width="9.109375" style="4"/>
    <col min="14337" max="14337" width="26.6640625" style="4" bestFit="1" customWidth="1"/>
    <col min="14338" max="14592" width="9.109375" style="4"/>
    <col min="14593" max="14593" width="26.6640625" style="4" bestFit="1" customWidth="1"/>
    <col min="14594" max="14848" width="9.109375" style="4"/>
    <col min="14849" max="14849" width="26.6640625" style="4" bestFit="1" customWidth="1"/>
    <col min="14850" max="15104" width="9.109375" style="4"/>
    <col min="15105" max="15105" width="26.6640625" style="4" bestFit="1" customWidth="1"/>
    <col min="15106" max="15360" width="9.109375" style="4"/>
    <col min="15361" max="15361" width="26.6640625" style="4" bestFit="1" customWidth="1"/>
    <col min="15362" max="15616" width="9.109375" style="4"/>
    <col min="15617" max="15617" width="26.6640625" style="4" bestFit="1" customWidth="1"/>
    <col min="15618" max="15872" width="9.109375" style="4"/>
    <col min="15873" max="15873" width="26.6640625" style="4" bestFit="1" customWidth="1"/>
    <col min="15874" max="16128" width="9.109375" style="4"/>
    <col min="16129" max="16129" width="26.6640625" style="4" bestFit="1" customWidth="1"/>
    <col min="16130" max="16384" width="9.109375" style="4"/>
  </cols>
  <sheetData>
    <row r="1" spans="1:30" s="1" customFormat="1" ht="15.6" x14ac:dyDescent="0.3">
      <c r="A1" s="1" t="s">
        <v>0</v>
      </c>
      <c r="B1" s="2"/>
    </row>
    <row r="2" spans="1:30" outlineLevel="1" x14ac:dyDescent="0.2">
      <c r="A2" s="3">
        <v>1</v>
      </c>
      <c r="B2" s="3">
        <v>2</v>
      </c>
      <c r="C2" s="3">
        <v>3</v>
      </c>
      <c r="D2" s="3">
        <v>4</v>
      </c>
      <c r="E2" s="3">
        <v>5</v>
      </c>
      <c r="F2" s="3">
        <v>6</v>
      </c>
      <c r="G2" s="3">
        <v>7</v>
      </c>
      <c r="H2" s="3">
        <v>8</v>
      </c>
      <c r="I2" s="3">
        <v>9</v>
      </c>
      <c r="J2" s="3">
        <v>10</v>
      </c>
      <c r="K2" s="3">
        <v>11</v>
      </c>
      <c r="L2" s="3">
        <v>12</v>
      </c>
      <c r="M2" s="3">
        <v>13</v>
      </c>
      <c r="N2" s="3">
        <v>14</v>
      </c>
      <c r="O2" s="3">
        <v>15</v>
      </c>
      <c r="P2" s="3">
        <v>16</v>
      </c>
      <c r="Q2" s="3">
        <v>17</v>
      </c>
      <c r="R2" s="3">
        <v>18</v>
      </c>
      <c r="S2" s="3">
        <v>19</v>
      </c>
      <c r="T2" s="3">
        <v>20</v>
      </c>
      <c r="U2" s="3">
        <v>21</v>
      </c>
      <c r="V2" s="3">
        <v>22</v>
      </c>
      <c r="W2" s="3">
        <v>23</v>
      </c>
      <c r="X2" s="3">
        <v>24</v>
      </c>
      <c r="Y2" s="3">
        <v>25</v>
      </c>
      <c r="Z2" s="3">
        <v>26</v>
      </c>
      <c r="AA2" s="3">
        <v>27</v>
      </c>
      <c r="AB2" s="3">
        <v>28</v>
      </c>
      <c r="AC2" s="3">
        <v>29</v>
      </c>
      <c r="AD2" s="3"/>
    </row>
    <row r="3" spans="1:30" s="5" customFormat="1" ht="11.25" customHeight="1" outlineLevel="1" x14ac:dyDescent="0.2">
      <c r="B3" s="4"/>
      <c r="C3" s="4"/>
      <c r="D3" s="5" t="s">
        <v>1</v>
      </c>
      <c r="E3" s="5" t="s">
        <v>2</v>
      </c>
      <c r="F3" s="6" t="s">
        <v>3</v>
      </c>
      <c r="H3" s="5" t="s">
        <v>4</v>
      </c>
      <c r="J3" s="5" t="s">
        <v>5</v>
      </c>
      <c r="K3" s="5" t="s">
        <v>6</v>
      </c>
      <c r="L3" s="5" t="s">
        <v>5</v>
      </c>
      <c r="N3" s="5" t="s">
        <v>1</v>
      </c>
      <c r="O3" s="5" t="s">
        <v>7</v>
      </c>
      <c r="R3" s="5" t="s">
        <v>8</v>
      </c>
      <c r="T3" s="5" t="s">
        <v>9</v>
      </c>
      <c r="U3" s="7" t="s">
        <v>3</v>
      </c>
      <c r="V3" s="45" t="s">
        <v>10</v>
      </c>
      <c r="W3" s="45"/>
      <c r="Y3" s="5" t="s">
        <v>11</v>
      </c>
    </row>
    <row r="4" spans="1:30" s="9" customFormat="1" outlineLevel="1" x14ac:dyDescent="0.2">
      <c r="A4" s="8" t="s">
        <v>12</v>
      </c>
      <c r="B4" s="9" t="s">
        <v>13</v>
      </c>
      <c r="C4" s="9" t="s">
        <v>14</v>
      </c>
      <c r="D4" s="9" t="s">
        <v>15</v>
      </c>
      <c r="E4" s="9" t="s">
        <v>16</v>
      </c>
      <c r="F4" s="9" t="s">
        <v>17</v>
      </c>
      <c r="G4" s="10" t="s">
        <v>18</v>
      </c>
      <c r="H4" s="10" t="s">
        <v>19</v>
      </c>
      <c r="I4" s="10" t="s">
        <v>20</v>
      </c>
      <c r="J4" s="10" t="s">
        <v>21</v>
      </c>
      <c r="K4" s="9" t="s">
        <v>22</v>
      </c>
      <c r="L4" s="9" t="s">
        <v>23</v>
      </c>
      <c r="M4" s="10" t="s">
        <v>24</v>
      </c>
      <c r="N4" s="9" t="s">
        <v>25</v>
      </c>
      <c r="O4" s="9" t="s">
        <v>26</v>
      </c>
      <c r="P4" s="9" t="s">
        <v>27</v>
      </c>
      <c r="Q4" s="9" t="s">
        <v>25</v>
      </c>
      <c r="R4" s="9" t="s">
        <v>26</v>
      </c>
      <c r="S4" s="9" t="s">
        <v>27</v>
      </c>
      <c r="T4" s="10" t="s">
        <v>28</v>
      </c>
      <c r="U4" s="10" t="s">
        <v>29</v>
      </c>
      <c r="V4" s="10" t="s">
        <v>11</v>
      </c>
      <c r="W4" s="10" t="s">
        <v>30</v>
      </c>
      <c r="X4" s="10" t="s">
        <v>31</v>
      </c>
      <c r="Y4" s="10" t="s">
        <v>32</v>
      </c>
      <c r="Z4" s="10" t="s">
        <v>33</v>
      </c>
      <c r="AA4" s="10" t="s">
        <v>34</v>
      </c>
      <c r="AB4" s="10" t="s">
        <v>35</v>
      </c>
    </row>
    <row r="5" spans="1:30" outlineLevel="1" x14ac:dyDescent="0.2">
      <c r="A5" s="11" t="s">
        <v>36</v>
      </c>
      <c r="B5" s="11"/>
      <c r="D5" s="12" t="s">
        <v>37</v>
      </c>
      <c r="E5" s="12" t="s">
        <v>38</v>
      </c>
      <c r="F5" s="12">
        <v>113</v>
      </c>
      <c r="G5" s="12">
        <v>1</v>
      </c>
      <c r="H5" s="12">
        <v>3</v>
      </c>
      <c r="I5" s="12">
        <v>10</v>
      </c>
      <c r="J5" s="12" t="s">
        <v>39</v>
      </c>
      <c r="K5" s="5" t="s">
        <v>40</v>
      </c>
      <c r="L5" s="5"/>
      <c r="M5" s="12"/>
      <c r="N5" s="12"/>
      <c r="O5" s="12">
        <v>6</v>
      </c>
      <c r="P5" s="12" t="s">
        <v>36</v>
      </c>
      <c r="Q5" s="12"/>
      <c r="R5" s="12"/>
      <c r="S5" s="5"/>
      <c r="T5" s="12" t="s">
        <v>9</v>
      </c>
      <c r="U5" s="12"/>
      <c r="V5" s="12"/>
      <c r="W5" s="12"/>
      <c r="X5" s="12" t="s">
        <v>41</v>
      </c>
      <c r="Y5" s="12">
        <v>10</v>
      </c>
      <c r="Z5" s="12"/>
      <c r="AA5" s="12"/>
      <c r="AB5" s="12"/>
    </row>
    <row r="6" spans="1:30" outlineLevel="1" x14ac:dyDescent="0.2">
      <c r="A6" s="11" t="s">
        <v>42</v>
      </c>
      <c r="B6" s="11"/>
      <c r="D6" s="12" t="s">
        <v>43</v>
      </c>
      <c r="E6" s="12" t="s">
        <v>44</v>
      </c>
      <c r="F6" s="12">
        <v>57</v>
      </c>
      <c r="G6" s="12">
        <v>1</v>
      </c>
      <c r="H6" s="12">
        <v>3</v>
      </c>
      <c r="I6" s="12"/>
      <c r="J6" s="12" t="s">
        <v>45</v>
      </c>
      <c r="K6" s="5"/>
      <c r="L6" s="5" t="s">
        <v>46</v>
      </c>
      <c r="M6" s="12"/>
      <c r="N6" s="12"/>
      <c r="O6" s="12">
        <v>4</v>
      </c>
      <c r="P6" s="12" t="s">
        <v>47</v>
      </c>
      <c r="Q6" s="12"/>
      <c r="R6" s="12"/>
      <c r="S6" s="5"/>
      <c r="T6" s="12"/>
      <c r="U6" s="12">
        <v>99</v>
      </c>
      <c r="V6" s="12">
        <v>19</v>
      </c>
      <c r="W6" s="12">
        <v>2</v>
      </c>
      <c r="X6" s="12"/>
      <c r="Y6" s="12"/>
      <c r="Z6" s="12"/>
      <c r="AA6" s="12"/>
      <c r="AB6" s="12"/>
    </row>
    <row r="7" spans="1:30" outlineLevel="1" x14ac:dyDescent="0.2">
      <c r="A7" s="11" t="s">
        <v>48</v>
      </c>
      <c r="B7" s="11"/>
      <c r="D7" s="12" t="s">
        <v>37</v>
      </c>
      <c r="E7" s="12" t="s">
        <v>49</v>
      </c>
      <c r="F7" s="12">
        <v>96</v>
      </c>
      <c r="G7" s="12">
        <v>1</v>
      </c>
      <c r="H7" s="12">
        <v>3</v>
      </c>
      <c r="I7" s="12">
        <v>30</v>
      </c>
      <c r="J7" s="12" t="s">
        <v>39</v>
      </c>
      <c r="K7" s="5" t="s">
        <v>40</v>
      </c>
      <c r="L7" s="5"/>
      <c r="M7" s="12"/>
      <c r="N7" s="12"/>
      <c r="O7" s="12"/>
      <c r="P7" s="12" t="s">
        <v>50</v>
      </c>
      <c r="Q7" s="12"/>
      <c r="R7" s="12"/>
      <c r="S7" s="5"/>
      <c r="T7" s="12" t="s">
        <v>51</v>
      </c>
      <c r="U7" s="12"/>
      <c r="V7" s="7"/>
      <c r="W7" s="7"/>
      <c r="X7" s="12" t="s">
        <v>41</v>
      </c>
      <c r="Y7" s="12">
        <v>10</v>
      </c>
      <c r="Z7" s="7"/>
      <c r="AA7" s="12"/>
      <c r="AB7" s="12"/>
    </row>
    <row r="8" spans="1:30" outlineLevel="1" x14ac:dyDescent="0.2">
      <c r="A8" s="11" t="s">
        <v>52</v>
      </c>
      <c r="B8" s="11"/>
      <c r="D8" s="12" t="s">
        <v>37</v>
      </c>
      <c r="E8" s="12" t="s">
        <v>38</v>
      </c>
      <c r="F8" s="12">
        <v>113</v>
      </c>
      <c r="G8" s="12">
        <v>1</v>
      </c>
      <c r="H8" s="12">
        <v>3</v>
      </c>
      <c r="I8" s="12">
        <v>20</v>
      </c>
      <c r="J8" s="12" t="s">
        <v>39</v>
      </c>
      <c r="K8" s="5" t="s">
        <v>40</v>
      </c>
      <c r="L8" s="5"/>
      <c r="M8" s="12"/>
      <c r="N8" s="12"/>
      <c r="O8" s="12">
        <v>6</v>
      </c>
      <c r="P8" s="12" t="s">
        <v>53</v>
      </c>
      <c r="Q8" s="12"/>
      <c r="R8" s="12"/>
      <c r="S8" s="5"/>
      <c r="T8" s="12" t="s">
        <v>9</v>
      </c>
      <c r="U8" s="12"/>
      <c r="V8" s="12"/>
      <c r="W8" s="12"/>
      <c r="X8" s="12" t="s">
        <v>41</v>
      </c>
      <c r="Y8" s="12">
        <v>10</v>
      </c>
      <c r="Z8" s="12"/>
      <c r="AA8" s="12"/>
      <c r="AB8" s="12"/>
    </row>
    <row r="9" spans="1:30" outlineLevel="1" x14ac:dyDescent="0.2">
      <c r="A9" s="11" t="s">
        <v>54</v>
      </c>
      <c r="B9" s="11"/>
      <c r="C9" s="4" t="s">
        <v>55</v>
      </c>
      <c r="D9" s="12" t="s">
        <v>37</v>
      </c>
      <c r="E9" s="12" t="s">
        <v>56</v>
      </c>
      <c r="F9" s="12"/>
      <c r="G9" s="12" t="s">
        <v>9</v>
      </c>
      <c r="H9" s="12">
        <v>5</v>
      </c>
      <c r="I9" s="12" t="s">
        <v>9</v>
      </c>
      <c r="J9" s="12" t="s">
        <v>57</v>
      </c>
      <c r="K9" s="5" t="s">
        <v>58</v>
      </c>
      <c r="L9" s="5"/>
      <c r="N9" s="12"/>
      <c r="O9" s="12">
        <v>6</v>
      </c>
      <c r="P9" s="12" t="s">
        <v>47</v>
      </c>
      <c r="Q9" s="12"/>
      <c r="R9" s="12"/>
      <c r="S9" s="5"/>
      <c r="T9" s="12"/>
      <c r="U9" s="12">
        <v>99</v>
      </c>
      <c r="V9" s="12">
        <v>20</v>
      </c>
      <c r="W9" s="12">
        <v>2</v>
      </c>
      <c r="X9" s="12"/>
      <c r="Y9" s="12"/>
      <c r="Z9" s="12"/>
      <c r="AA9" s="12"/>
    </row>
    <row r="10" spans="1:30" outlineLevel="1" x14ac:dyDescent="0.2">
      <c r="A10" s="11" t="s">
        <v>59</v>
      </c>
      <c r="B10" s="11"/>
      <c r="C10" s="4" t="s">
        <v>60</v>
      </c>
      <c r="D10" s="12" t="s">
        <v>37</v>
      </c>
      <c r="E10" s="12" t="s">
        <v>56</v>
      </c>
      <c r="F10" s="12"/>
      <c r="G10" s="12">
        <v>1</v>
      </c>
      <c r="H10" s="12">
        <v>3</v>
      </c>
      <c r="I10" s="12">
        <v>0.05</v>
      </c>
      <c r="J10" s="12" t="s">
        <v>45</v>
      </c>
      <c r="K10" s="5" t="s">
        <v>61</v>
      </c>
      <c r="L10" s="5"/>
      <c r="M10" s="12"/>
      <c r="N10" s="12"/>
      <c r="O10" s="12">
        <v>4</v>
      </c>
      <c r="P10" s="12" t="s">
        <v>47</v>
      </c>
      <c r="Q10" s="12"/>
      <c r="R10" s="12"/>
      <c r="S10" s="5"/>
      <c r="T10" s="12"/>
      <c r="U10" s="12">
        <v>99</v>
      </c>
      <c r="V10" s="12">
        <v>19</v>
      </c>
      <c r="W10" s="12">
        <v>2</v>
      </c>
      <c r="X10" s="12"/>
      <c r="Y10" s="12"/>
      <c r="Z10" s="12">
        <v>-4</v>
      </c>
      <c r="AA10" s="12"/>
      <c r="AB10" s="12">
        <v>1</v>
      </c>
    </row>
    <row r="11" spans="1:30" outlineLevel="1" x14ac:dyDescent="0.2">
      <c r="A11" s="11" t="s">
        <v>62</v>
      </c>
      <c r="B11" s="11"/>
      <c r="D11" s="12" t="s">
        <v>37</v>
      </c>
      <c r="E11" s="12" t="s">
        <v>38</v>
      </c>
      <c r="F11" s="12">
        <v>99</v>
      </c>
      <c r="G11" s="12">
        <v>7</v>
      </c>
      <c r="H11" s="12">
        <v>5</v>
      </c>
      <c r="I11" s="12">
        <v>10</v>
      </c>
      <c r="J11" s="12" t="s">
        <v>57</v>
      </c>
      <c r="K11" s="5" t="s">
        <v>63</v>
      </c>
      <c r="L11" s="5"/>
      <c r="M11" s="12"/>
      <c r="N11" s="12"/>
      <c r="O11" s="12">
        <v>8</v>
      </c>
      <c r="P11" s="12" t="s">
        <v>64</v>
      </c>
      <c r="Q11" s="12"/>
      <c r="R11" s="12"/>
      <c r="S11" s="5"/>
      <c r="T11" s="12"/>
      <c r="U11" s="12">
        <v>99</v>
      </c>
      <c r="V11" s="12">
        <v>20</v>
      </c>
      <c r="W11" s="12">
        <v>3</v>
      </c>
      <c r="X11" s="12"/>
      <c r="Y11" s="12"/>
      <c r="Z11" s="12"/>
      <c r="AA11" s="12"/>
      <c r="AB11" s="12"/>
    </row>
    <row r="12" spans="1:30" outlineLevel="1" x14ac:dyDescent="0.2">
      <c r="A12" s="11" t="s">
        <v>65</v>
      </c>
      <c r="B12" s="11"/>
      <c r="D12" s="12" t="s">
        <v>66</v>
      </c>
      <c r="E12" s="12" t="s">
        <v>67</v>
      </c>
      <c r="F12" s="12">
        <v>43</v>
      </c>
      <c r="G12" s="12">
        <v>6</v>
      </c>
      <c r="H12" s="12">
        <v>4</v>
      </c>
      <c r="I12" s="12"/>
      <c r="J12" s="12" t="s">
        <v>68</v>
      </c>
      <c r="K12" s="5" t="s">
        <v>69</v>
      </c>
      <c r="L12" s="5" t="s">
        <v>70</v>
      </c>
      <c r="M12" s="12"/>
      <c r="N12" s="12"/>
      <c r="O12" s="12">
        <v>6</v>
      </c>
      <c r="P12" s="12" t="s">
        <v>64</v>
      </c>
      <c r="Q12" s="12"/>
      <c r="R12" s="12"/>
      <c r="S12" s="5"/>
      <c r="T12" s="12"/>
      <c r="U12" s="12">
        <v>99</v>
      </c>
      <c r="V12" s="12">
        <v>20</v>
      </c>
      <c r="W12" s="12">
        <v>3</v>
      </c>
      <c r="X12" s="12"/>
      <c r="Y12" s="12"/>
      <c r="Z12" s="12"/>
      <c r="AA12" s="12"/>
      <c r="AB12" s="12"/>
    </row>
    <row r="13" spans="1:30" outlineLevel="1" x14ac:dyDescent="0.2">
      <c r="A13" s="11" t="s">
        <v>71</v>
      </c>
      <c r="B13" s="11"/>
      <c r="C13" s="4" t="s">
        <v>72</v>
      </c>
      <c r="D13" s="12" t="s">
        <v>37</v>
      </c>
      <c r="E13" s="12" t="s">
        <v>38</v>
      </c>
      <c r="F13" s="12">
        <v>103</v>
      </c>
      <c r="G13" s="12">
        <v>15</v>
      </c>
      <c r="H13" s="12">
        <v>5</v>
      </c>
      <c r="I13" s="12">
        <v>30</v>
      </c>
      <c r="J13" s="12" t="s">
        <v>68</v>
      </c>
      <c r="K13" s="5" t="s">
        <v>63</v>
      </c>
      <c r="L13" s="5" t="s">
        <v>70</v>
      </c>
      <c r="M13" s="12"/>
      <c r="N13" s="12"/>
      <c r="O13" s="12">
        <v>10</v>
      </c>
      <c r="P13" s="12" t="s">
        <v>64</v>
      </c>
      <c r="Q13" s="12"/>
      <c r="R13" s="12"/>
      <c r="S13" s="5"/>
      <c r="T13" s="12"/>
      <c r="U13" s="12">
        <v>99</v>
      </c>
      <c r="V13" s="12">
        <v>20</v>
      </c>
      <c r="W13" s="12">
        <v>3</v>
      </c>
      <c r="X13" s="12"/>
      <c r="Y13" s="12"/>
      <c r="Z13" s="12"/>
      <c r="AA13" s="12"/>
      <c r="AB13" s="12"/>
    </row>
    <row r="14" spans="1:30" outlineLevel="1" x14ac:dyDescent="0.2">
      <c r="A14" s="11" t="s">
        <v>73</v>
      </c>
      <c r="B14" s="11"/>
      <c r="D14" s="12" t="s">
        <v>37</v>
      </c>
      <c r="E14" s="12" t="s">
        <v>38</v>
      </c>
      <c r="F14" s="12">
        <v>101</v>
      </c>
      <c r="G14" s="12">
        <v>20</v>
      </c>
      <c r="H14" s="12">
        <v>5</v>
      </c>
      <c r="I14" s="12">
        <v>20</v>
      </c>
      <c r="J14" s="12" t="s">
        <v>57</v>
      </c>
      <c r="K14" s="5" t="s">
        <v>63</v>
      </c>
      <c r="L14" s="5"/>
      <c r="M14" s="12"/>
      <c r="N14" s="12"/>
      <c r="O14" s="12">
        <v>12</v>
      </c>
      <c r="P14" s="12" t="s">
        <v>64</v>
      </c>
      <c r="Q14" s="12"/>
      <c r="R14" s="12"/>
      <c r="S14" s="5"/>
      <c r="T14" s="12"/>
      <c r="U14" s="12">
        <v>99</v>
      </c>
      <c r="V14" s="12">
        <v>20</v>
      </c>
      <c r="W14" s="12">
        <v>3</v>
      </c>
      <c r="X14" s="12"/>
      <c r="Y14" s="12"/>
      <c r="Z14" s="12"/>
      <c r="AA14" s="12"/>
      <c r="AB14" s="12"/>
    </row>
    <row r="15" spans="1:30" outlineLevel="1" x14ac:dyDescent="0.2">
      <c r="A15" s="11" t="s">
        <v>74</v>
      </c>
      <c r="B15" s="11"/>
      <c r="D15" s="12" t="s">
        <v>37</v>
      </c>
      <c r="E15" s="12" t="s">
        <v>38</v>
      </c>
      <c r="F15" s="12">
        <v>101</v>
      </c>
      <c r="G15" s="12">
        <v>5</v>
      </c>
      <c r="H15" s="12">
        <v>4</v>
      </c>
      <c r="I15" s="12">
        <v>6</v>
      </c>
      <c r="J15" s="12" t="s">
        <v>57</v>
      </c>
      <c r="K15" s="5" t="s">
        <v>63</v>
      </c>
      <c r="L15" s="5"/>
      <c r="M15" s="12"/>
      <c r="N15" s="12"/>
      <c r="O15" s="12">
        <v>6</v>
      </c>
      <c r="P15" s="12" t="s">
        <v>64</v>
      </c>
      <c r="Q15" s="12"/>
      <c r="R15" s="12"/>
      <c r="S15" s="5"/>
      <c r="T15" s="12"/>
      <c r="U15" s="12">
        <v>99</v>
      </c>
      <c r="V15" s="12">
        <v>20</v>
      </c>
      <c r="W15" s="12">
        <v>3</v>
      </c>
      <c r="X15" s="12"/>
      <c r="Y15" s="12"/>
      <c r="Z15" s="12"/>
      <c r="AA15" s="12"/>
      <c r="AB15" s="12"/>
    </row>
    <row r="16" spans="1:30" outlineLevel="1" x14ac:dyDescent="0.2">
      <c r="A16" s="11" t="s">
        <v>75</v>
      </c>
      <c r="B16" s="11"/>
      <c r="C16" s="4" t="s">
        <v>76</v>
      </c>
      <c r="D16" s="12" t="s">
        <v>37</v>
      </c>
      <c r="E16" s="12" t="s">
        <v>38</v>
      </c>
      <c r="F16" s="12">
        <v>99</v>
      </c>
      <c r="G16" s="12">
        <v>25</v>
      </c>
      <c r="H16" s="12">
        <v>5</v>
      </c>
      <c r="I16" s="12">
        <v>60</v>
      </c>
      <c r="J16" s="12" t="s">
        <v>68</v>
      </c>
      <c r="K16" s="5" t="s">
        <v>63</v>
      </c>
      <c r="L16" s="5" t="s">
        <v>77</v>
      </c>
      <c r="M16" s="12"/>
      <c r="N16" s="12"/>
      <c r="O16" s="12">
        <v>8</v>
      </c>
      <c r="P16" s="12" t="s">
        <v>64</v>
      </c>
      <c r="Q16" s="12"/>
      <c r="R16" s="12">
        <v>8</v>
      </c>
      <c r="S16" s="5" t="s">
        <v>64</v>
      </c>
      <c r="T16" s="12"/>
      <c r="U16" s="12">
        <v>99</v>
      </c>
      <c r="V16" s="12">
        <v>20</v>
      </c>
      <c r="W16" s="12">
        <v>3</v>
      </c>
      <c r="X16" s="12"/>
      <c r="Y16" s="12"/>
      <c r="Z16" s="12"/>
      <c r="AA16" s="12"/>
      <c r="AB16" s="12"/>
    </row>
    <row r="17" spans="1:28" outlineLevel="1" x14ac:dyDescent="0.2">
      <c r="A17" s="11" t="s">
        <v>78</v>
      </c>
      <c r="B17" s="11"/>
      <c r="D17" s="12" t="s">
        <v>37</v>
      </c>
      <c r="E17" s="12" t="s">
        <v>38</v>
      </c>
      <c r="F17" s="12">
        <v>97</v>
      </c>
      <c r="G17" s="12">
        <v>4</v>
      </c>
      <c r="H17" s="12">
        <v>4</v>
      </c>
      <c r="I17" s="12">
        <v>8</v>
      </c>
      <c r="J17" s="12" t="s">
        <v>57</v>
      </c>
      <c r="K17" s="5" t="s">
        <v>63</v>
      </c>
      <c r="L17" s="5"/>
      <c r="M17" s="12"/>
      <c r="N17" s="12"/>
      <c r="O17" s="12">
        <v>6</v>
      </c>
      <c r="P17" s="12" t="s">
        <v>64</v>
      </c>
      <c r="Q17" s="12"/>
      <c r="R17" s="12"/>
      <c r="S17" s="5"/>
      <c r="T17" s="12"/>
      <c r="U17" s="12">
        <v>99</v>
      </c>
      <c r="V17" s="12">
        <v>20</v>
      </c>
      <c r="W17" s="12">
        <v>2</v>
      </c>
      <c r="X17" s="12" t="s">
        <v>41</v>
      </c>
      <c r="Y17" s="12">
        <v>10</v>
      </c>
      <c r="Z17" s="12"/>
      <c r="AA17" s="12"/>
      <c r="AB17" s="12"/>
    </row>
    <row r="18" spans="1:28" outlineLevel="1" x14ac:dyDescent="0.2">
      <c r="A18" s="11" t="s">
        <v>79</v>
      </c>
      <c r="B18" s="11"/>
      <c r="D18" s="12" t="s">
        <v>37</v>
      </c>
      <c r="E18" s="12" t="s">
        <v>80</v>
      </c>
      <c r="F18" s="12">
        <v>71</v>
      </c>
      <c r="G18" s="12">
        <v>5</v>
      </c>
      <c r="H18" s="12">
        <v>4</v>
      </c>
      <c r="I18" s="12"/>
      <c r="J18" s="12" t="s">
        <v>68</v>
      </c>
      <c r="K18" s="5"/>
      <c r="L18" s="5" t="s">
        <v>81</v>
      </c>
      <c r="M18" s="12"/>
      <c r="N18" s="12"/>
      <c r="O18" s="12">
        <v>6</v>
      </c>
      <c r="P18" s="12" t="s">
        <v>47</v>
      </c>
      <c r="Q18" s="12"/>
      <c r="R18" s="12"/>
      <c r="S18" s="5"/>
      <c r="T18" s="12"/>
      <c r="U18" s="12">
        <v>99</v>
      </c>
      <c r="V18" s="12">
        <v>20</v>
      </c>
      <c r="W18" s="12">
        <v>4</v>
      </c>
      <c r="X18" s="12"/>
      <c r="Y18" s="12"/>
      <c r="Z18" s="12"/>
      <c r="AA18" s="12"/>
      <c r="AB18" s="12"/>
    </row>
    <row r="19" spans="1:28" outlineLevel="1" x14ac:dyDescent="0.2">
      <c r="A19" s="11" t="s">
        <v>82</v>
      </c>
      <c r="B19" s="11"/>
      <c r="D19" s="12" t="s">
        <v>37</v>
      </c>
      <c r="E19" s="12" t="s">
        <v>83</v>
      </c>
      <c r="F19" s="12">
        <v>7</v>
      </c>
      <c r="G19" s="12"/>
      <c r="H19" s="12">
        <v>2</v>
      </c>
      <c r="I19" s="12"/>
      <c r="J19" s="12" t="s">
        <v>84</v>
      </c>
      <c r="K19" s="5" t="s">
        <v>84</v>
      </c>
      <c r="L19" s="5"/>
      <c r="M19" s="12"/>
      <c r="N19" s="12"/>
      <c r="O19" s="12">
        <v>1</v>
      </c>
      <c r="P19" s="12" t="s">
        <v>85</v>
      </c>
      <c r="Q19" s="12"/>
      <c r="R19" s="12"/>
      <c r="S19" s="5"/>
      <c r="T19" s="12"/>
      <c r="U19" s="12">
        <v>99</v>
      </c>
      <c r="V19" s="12">
        <v>20</v>
      </c>
      <c r="W19" s="12">
        <v>2</v>
      </c>
      <c r="X19" s="12"/>
      <c r="Y19" s="12"/>
      <c r="Z19" s="12"/>
      <c r="AA19" s="12"/>
      <c r="AB19" s="12"/>
    </row>
    <row r="20" spans="1:28" outlineLevel="1" x14ac:dyDescent="0.2">
      <c r="A20" s="11" t="s">
        <v>86</v>
      </c>
      <c r="B20" s="11"/>
      <c r="D20" s="12" t="s">
        <v>37</v>
      </c>
      <c r="E20" s="12" t="s">
        <v>49</v>
      </c>
      <c r="F20" s="12">
        <v>97</v>
      </c>
      <c r="G20" s="12">
        <v>1</v>
      </c>
      <c r="H20" s="12">
        <v>3</v>
      </c>
      <c r="I20" s="12">
        <v>15</v>
      </c>
      <c r="J20" s="12" t="s">
        <v>68</v>
      </c>
      <c r="K20" s="5" t="s">
        <v>87</v>
      </c>
      <c r="L20" s="5"/>
      <c r="M20" s="12">
        <v>1</v>
      </c>
      <c r="N20" s="12"/>
      <c r="O20" s="12">
        <v>4</v>
      </c>
      <c r="P20" s="12" t="s">
        <v>47</v>
      </c>
      <c r="Q20" s="12"/>
      <c r="R20" s="12"/>
      <c r="S20" s="5"/>
      <c r="T20" s="12"/>
      <c r="U20" s="12">
        <v>99</v>
      </c>
      <c r="V20" s="12">
        <v>19</v>
      </c>
      <c r="W20" s="12">
        <v>2</v>
      </c>
      <c r="X20" s="12"/>
      <c r="Y20" s="7"/>
      <c r="Z20" s="12"/>
      <c r="AA20" s="12"/>
      <c r="AB20" s="12"/>
    </row>
    <row r="21" spans="1:28" outlineLevel="1" x14ac:dyDescent="0.2">
      <c r="A21" s="11" t="s">
        <v>88</v>
      </c>
      <c r="B21" s="11"/>
      <c r="D21" s="12" t="s">
        <v>37</v>
      </c>
      <c r="E21" s="12" t="s">
        <v>89</v>
      </c>
      <c r="F21" s="12">
        <v>161</v>
      </c>
      <c r="G21" s="12">
        <v>2</v>
      </c>
      <c r="H21" s="12">
        <v>4</v>
      </c>
      <c r="I21" s="12">
        <v>1</v>
      </c>
      <c r="J21" s="12" t="s">
        <v>45</v>
      </c>
      <c r="K21" s="5" t="s">
        <v>90</v>
      </c>
      <c r="L21" s="5"/>
      <c r="M21" s="12"/>
      <c r="N21" s="12"/>
      <c r="O21" s="12">
        <v>1</v>
      </c>
      <c r="P21" s="12" t="s">
        <v>47</v>
      </c>
      <c r="Q21" s="12"/>
      <c r="R21" s="12"/>
      <c r="S21" s="5"/>
      <c r="T21" s="12"/>
      <c r="U21" s="12"/>
      <c r="V21" s="12">
        <v>20</v>
      </c>
      <c r="W21" s="12">
        <v>2</v>
      </c>
      <c r="X21" s="12" t="s">
        <v>91</v>
      </c>
      <c r="Y21" s="12">
        <v>10</v>
      </c>
      <c r="Z21" s="12"/>
      <c r="AA21" s="12"/>
      <c r="AB21" s="12"/>
    </row>
    <row r="22" spans="1:28" outlineLevel="1" x14ac:dyDescent="0.2">
      <c r="A22" s="13" t="s">
        <v>92</v>
      </c>
      <c r="B22" s="13"/>
      <c r="D22" s="12" t="s">
        <v>37</v>
      </c>
      <c r="E22" s="12" t="s">
        <v>93</v>
      </c>
      <c r="F22" s="12">
        <v>70</v>
      </c>
      <c r="G22" s="12">
        <v>4</v>
      </c>
      <c r="H22" s="12">
        <v>5</v>
      </c>
      <c r="I22" s="12">
        <v>10</v>
      </c>
      <c r="J22" s="12" t="s">
        <v>68</v>
      </c>
      <c r="K22" s="5" t="s">
        <v>90</v>
      </c>
      <c r="L22" s="5"/>
      <c r="M22" s="12"/>
      <c r="N22" s="12"/>
      <c r="O22" s="12">
        <v>3</v>
      </c>
      <c r="P22" s="12" t="s">
        <v>47</v>
      </c>
      <c r="Q22" s="12"/>
      <c r="R22" s="12"/>
      <c r="S22" s="5"/>
      <c r="T22" s="12"/>
      <c r="U22" s="12"/>
      <c r="V22" s="12">
        <v>20</v>
      </c>
      <c r="W22" s="12">
        <v>2</v>
      </c>
      <c r="X22" s="12" t="s">
        <v>91</v>
      </c>
      <c r="Y22" s="12">
        <v>10</v>
      </c>
      <c r="Z22" s="12"/>
      <c r="AA22" s="12"/>
      <c r="AB22" s="12"/>
    </row>
    <row r="23" spans="1:28" outlineLevel="1" x14ac:dyDescent="0.2">
      <c r="A23" s="11" t="s">
        <v>94</v>
      </c>
      <c r="B23" s="11"/>
      <c r="D23" s="12" t="s">
        <v>43</v>
      </c>
      <c r="E23" s="12" t="s">
        <v>44</v>
      </c>
      <c r="F23" s="12">
        <v>57</v>
      </c>
      <c r="G23" s="12">
        <v>4</v>
      </c>
      <c r="H23" s="12">
        <v>5</v>
      </c>
      <c r="I23" s="12"/>
      <c r="J23" s="12" t="s">
        <v>45</v>
      </c>
      <c r="K23" s="5"/>
      <c r="L23" s="5" t="s">
        <v>46</v>
      </c>
      <c r="M23" s="12"/>
      <c r="N23" s="12"/>
      <c r="O23" s="12">
        <v>6</v>
      </c>
      <c r="P23" s="12" t="s">
        <v>95</v>
      </c>
      <c r="Q23" s="12"/>
      <c r="R23" s="12">
        <v>6</v>
      </c>
      <c r="S23" s="12" t="s">
        <v>95</v>
      </c>
      <c r="T23" s="12"/>
      <c r="U23" s="12">
        <v>99</v>
      </c>
      <c r="V23" s="12">
        <v>20</v>
      </c>
      <c r="W23" s="12">
        <v>2</v>
      </c>
      <c r="X23" s="12"/>
      <c r="Y23" s="12"/>
      <c r="Z23" s="12"/>
      <c r="AA23" s="12"/>
      <c r="AB23" s="12"/>
    </row>
    <row r="24" spans="1:28" outlineLevel="1" x14ac:dyDescent="0.2">
      <c r="A24" s="11" t="s">
        <v>96</v>
      </c>
      <c r="B24" s="11"/>
      <c r="D24" s="12" t="s">
        <v>66</v>
      </c>
      <c r="E24" s="12" t="s">
        <v>67</v>
      </c>
      <c r="F24" s="12">
        <v>42</v>
      </c>
      <c r="G24" s="12">
        <v>3</v>
      </c>
      <c r="H24" s="12">
        <v>4</v>
      </c>
      <c r="I24" s="12"/>
      <c r="J24" s="12" t="s">
        <v>68</v>
      </c>
      <c r="K24" s="5" t="s">
        <v>90</v>
      </c>
      <c r="L24" s="5"/>
      <c r="M24" s="12"/>
      <c r="N24" s="12"/>
      <c r="O24" s="12">
        <v>6</v>
      </c>
      <c r="P24" s="12" t="s">
        <v>95</v>
      </c>
      <c r="Q24" s="12"/>
      <c r="R24" s="12"/>
      <c r="S24" s="5"/>
      <c r="T24" s="12" t="s">
        <v>97</v>
      </c>
      <c r="U24" s="12">
        <v>99</v>
      </c>
      <c r="V24" s="12">
        <v>20</v>
      </c>
      <c r="W24" s="12">
        <v>2</v>
      </c>
      <c r="X24" s="12" t="s">
        <v>41</v>
      </c>
      <c r="Y24" s="12">
        <v>10</v>
      </c>
      <c r="Z24" s="12"/>
      <c r="AA24" s="12"/>
      <c r="AB24" s="12"/>
    </row>
    <row r="25" spans="1:28" outlineLevel="1" x14ac:dyDescent="0.2">
      <c r="A25" s="11" t="s">
        <v>98</v>
      </c>
      <c r="B25" s="11"/>
      <c r="D25" s="12" t="s">
        <v>66</v>
      </c>
      <c r="E25" s="12" t="s">
        <v>67</v>
      </c>
      <c r="F25" s="12">
        <v>43</v>
      </c>
      <c r="G25" s="12">
        <v>4</v>
      </c>
      <c r="H25" s="12">
        <v>4</v>
      </c>
      <c r="I25" s="12"/>
      <c r="J25" s="12" t="s">
        <v>68</v>
      </c>
      <c r="K25" s="5" t="s">
        <v>90</v>
      </c>
      <c r="L25" s="5"/>
      <c r="M25" s="12"/>
      <c r="N25" s="12"/>
      <c r="O25" s="12">
        <v>6</v>
      </c>
      <c r="P25" s="12" t="s">
        <v>47</v>
      </c>
      <c r="Q25" s="12"/>
      <c r="R25" s="12"/>
      <c r="S25" s="5"/>
      <c r="T25" s="12"/>
      <c r="U25" s="12">
        <v>99</v>
      </c>
      <c r="V25" s="12">
        <v>20</v>
      </c>
      <c r="W25" s="12">
        <v>2</v>
      </c>
      <c r="X25" s="12" t="s">
        <v>41</v>
      </c>
      <c r="Y25" s="12">
        <v>10</v>
      </c>
      <c r="Z25" s="12"/>
      <c r="AA25" s="12"/>
      <c r="AB25" s="12"/>
    </row>
    <row r="26" spans="1:28" outlineLevel="1" x14ac:dyDescent="0.2">
      <c r="A26" s="11" t="s">
        <v>99</v>
      </c>
      <c r="B26" s="11"/>
      <c r="C26" s="4" t="s">
        <v>100</v>
      </c>
      <c r="D26" s="12" t="s">
        <v>37</v>
      </c>
      <c r="E26" s="12" t="s">
        <v>80</v>
      </c>
      <c r="F26" s="12">
        <v>71</v>
      </c>
      <c r="G26" s="12">
        <v>2</v>
      </c>
      <c r="H26" s="12">
        <v>4</v>
      </c>
      <c r="I26" s="12"/>
      <c r="J26" s="12" t="s">
        <v>68</v>
      </c>
      <c r="K26" s="5" t="s">
        <v>90</v>
      </c>
      <c r="L26" s="5"/>
      <c r="M26" s="12"/>
      <c r="N26" s="12"/>
      <c r="O26" s="12">
        <v>4</v>
      </c>
      <c r="P26" s="12" t="s">
        <v>95</v>
      </c>
      <c r="Q26" s="12"/>
      <c r="R26" s="12"/>
      <c r="S26" s="5"/>
      <c r="T26" s="12"/>
      <c r="U26" s="12">
        <v>99</v>
      </c>
      <c r="V26" s="12">
        <v>20</v>
      </c>
      <c r="W26" s="12">
        <v>2</v>
      </c>
      <c r="X26" s="12" t="s">
        <v>41</v>
      </c>
      <c r="Y26" s="12">
        <v>10</v>
      </c>
      <c r="Z26" s="12"/>
      <c r="AA26" s="12"/>
      <c r="AB26" s="12"/>
    </row>
    <row r="27" spans="1:28" outlineLevel="1" x14ac:dyDescent="0.2">
      <c r="A27" s="11" t="s">
        <v>101</v>
      </c>
      <c r="B27" s="11"/>
      <c r="C27" s="4" t="s">
        <v>102</v>
      </c>
      <c r="D27" s="12" t="s">
        <v>37</v>
      </c>
      <c r="E27" s="12" t="s">
        <v>56</v>
      </c>
      <c r="F27" s="12"/>
      <c r="G27" s="12">
        <v>1</v>
      </c>
      <c r="H27" s="12">
        <v>3</v>
      </c>
      <c r="I27" s="12">
        <v>0.2</v>
      </c>
      <c r="J27" s="12" t="s">
        <v>45</v>
      </c>
      <c r="K27" s="5" t="s">
        <v>61</v>
      </c>
      <c r="L27" s="5"/>
      <c r="M27" s="12"/>
      <c r="N27" s="12"/>
      <c r="O27" s="12">
        <v>4</v>
      </c>
      <c r="P27" s="12" t="s">
        <v>47</v>
      </c>
      <c r="Q27" s="12"/>
      <c r="R27" s="12"/>
      <c r="S27" s="5"/>
      <c r="T27" s="12"/>
      <c r="U27" s="12">
        <v>99</v>
      </c>
      <c r="V27" s="12">
        <v>19</v>
      </c>
      <c r="W27" s="12">
        <v>2</v>
      </c>
      <c r="X27" s="12"/>
      <c r="Y27" s="12"/>
      <c r="Z27" s="12">
        <v>-4</v>
      </c>
      <c r="AA27" s="12"/>
      <c r="AB27" s="12">
        <v>1</v>
      </c>
    </row>
    <row r="28" spans="1:28" outlineLevel="1" x14ac:dyDescent="0.2">
      <c r="A28" s="11" t="s">
        <v>103</v>
      </c>
      <c r="B28" s="11"/>
      <c r="C28" s="4" t="s">
        <v>102</v>
      </c>
      <c r="D28" s="12" t="s">
        <v>37</v>
      </c>
      <c r="E28" s="12" t="s">
        <v>56</v>
      </c>
      <c r="F28" s="12"/>
      <c r="G28" s="12">
        <v>1</v>
      </c>
      <c r="H28" s="12">
        <v>3</v>
      </c>
      <c r="I28" s="12">
        <v>0.1</v>
      </c>
      <c r="J28" s="12" t="s">
        <v>45</v>
      </c>
      <c r="K28" s="5" t="s">
        <v>61</v>
      </c>
      <c r="L28" s="5"/>
      <c r="M28" s="12"/>
      <c r="N28" s="12"/>
      <c r="O28" s="12">
        <v>4</v>
      </c>
      <c r="P28" s="12" t="s">
        <v>47</v>
      </c>
      <c r="Q28" s="12"/>
      <c r="R28" s="12"/>
      <c r="S28" s="5"/>
      <c r="T28" s="12"/>
      <c r="U28" s="12">
        <v>99</v>
      </c>
      <c r="V28" s="12">
        <v>19</v>
      </c>
      <c r="W28" s="12">
        <v>2</v>
      </c>
      <c r="X28" s="12"/>
      <c r="Y28" s="12"/>
      <c r="Z28" s="12">
        <v>-4</v>
      </c>
      <c r="AA28" s="12"/>
      <c r="AB28" s="12">
        <v>1</v>
      </c>
    </row>
    <row r="29" spans="1:28" outlineLevel="1" x14ac:dyDescent="0.2">
      <c r="A29" s="11" t="s">
        <v>104</v>
      </c>
      <c r="B29" s="11"/>
      <c r="D29" s="12" t="s">
        <v>66</v>
      </c>
      <c r="E29" s="12" t="s">
        <v>67</v>
      </c>
      <c r="F29" s="12">
        <v>43</v>
      </c>
      <c r="G29" s="12">
        <v>2</v>
      </c>
      <c r="H29" s="12">
        <v>4</v>
      </c>
      <c r="I29" s="12"/>
      <c r="J29" s="12" t="s">
        <v>68</v>
      </c>
      <c r="K29" s="5" t="s">
        <v>90</v>
      </c>
      <c r="L29" s="5"/>
      <c r="M29" s="12"/>
      <c r="N29" s="12"/>
      <c r="O29" s="12">
        <v>4</v>
      </c>
      <c r="P29" s="12" t="s">
        <v>95</v>
      </c>
      <c r="Q29" s="12"/>
      <c r="R29" s="12"/>
      <c r="S29" s="5"/>
      <c r="T29" s="12" t="s">
        <v>97</v>
      </c>
      <c r="U29" s="12">
        <v>99</v>
      </c>
      <c r="V29" s="12">
        <v>20</v>
      </c>
      <c r="W29" s="12">
        <v>2</v>
      </c>
      <c r="X29" s="12" t="s">
        <v>41</v>
      </c>
      <c r="Y29" s="12">
        <v>20</v>
      </c>
      <c r="Z29" s="12"/>
      <c r="AA29" s="12"/>
      <c r="AB29" s="12"/>
    </row>
    <row r="30" spans="1:28" outlineLevel="1" x14ac:dyDescent="0.2">
      <c r="A30" s="11" t="s">
        <v>105</v>
      </c>
      <c r="B30" s="11"/>
      <c r="D30" s="12" t="s">
        <v>37</v>
      </c>
      <c r="E30" s="12" t="s">
        <v>80</v>
      </c>
      <c r="F30" s="12">
        <v>16</v>
      </c>
      <c r="G30" s="12">
        <v>1</v>
      </c>
      <c r="H30" s="12">
        <v>3</v>
      </c>
      <c r="I30" s="12">
        <v>2</v>
      </c>
      <c r="J30" s="12" t="s">
        <v>45</v>
      </c>
      <c r="K30" s="5" t="s">
        <v>61</v>
      </c>
      <c r="L30" s="5"/>
      <c r="M30" s="12"/>
      <c r="N30" s="12"/>
      <c r="O30" s="12">
        <v>6</v>
      </c>
      <c r="P30" s="12" t="s">
        <v>106</v>
      </c>
      <c r="Q30" s="12"/>
      <c r="R30" s="12"/>
      <c r="S30" s="5"/>
      <c r="T30" s="12"/>
      <c r="U30" s="12">
        <v>99</v>
      </c>
      <c r="V30" s="12">
        <v>20</v>
      </c>
      <c r="W30" s="12">
        <v>2</v>
      </c>
      <c r="X30" s="12" t="s">
        <v>41</v>
      </c>
      <c r="Y30" s="12"/>
      <c r="Z30" s="12">
        <v>-4</v>
      </c>
      <c r="AA30" s="12"/>
      <c r="AB30" s="12"/>
    </row>
    <row r="31" spans="1:28" outlineLevel="1" x14ac:dyDescent="0.2">
      <c r="A31" s="11" t="s">
        <v>107</v>
      </c>
      <c r="B31" s="11"/>
      <c r="C31" s="4" t="s">
        <v>108</v>
      </c>
      <c r="D31" s="12" t="s">
        <v>37</v>
      </c>
      <c r="E31" s="12" t="s">
        <v>38</v>
      </c>
      <c r="F31" s="12">
        <v>101</v>
      </c>
      <c r="G31" s="12">
        <v>3</v>
      </c>
      <c r="H31" s="12">
        <v>5</v>
      </c>
      <c r="I31" s="12">
        <v>100</v>
      </c>
      <c r="J31" s="12" t="s">
        <v>57</v>
      </c>
      <c r="K31" s="5" t="s">
        <v>109</v>
      </c>
      <c r="L31" s="5"/>
      <c r="M31" s="12"/>
      <c r="N31" s="12"/>
      <c r="O31" s="12">
        <v>8</v>
      </c>
      <c r="P31" s="12" t="s">
        <v>47</v>
      </c>
      <c r="Q31" s="12"/>
      <c r="R31" s="12"/>
      <c r="S31" s="5"/>
      <c r="T31" s="12"/>
      <c r="U31" s="12"/>
      <c r="V31" s="12">
        <v>20</v>
      </c>
      <c r="W31" s="12">
        <v>3</v>
      </c>
      <c r="X31" s="12" t="s">
        <v>91</v>
      </c>
      <c r="Y31" s="12">
        <v>110</v>
      </c>
      <c r="Z31" s="12"/>
      <c r="AA31" s="12"/>
      <c r="AB31" s="12"/>
    </row>
    <row r="32" spans="1:28" outlineLevel="1" x14ac:dyDescent="0.2">
      <c r="A32" s="11" t="s">
        <v>110</v>
      </c>
      <c r="B32" s="11"/>
      <c r="C32" s="4" t="s">
        <v>111</v>
      </c>
      <c r="D32" s="12" t="s">
        <v>37</v>
      </c>
      <c r="E32" s="12" t="s">
        <v>38</v>
      </c>
      <c r="F32" s="12">
        <v>102</v>
      </c>
      <c r="G32" s="12">
        <v>2</v>
      </c>
      <c r="H32" s="12">
        <v>4</v>
      </c>
      <c r="I32" s="12">
        <v>75</v>
      </c>
      <c r="J32" s="12" t="s">
        <v>57</v>
      </c>
      <c r="K32" s="5" t="s">
        <v>109</v>
      </c>
      <c r="L32" s="5"/>
      <c r="M32" s="12"/>
      <c r="N32" s="12"/>
      <c r="O32" s="12">
        <v>6</v>
      </c>
      <c r="P32" s="12" t="s">
        <v>47</v>
      </c>
      <c r="Q32" s="12"/>
      <c r="R32" s="12"/>
      <c r="S32" s="5"/>
      <c r="T32" s="12"/>
      <c r="U32" s="12"/>
      <c r="V32" s="12">
        <v>20</v>
      </c>
      <c r="W32" s="12">
        <v>3</v>
      </c>
      <c r="X32" s="12" t="s">
        <v>91</v>
      </c>
      <c r="Y32" s="12">
        <v>70</v>
      </c>
      <c r="Z32" s="12"/>
      <c r="AA32" s="12"/>
      <c r="AB32" s="12"/>
    </row>
    <row r="33" spans="1:28" outlineLevel="1" x14ac:dyDescent="0.2">
      <c r="A33" s="11" t="s">
        <v>112</v>
      </c>
      <c r="B33" s="11"/>
      <c r="C33" s="4" t="s">
        <v>113</v>
      </c>
      <c r="D33" s="12" t="s">
        <v>37</v>
      </c>
      <c r="E33" s="12" t="s">
        <v>38</v>
      </c>
      <c r="F33" s="12">
        <v>101</v>
      </c>
      <c r="G33" s="12">
        <v>3</v>
      </c>
      <c r="H33" s="12">
        <v>5</v>
      </c>
      <c r="I33" s="12">
        <v>75</v>
      </c>
      <c r="J33" s="12" t="s">
        <v>57</v>
      </c>
      <c r="K33" s="5" t="s">
        <v>109</v>
      </c>
      <c r="L33" s="5"/>
      <c r="M33" s="12"/>
      <c r="N33" s="12"/>
      <c r="O33" s="12">
        <v>8</v>
      </c>
      <c r="P33" s="12" t="s">
        <v>47</v>
      </c>
      <c r="Q33" s="12"/>
      <c r="R33" s="12"/>
      <c r="S33" s="5"/>
      <c r="T33" s="12"/>
      <c r="U33" s="12"/>
      <c r="V33" s="12">
        <v>20</v>
      </c>
      <c r="W33" s="12">
        <v>3</v>
      </c>
      <c r="X33" s="12" t="s">
        <v>91</v>
      </c>
      <c r="Y33" s="12">
        <v>100</v>
      </c>
      <c r="Z33" s="12"/>
      <c r="AA33" s="12"/>
      <c r="AB33" s="12"/>
    </row>
    <row r="34" spans="1:28" outlineLevel="1" x14ac:dyDescent="0.2">
      <c r="A34" s="11" t="s">
        <v>114</v>
      </c>
      <c r="B34" s="11"/>
      <c r="C34" s="4" t="s">
        <v>108</v>
      </c>
      <c r="D34" s="12" t="s">
        <v>37</v>
      </c>
      <c r="E34" s="12" t="s">
        <v>38</v>
      </c>
      <c r="F34" s="12">
        <v>113</v>
      </c>
      <c r="G34" s="12">
        <v>3</v>
      </c>
      <c r="H34" s="12">
        <v>5</v>
      </c>
      <c r="I34" s="12">
        <v>200</v>
      </c>
      <c r="J34" s="12" t="s">
        <v>57</v>
      </c>
      <c r="K34" s="5" t="s">
        <v>109</v>
      </c>
      <c r="L34" s="5"/>
      <c r="M34" s="12"/>
      <c r="N34" s="12"/>
      <c r="O34" s="12">
        <v>8</v>
      </c>
      <c r="P34" s="12" t="s">
        <v>47</v>
      </c>
      <c r="Q34" s="12"/>
      <c r="R34" s="12"/>
      <c r="S34" s="5"/>
      <c r="T34" s="12"/>
      <c r="U34" s="12">
        <v>1</v>
      </c>
      <c r="V34" s="12">
        <v>20</v>
      </c>
      <c r="W34" s="12">
        <v>3</v>
      </c>
      <c r="X34" s="12" t="s">
        <v>91</v>
      </c>
      <c r="Y34" s="12">
        <v>110</v>
      </c>
      <c r="Z34" s="12"/>
      <c r="AA34" s="12"/>
      <c r="AB34" s="12"/>
    </row>
    <row r="35" spans="1:28" outlineLevel="1" x14ac:dyDescent="0.2">
      <c r="A35" s="11" t="s">
        <v>115</v>
      </c>
      <c r="B35" s="11"/>
      <c r="C35" s="4" t="s">
        <v>108</v>
      </c>
      <c r="D35" s="12" t="s">
        <v>37</v>
      </c>
      <c r="E35" s="12" t="s">
        <v>38</v>
      </c>
      <c r="F35" s="12">
        <v>113</v>
      </c>
      <c r="G35" s="12">
        <v>3</v>
      </c>
      <c r="H35" s="12">
        <v>5</v>
      </c>
      <c r="I35" s="12">
        <v>300</v>
      </c>
      <c r="J35" s="12" t="s">
        <v>57</v>
      </c>
      <c r="K35" s="5" t="s">
        <v>109</v>
      </c>
      <c r="L35" s="5"/>
      <c r="M35" s="12"/>
      <c r="N35" s="12"/>
      <c r="O35" s="12">
        <v>8</v>
      </c>
      <c r="P35" s="12" t="s">
        <v>47</v>
      </c>
      <c r="Q35" s="12"/>
      <c r="R35" s="12"/>
      <c r="S35" s="5"/>
      <c r="T35" s="12"/>
      <c r="U35" s="12">
        <v>2</v>
      </c>
      <c r="V35" s="12">
        <v>20</v>
      </c>
      <c r="W35" s="12">
        <v>3</v>
      </c>
      <c r="X35" s="12" t="s">
        <v>91</v>
      </c>
      <c r="Y35" s="12">
        <v>110</v>
      </c>
      <c r="Z35" s="12"/>
      <c r="AA35" s="12"/>
      <c r="AB35" s="12"/>
    </row>
    <row r="36" spans="1:28" outlineLevel="1" x14ac:dyDescent="0.2">
      <c r="A36" s="11" t="s">
        <v>116</v>
      </c>
      <c r="B36" s="11"/>
      <c r="C36" s="4" t="s">
        <v>108</v>
      </c>
      <c r="D36" s="12" t="s">
        <v>37</v>
      </c>
      <c r="E36" s="12" t="s">
        <v>38</v>
      </c>
      <c r="F36" s="12">
        <v>113</v>
      </c>
      <c r="G36" s="12">
        <v>3</v>
      </c>
      <c r="H36" s="12">
        <v>5</v>
      </c>
      <c r="I36" s="12">
        <v>400</v>
      </c>
      <c r="J36" s="12" t="s">
        <v>57</v>
      </c>
      <c r="K36" s="5" t="s">
        <v>109</v>
      </c>
      <c r="L36" s="5"/>
      <c r="M36" s="12"/>
      <c r="N36" s="12"/>
      <c r="O36" s="12">
        <v>8</v>
      </c>
      <c r="P36" s="12" t="s">
        <v>47</v>
      </c>
      <c r="Q36" s="12"/>
      <c r="R36" s="12"/>
      <c r="S36" s="5"/>
      <c r="T36" s="12"/>
      <c r="U36" s="12">
        <v>3</v>
      </c>
      <c r="V36" s="12">
        <v>20</v>
      </c>
      <c r="W36" s="12">
        <v>3</v>
      </c>
      <c r="X36" s="12" t="s">
        <v>91</v>
      </c>
      <c r="Y36" s="12">
        <v>110</v>
      </c>
      <c r="Z36" s="12"/>
      <c r="AA36" s="12"/>
      <c r="AB36" s="12"/>
    </row>
    <row r="37" spans="1:28" outlineLevel="1" x14ac:dyDescent="0.2">
      <c r="A37" s="11" t="s">
        <v>117</v>
      </c>
      <c r="B37" s="11"/>
      <c r="C37" s="4" t="s">
        <v>108</v>
      </c>
      <c r="D37" s="12" t="s">
        <v>37</v>
      </c>
      <c r="E37" s="12" t="s">
        <v>38</v>
      </c>
      <c r="F37" s="12">
        <v>113</v>
      </c>
      <c r="G37" s="12">
        <v>3</v>
      </c>
      <c r="H37" s="12">
        <v>5</v>
      </c>
      <c r="I37" s="12">
        <v>500</v>
      </c>
      <c r="J37" s="12" t="s">
        <v>57</v>
      </c>
      <c r="K37" s="5" t="s">
        <v>109</v>
      </c>
      <c r="L37" s="5"/>
      <c r="M37" s="12"/>
      <c r="N37" s="12"/>
      <c r="O37" s="12">
        <v>8</v>
      </c>
      <c r="P37" s="12" t="s">
        <v>47</v>
      </c>
      <c r="Q37" s="12"/>
      <c r="R37" s="12"/>
      <c r="S37" s="5"/>
      <c r="T37" s="12"/>
      <c r="U37" s="12">
        <v>4</v>
      </c>
      <c r="V37" s="12">
        <v>20</v>
      </c>
      <c r="W37" s="12">
        <v>3</v>
      </c>
      <c r="X37" s="12" t="s">
        <v>91</v>
      </c>
      <c r="Y37" s="12">
        <v>110</v>
      </c>
      <c r="Z37" s="12"/>
      <c r="AA37" s="12"/>
      <c r="AB37" s="12"/>
    </row>
    <row r="38" spans="1:28" outlineLevel="1" x14ac:dyDescent="0.2">
      <c r="A38" s="11" t="s">
        <v>118</v>
      </c>
      <c r="B38" s="11"/>
      <c r="C38" s="4" t="s">
        <v>111</v>
      </c>
      <c r="D38" s="12" t="s">
        <v>37</v>
      </c>
      <c r="E38" s="12" t="s">
        <v>38</v>
      </c>
      <c r="F38" s="12">
        <v>113</v>
      </c>
      <c r="G38" s="12">
        <v>2</v>
      </c>
      <c r="H38" s="12">
        <v>4</v>
      </c>
      <c r="I38" s="12">
        <v>150</v>
      </c>
      <c r="J38" s="12" t="s">
        <v>57</v>
      </c>
      <c r="K38" s="5" t="s">
        <v>109</v>
      </c>
      <c r="L38" s="5"/>
      <c r="M38" s="12"/>
      <c r="N38" s="12"/>
      <c r="O38" s="12">
        <v>6</v>
      </c>
      <c r="P38" s="12" t="s">
        <v>47</v>
      </c>
      <c r="Q38" s="12"/>
      <c r="R38" s="12"/>
      <c r="S38" s="5"/>
      <c r="T38" s="12"/>
      <c r="U38" s="12">
        <v>1</v>
      </c>
      <c r="V38" s="12">
        <v>20</v>
      </c>
      <c r="W38" s="12">
        <v>3</v>
      </c>
      <c r="X38" s="12" t="s">
        <v>91</v>
      </c>
      <c r="Y38" s="12">
        <v>70</v>
      </c>
      <c r="Z38" s="12"/>
      <c r="AA38" s="12"/>
      <c r="AB38" s="12"/>
    </row>
    <row r="39" spans="1:28" outlineLevel="1" x14ac:dyDescent="0.2">
      <c r="A39" s="11" t="s">
        <v>119</v>
      </c>
      <c r="B39" s="11"/>
      <c r="C39" s="4" t="s">
        <v>111</v>
      </c>
      <c r="D39" s="12" t="s">
        <v>37</v>
      </c>
      <c r="E39" s="12" t="s">
        <v>38</v>
      </c>
      <c r="F39" s="12">
        <v>113</v>
      </c>
      <c r="G39" s="12">
        <v>2</v>
      </c>
      <c r="H39" s="12">
        <v>4</v>
      </c>
      <c r="I39" s="12">
        <v>225</v>
      </c>
      <c r="J39" s="12" t="s">
        <v>57</v>
      </c>
      <c r="K39" s="5" t="s">
        <v>109</v>
      </c>
      <c r="L39" s="5"/>
      <c r="M39" s="12"/>
      <c r="N39" s="12"/>
      <c r="O39" s="12">
        <v>6</v>
      </c>
      <c r="P39" s="12" t="s">
        <v>47</v>
      </c>
      <c r="Q39" s="12"/>
      <c r="R39" s="12"/>
      <c r="S39" s="5"/>
      <c r="T39" s="12"/>
      <c r="U39" s="12">
        <v>2</v>
      </c>
      <c r="V39" s="12">
        <v>20</v>
      </c>
      <c r="W39" s="12">
        <v>3</v>
      </c>
      <c r="X39" s="12" t="s">
        <v>91</v>
      </c>
      <c r="Y39" s="12">
        <v>70</v>
      </c>
      <c r="Z39" s="12"/>
      <c r="AA39" s="12"/>
      <c r="AB39" s="12"/>
    </row>
    <row r="40" spans="1:28" outlineLevel="1" x14ac:dyDescent="0.2">
      <c r="A40" s="11" t="s">
        <v>120</v>
      </c>
      <c r="B40" s="11"/>
      <c r="C40" s="4" t="s">
        <v>121</v>
      </c>
      <c r="D40" s="12" t="s">
        <v>37</v>
      </c>
      <c r="E40" s="12" t="s">
        <v>38</v>
      </c>
      <c r="F40" s="12">
        <v>102</v>
      </c>
      <c r="G40" s="12">
        <v>2</v>
      </c>
      <c r="H40" s="12">
        <v>4</v>
      </c>
      <c r="I40" s="12">
        <v>30</v>
      </c>
      <c r="J40" s="12" t="s">
        <v>57</v>
      </c>
      <c r="K40" s="5" t="s">
        <v>109</v>
      </c>
      <c r="L40" s="5"/>
      <c r="M40" s="12"/>
      <c r="N40" s="12"/>
      <c r="O40" s="12">
        <v>6</v>
      </c>
      <c r="P40" s="12" t="s">
        <v>47</v>
      </c>
      <c r="Q40" s="12"/>
      <c r="R40" s="12"/>
      <c r="S40" s="5"/>
      <c r="T40" s="12"/>
      <c r="U40" s="12"/>
      <c r="V40" s="12">
        <v>20</v>
      </c>
      <c r="W40" s="12">
        <v>3</v>
      </c>
      <c r="X40" s="12" t="s">
        <v>91</v>
      </c>
      <c r="Y40" s="12">
        <v>60</v>
      </c>
      <c r="Z40" s="12"/>
      <c r="AA40" s="12"/>
      <c r="AB40" s="12"/>
    </row>
    <row r="41" spans="1:28" outlineLevel="1" x14ac:dyDescent="0.2">
      <c r="A41" s="13" t="s">
        <v>122</v>
      </c>
      <c r="B41" s="13"/>
      <c r="D41" s="12" t="s">
        <v>37</v>
      </c>
      <c r="E41" s="12" t="s">
        <v>93</v>
      </c>
      <c r="F41" s="12">
        <v>70</v>
      </c>
      <c r="G41" s="12">
        <v>5</v>
      </c>
      <c r="H41" s="12">
        <v>5</v>
      </c>
      <c r="I41" s="12">
        <v>5</v>
      </c>
      <c r="J41" s="12" t="s">
        <v>68</v>
      </c>
      <c r="K41" s="5" t="s">
        <v>123</v>
      </c>
      <c r="L41" s="5"/>
      <c r="M41" s="12"/>
      <c r="N41" s="12"/>
      <c r="O41" s="12">
        <v>6</v>
      </c>
      <c r="P41" s="12" t="s">
        <v>95</v>
      </c>
      <c r="Q41" s="12"/>
      <c r="R41" s="12">
        <v>6</v>
      </c>
      <c r="S41" s="12" t="s">
        <v>95</v>
      </c>
      <c r="T41" s="12"/>
      <c r="U41" s="12">
        <v>99</v>
      </c>
      <c r="V41" s="12">
        <v>20</v>
      </c>
      <c r="W41" s="12">
        <v>2</v>
      </c>
      <c r="X41" s="12"/>
      <c r="Y41" s="12"/>
      <c r="Z41" s="12"/>
      <c r="AA41" s="12"/>
      <c r="AB41" s="12">
        <v>1</v>
      </c>
    </row>
    <row r="42" spans="1:28" outlineLevel="1" x14ac:dyDescent="0.2">
      <c r="A42" s="11" t="s">
        <v>124</v>
      </c>
      <c r="B42" s="11"/>
      <c r="C42" s="4" t="s">
        <v>125</v>
      </c>
      <c r="D42" s="12" t="s">
        <v>37</v>
      </c>
      <c r="E42" s="12" t="s">
        <v>38</v>
      </c>
      <c r="F42" s="12">
        <v>99</v>
      </c>
      <c r="G42" s="12">
        <v>15</v>
      </c>
      <c r="H42" s="12">
        <v>5</v>
      </c>
      <c r="I42" s="12">
        <v>25</v>
      </c>
      <c r="J42" s="12" t="s">
        <v>68</v>
      </c>
      <c r="K42" s="5" t="s">
        <v>123</v>
      </c>
      <c r="L42" s="5"/>
      <c r="M42" s="12"/>
      <c r="N42" s="12">
        <v>2</v>
      </c>
      <c r="O42" s="12">
        <v>4</v>
      </c>
      <c r="P42" s="12" t="s">
        <v>47</v>
      </c>
      <c r="Q42" s="12"/>
      <c r="R42" s="12"/>
      <c r="S42" s="5"/>
      <c r="T42" s="12"/>
      <c r="U42" s="12">
        <v>99</v>
      </c>
      <c r="V42" s="12">
        <v>20</v>
      </c>
      <c r="W42" s="12">
        <v>2</v>
      </c>
      <c r="X42" s="12"/>
      <c r="Y42" s="12"/>
      <c r="Z42" s="12"/>
      <c r="AA42" s="12"/>
      <c r="AB42" s="12">
        <v>1</v>
      </c>
    </row>
    <row r="43" spans="1:28" outlineLevel="1" x14ac:dyDescent="0.2">
      <c r="A43" s="11" t="s">
        <v>126</v>
      </c>
      <c r="B43" s="11"/>
      <c r="D43" s="12" t="s">
        <v>37</v>
      </c>
      <c r="E43" s="12" t="s">
        <v>80</v>
      </c>
      <c r="F43" s="12">
        <v>71</v>
      </c>
      <c r="G43" s="12">
        <v>4</v>
      </c>
      <c r="H43" s="12">
        <v>5</v>
      </c>
      <c r="I43" s="12"/>
      <c r="J43" s="12" t="s">
        <v>68</v>
      </c>
      <c r="K43" s="5" t="s">
        <v>123</v>
      </c>
      <c r="L43" s="5"/>
      <c r="M43" s="12"/>
      <c r="N43" s="12"/>
      <c r="O43" s="12">
        <v>4</v>
      </c>
      <c r="P43" s="12" t="s">
        <v>47</v>
      </c>
      <c r="Q43" s="12"/>
      <c r="R43" s="12"/>
      <c r="S43" s="5"/>
      <c r="T43" s="12"/>
      <c r="U43" s="12">
        <v>99</v>
      </c>
      <c r="V43" s="12">
        <v>19</v>
      </c>
      <c r="W43" s="12">
        <v>2</v>
      </c>
      <c r="X43" s="12"/>
      <c r="Y43" s="12"/>
      <c r="Z43" s="12"/>
      <c r="AA43" s="12"/>
      <c r="AB43" s="12"/>
    </row>
    <row r="44" spans="1:28" outlineLevel="1" x14ac:dyDescent="0.2">
      <c r="A44" s="11" t="s">
        <v>127</v>
      </c>
      <c r="B44" s="11"/>
      <c r="D44" s="12" t="s">
        <v>37</v>
      </c>
      <c r="E44" s="12" t="s">
        <v>49</v>
      </c>
      <c r="F44" s="12">
        <v>97</v>
      </c>
      <c r="G44" s="12">
        <v>2</v>
      </c>
      <c r="H44" s="12">
        <v>4</v>
      </c>
      <c r="I44" s="12">
        <v>15</v>
      </c>
      <c r="J44" s="12" t="s">
        <v>68</v>
      </c>
      <c r="K44" s="5" t="s">
        <v>90</v>
      </c>
      <c r="L44" s="5"/>
      <c r="M44" s="12"/>
      <c r="N44" s="12"/>
      <c r="O44" s="12">
        <v>4</v>
      </c>
      <c r="P44" s="12" t="s">
        <v>64</v>
      </c>
      <c r="Q44" s="12"/>
      <c r="R44" s="12"/>
      <c r="S44" s="5"/>
      <c r="T44" s="12"/>
      <c r="U44" s="12">
        <v>99</v>
      </c>
      <c r="V44" s="12">
        <v>20</v>
      </c>
      <c r="W44" s="12">
        <v>3</v>
      </c>
      <c r="X44" s="12" t="s">
        <v>41</v>
      </c>
      <c r="Y44" s="12">
        <v>30</v>
      </c>
      <c r="Z44" s="12"/>
      <c r="AA44" s="12"/>
      <c r="AB44" s="12"/>
    </row>
    <row r="45" spans="1:28" outlineLevel="1" x14ac:dyDescent="0.2">
      <c r="A45" s="11" t="s">
        <v>128</v>
      </c>
      <c r="B45" s="11"/>
      <c r="D45" s="12" t="s">
        <v>66</v>
      </c>
      <c r="E45" s="12" t="s">
        <v>67</v>
      </c>
      <c r="F45" s="12">
        <v>44</v>
      </c>
      <c r="G45" s="12">
        <v>0.5</v>
      </c>
      <c r="H45" s="12">
        <v>4</v>
      </c>
      <c r="I45" s="12"/>
      <c r="J45" s="12" t="s">
        <v>68</v>
      </c>
      <c r="K45" s="5"/>
      <c r="L45" s="5" t="s">
        <v>46</v>
      </c>
      <c r="M45" s="12"/>
      <c r="N45" s="12"/>
      <c r="O45" s="12">
        <v>6</v>
      </c>
      <c r="P45" s="12" t="s">
        <v>64</v>
      </c>
      <c r="Q45" s="12"/>
      <c r="R45" s="12"/>
      <c r="S45" s="5"/>
      <c r="T45" s="12"/>
      <c r="U45" s="12">
        <v>99</v>
      </c>
      <c r="V45" s="12">
        <v>20</v>
      </c>
      <c r="W45" s="12">
        <v>2</v>
      </c>
      <c r="X45" s="12" t="s">
        <v>41</v>
      </c>
      <c r="Y45" s="12">
        <v>20</v>
      </c>
      <c r="Z45" s="12"/>
      <c r="AA45" s="12"/>
      <c r="AB45" s="12"/>
    </row>
    <row r="46" spans="1:28" outlineLevel="1" x14ac:dyDescent="0.2">
      <c r="A46" s="13" t="s">
        <v>129</v>
      </c>
      <c r="B46" s="13"/>
      <c r="D46" s="12" t="s">
        <v>37</v>
      </c>
      <c r="E46" s="12" t="s">
        <v>93</v>
      </c>
      <c r="F46" s="12">
        <v>71</v>
      </c>
      <c r="G46" s="12">
        <v>6</v>
      </c>
      <c r="H46" s="12">
        <v>5</v>
      </c>
      <c r="I46" s="12">
        <v>8</v>
      </c>
      <c r="J46" s="12" t="s">
        <v>68</v>
      </c>
      <c r="K46" s="5"/>
      <c r="L46" s="5" t="s">
        <v>46</v>
      </c>
      <c r="M46" s="12"/>
      <c r="N46" s="12"/>
      <c r="O46" s="12">
        <v>6</v>
      </c>
      <c r="P46" s="12" t="s">
        <v>47</v>
      </c>
      <c r="Q46" s="12"/>
      <c r="R46" s="12">
        <v>4</v>
      </c>
      <c r="S46" s="5" t="s">
        <v>95</v>
      </c>
      <c r="T46" s="12"/>
      <c r="U46" s="12">
        <v>99</v>
      </c>
      <c r="V46" s="12">
        <v>20</v>
      </c>
      <c r="W46" s="12">
        <v>2</v>
      </c>
      <c r="X46" s="12"/>
      <c r="Y46" s="12"/>
      <c r="Z46" s="12"/>
      <c r="AA46" s="12"/>
      <c r="AB46" s="12"/>
    </row>
    <row r="47" spans="1:28" outlineLevel="1" x14ac:dyDescent="0.2">
      <c r="A47" s="11" t="s">
        <v>130</v>
      </c>
      <c r="B47" s="11"/>
      <c r="D47" s="12" t="s">
        <v>37</v>
      </c>
      <c r="E47" s="12" t="s">
        <v>49</v>
      </c>
      <c r="F47" s="12">
        <v>97</v>
      </c>
      <c r="G47" s="12">
        <v>2</v>
      </c>
      <c r="H47" s="12">
        <v>3</v>
      </c>
      <c r="I47" s="12">
        <v>30</v>
      </c>
      <c r="J47" s="12" t="s">
        <v>68</v>
      </c>
      <c r="K47" s="5" t="s">
        <v>90</v>
      </c>
      <c r="L47" s="5"/>
      <c r="M47" s="12"/>
      <c r="N47" s="12"/>
      <c r="O47" s="12">
        <v>4</v>
      </c>
      <c r="P47" s="12" t="s">
        <v>47</v>
      </c>
      <c r="Q47" s="12"/>
      <c r="R47" s="12"/>
      <c r="S47" s="5"/>
      <c r="T47" s="12"/>
      <c r="U47" s="12">
        <v>99</v>
      </c>
      <c r="V47" s="12">
        <v>19</v>
      </c>
      <c r="W47" s="12">
        <v>2</v>
      </c>
      <c r="X47" s="12"/>
      <c r="Y47" s="7"/>
      <c r="Z47" s="12"/>
      <c r="AA47" s="12"/>
      <c r="AB47" s="12"/>
    </row>
    <row r="48" spans="1:28" outlineLevel="1" x14ac:dyDescent="0.2">
      <c r="A48" s="11" t="s">
        <v>131</v>
      </c>
      <c r="B48" s="11"/>
      <c r="D48" s="12" t="s">
        <v>37</v>
      </c>
      <c r="E48" s="12" t="s">
        <v>83</v>
      </c>
      <c r="F48" s="12">
        <v>7</v>
      </c>
      <c r="G48" s="12"/>
      <c r="H48" s="12">
        <v>1</v>
      </c>
      <c r="I48" s="12"/>
      <c r="J48" s="12" t="s">
        <v>84</v>
      </c>
      <c r="K48" s="5" t="s">
        <v>84</v>
      </c>
      <c r="L48" s="5"/>
      <c r="M48" s="12"/>
      <c r="N48" s="12"/>
      <c r="O48" s="12">
        <v>1</v>
      </c>
      <c r="P48" s="12" t="s">
        <v>132</v>
      </c>
      <c r="Q48" s="12"/>
      <c r="R48" s="12"/>
      <c r="S48" s="5"/>
      <c r="T48" s="12"/>
      <c r="U48" s="12">
        <v>99</v>
      </c>
      <c r="V48" s="12">
        <v>20</v>
      </c>
      <c r="W48" s="12">
        <v>2</v>
      </c>
      <c r="X48" s="12"/>
      <c r="Y48" s="12"/>
      <c r="Z48" s="12"/>
      <c r="AA48" s="12"/>
      <c r="AB48" s="12">
        <v>1</v>
      </c>
    </row>
    <row r="49" spans="1:28" outlineLevel="1" x14ac:dyDescent="0.2">
      <c r="A49" s="11" t="s">
        <v>133</v>
      </c>
      <c r="B49" s="11"/>
      <c r="D49" s="12" t="s">
        <v>66</v>
      </c>
      <c r="E49" s="12" t="s">
        <v>134</v>
      </c>
      <c r="F49" s="12">
        <v>39</v>
      </c>
      <c r="G49" s="12">
        <v>3</v>
      </c>
      <c r="H49" s="12">
        <v>3</v>
      </c>
      <c r="I49" s="12"/>
      <c r="J49" s="12" t="s">
        <v>68</v>
      </c>
      <c r="K49" s="5" t="s">
        <v>90</v>
      </c>
      <c r="L49" s="5"/>
      <c r="M49" s="12"/>
      <c r="N49" s="12"/>
      <c r="O49" s="12">
        <v>4</v>
      </c>
      <c r="P49" s="12" t="s">
        <v>135</v>
      </c>
      <c r="Q49" s="12"/>
      <c r="R49" s="12"/>
      <c r="S49" s="5"/>
      <c r="T49" s="12"/>
      <c r="U49" s="12">
        <v>99</v>
      </c>
      <c r="V49" s="12">
        <v>20</v>
      </c>
      <c r="W49" s="12">
        <v>3</v>
      </c>
      <c r="X49" s="12"/>
      <c r="Y49" s="12"/>
      <c r="Z49" s="12"/>
      <c r="AA49" s="12"/>
      <c r="AB49" s="12"/>
    </row>
    <row r="50" spans="1:28" outlineLevel="1" x14ac:dyDescent="0.2">
      <c r="A50" s="11" t="s">
        <v>136</v>
      </c>
      <c r="B50" s="11"/>
      <c r="D50" s="12" t="s">
        <v>37</v>
      </c>
      <c r="E50" s="12" t="s">
        <v>38</v>
      </c>
      <c r="F50" s="12">
        <v>100</v>
      </c>
      <c r="G50" s="12">
        <v>3</v>
      </c>
      <c r="H50" s="12">
        <v>4</v>
      </c>
      <c r="I50" s="12"/>
      <c r="J50" s="12" t="s">
        <v>45</v>
      </c>
      <c r="K50" s="5" t="s">
        <v>137</v>
      </c>
      <c r="L50" s="5"/>
      <c r="M50" s="12"/>
      <c r="N50" s="12"/>
      <c r="O50" s="12">
        <v>6</v>
      </c>
      <c r="P50" s="12" t="s">
        <v>95</v>
      </c>
      <c r="Q50" s="12"/>
      <c r="R50" s="12"/>
      <c r="S50" s="5"/>
      <c r="T50" s="12"/>
      <c r="U50" s="12">
        <v>99</v>
      </c>
      <c r="V50" s="12">
        <v>20</v>
      </c>
      <c r="W50" s="12">
        <v>2</v>
      </c>
      <c r="X50" s="12" t="s">
        <v>41</v>
      </c>
      <c r="Y50" s="12">
        <v>10</v>
      </c>
      <c r="Z50" s="12"/>
      <c r="AA50" s="12"/>
      <c r="AB50" s="12"/>
    </row>
    <row r="51" spans="1:28" outlineLevel="1" x14ac:dyDescent="0.2">
      <c r="A51" s="11" t="s">
        <v>138</v>
      </c>
      <c r="B51" s="11"/>
      <c r="D51" s="12" t="s">
        <v>37</v>
      </c>
      <c r="E51" s="12" t="s">
        <v>38</v>
      </c>
      <c r="F51" s="12">
        <v>101</v>
      </c>
      <c r="G51" s="12">
        <v>10</v>
      </c>
      <c r="H51" s="12">
        <v>5</v>
      </c>
      <c r="I51" s="12">
        <v>5</v>
      </c>
      <c r="J51" s="12" t="s">
        <v>57</v>
      </c>
      <c r="K51" s="5" t="s">
        <v>137</v>
      </c>
      <c r="L51" s="5"/>
      <c r="M51" s="12"/>
      <c r="N51" s="12"/>
      <c r="O51" s="12">
        <v>10</v>
      </c>
      <c r="P51" s="12" t="s">
        <v>95</v>
      </c>
      <c r="Q51" s="12"/>
      <c r="R51" s="12"/>
      <c r="S51" s="5"/>
      <c r="T51" s="12"/>
      <c r="U51" s="12">
        <v>99</v>
      </c>
      <c r="V51" s="12">
        <v>20</v>
      </c>
      <c r="W51" s="12">
        <v>2</v>
      </c>
      <c r="X51" s="12"/>
      <c r="Y51" s="12"/>
      <c r="Z51" s="12"/>
      <c r="AA51" s="12"/>
      <c r="AB51" s="12"/>
    </row>
    <row r="52" spans="1:28" outlineLevel="1" x14ac:dyDescent="0.2">
      <c r="A52" s="11" t="s">
        <v>139</v>
      </c>
      <c r="B52" s="11"/>
      <c r="D52" s="12" t="s">
        <v>37</v>
      </c>
      <c r="E52" s="12" t="s">
        <v>80</v>
      </c>
      <c r="F52" s="12">
        <v>71</v>
      </c>
      <c r="G52" s="12">
        <v>15</v>
      </c>
      <c r="H52" s="12">
        <v>5</v>
      </c>
      <c r="I52" s="12"/>
      <c r="J52" s="12" t="s">
        <v>68</v>
      </c>
      <c r="K52" s="5" t="s">
        <v>140</v>
      </c>
      <c r="L52" s="5"/>
      <c r="M52" s="12"/>
      <c r="N52" s="12"/>
      <c r="O52" s="12">
        <v>12</v>
      </c>
      <c r="P52" s="12" t="s">
        <v>47</v>
      </c>
      <c r="Q52" s="12"/>
      <c r="R52" s="12"/>
      <c r="S52" s="5"/>
      <c r="T52" s="12"/>
      <c r="U52" s="12"/>
      <c r="V52" s="12">
        <v>19</v>
      </c>
      <c r="W52" s="12">
        <v>2</v>
      </c>
      <c r="X52" s="12" t="s">
        <v>91</v>
      </c>
      <c r="Y52" s="12">
        <v>150</v>
      </c>
      <c r="Z52" s="12"/>
      <c r="AA52" s="12"/>
      <c r="AB52" s="12"/>
    </row>
    <row r="53" spans="1:28" outlineLevel="1" x14ac:dyDescent="0.2">
      <c r="A53" s="11" t="s">
        <v>141</v>
      </c>
      <c r="B53" s="11"/>
      <c r="C53" s="4" t="s">
        <v>142</v>
      </c>
      <c r="D53" s="12" t="s">
        <v>37</v>
      </c>
      <c r="E53" s="12" t="s">
        <v>38</v>
      </c>
      <c r="F53" s="12">
        <v>100</v>
      </c>
      <c r="G53" s="12">
        <v>3</v>
      </c>
      <c r="H53" s="12">
        <v>3</v>
      </c>
      <c r="I53" s="12">
        <v>100</v>
      </c>
      <c r="J53" s="12" t="s">
        <v>68</v>
      </c>
      <c r="K53" s="5" t="s">
        <v>140</v>
      </c>
      <c r="L53" s="5"/>
      <c r="M53" s="12"/>
      <c r="N53" s="12"/>
      <c r="O53" s="12">
        <v>4</v>
      </c>
      <c r="P53" s="12" t="s">
        <v>47</v>
      </c>
      <c r="Q53" s="12"/>
      <c r="R53" s="12"/>
      <c r="S53" s="5"/>
      <c r="T53" s="12"/>
      <c r="U53" s="12"/>
      <c r="V53" s="12">
        <v>19</v>
      </c>
      <c r="W53" s="12">
        <v>2</v>
      </c>
      <c r="X53" s="12" t="s">
        <v>91</v>
      </c>
      <c r="Y53" s="12">
        <v>30</v>
      </c>
      <c r="Z53" s="12"/>
      <c r="AA53" s="12"/>
      <c r="AB53" s="12"/>
    </row>
    <row r="54" spans="1:28" outlineLevel="1" x14ac:dyDescent="0.2">
      <c r="A54" s="11" t="s">
        <v>143</v>
      </c>
      <c r="B54" s="11"/>
      <c r="C54" s="4" t="s">
        <v>144</v>
      </c>
      <c r="D54" s="12" t="s">
        <v>37</v>
      </c>
      <c r="E54" s="12" t="s">
        <v>38</v>
      </c>
      <c r="F54" s="12">
        <v>100</v>
      </c>
      <c r="G54" s="12">
        <v>9</v>
      </c>
      <c r="H54" s="12">
        <v>5</v>
      </c>
      <c r="I54" s="12">
        <v>50</v>
      </c>
      <c r="J54" s="12" t="s">
        <v>45</v>
      </c>
      <c r="K54" s="5" t="s">
        <v>140</v>
      </c>
      <c r="L54" s="5"/>
      <c r="M54" s="12"/>
      <c r="N54" s="12"/>
      <c r="O54" s="12">
        <v>10</v>
      </c>
      <c r="P54" s="12" t="s">
        <v>47</v>
      </c>
      <c r="Q54" s="12"/>
      <c r="R54" s="12"/>
      <c r="S54" s="5"/>
      <c r="T54" s="12"/>
      <c r="U54" s="12"/>
      <c r="V54" s="12">
        <v>19</v>
      </c>
      <c r="W54" s="12">
        <v>2</v>
      </c>
      <c r="X54" s="12" t="s">
        <v>91</v>
      </c>
      <c r="Y54" s="12">
        <v>120</v>
      </c>
      <c r="Z54" s="12"/>
      <c r="AA54" s="12"/>
      <c r="AB54" s="12"/>
    </row>
    <row r="55" spans="1:28" outlineLevel="1" x14ac:dyDescent="0.2">
      <c r="A55" s="11" t="s">
        <v>145</v>
      </c>
      <c r="B55" s="11"/>
      <c r="C55" s="4" t="s">
        <v>146</v>
      </c>
      <c r="D55" s="12" t="s">
        <v>37</v>
      </c>
      <c r="E55" s="12" t="s">
        <v>38</v>
      </c>
      <c r="F55" s="12">
        <v>100</v>
      </c>
      <c r="G55" s="12">
        <v>6</v>
      </c>
      <c r="H55" s="12">
        <v>4</v>
      </c>
      <c r="I55" s="12">
        <v>35</v>
      </c>
      <c r="J55" s="12" t="s">
        <v>45</v>
      </c>
      <c r="K55" s="5" t="s">
        <v>140</v>
      </c>
      <c r="L55" s="5"/>
      <c r="M55" s="12"/>
      <c r="N55" s="12"/>
      <c r="O55" s="12">
        <v>8</v>
      </c>
      <c r="P55" s="12" t="s">
        <v>47</v>
      </c>
      <c r="Q55" s="12"/>
      <c r="R55" s="12"/>
      <c r="S55" s="5"/>
      <c r="T55" s="12"/>
      <c r="U55" s="12"/>
      <c r="V55" s="12">
        <v>19</v>
      </c>
      <c r="W55" s="12">
        <v>2</v>
      </c>
      <c r="X55" s="12" t="s">
        <v>91</v>
      </c>
      <c r="Y55" s="12">
        <v>80</v>
      </c>
      <c r="Z55" s="12"/>
      <c r="AA55" s="12"/>
      <c r="AB55" s="12"/>
    </row>
    <row r="56" spans="1:28" outlineLevel="1" x14ac:dyDescent="0.2">
      <c r="A56" s="11" t="s">
        <v>147</v>
      </c>
      <c r="B56" s="11"/>
      <c r="C56" s="4" t="s">
        <v>148</v>
      </c>
      <c r="D56" s="12" t="s">
        <v>37</v>
      </c>
      <c r="E56" s="12" t="s">
        <v>38</v>
      </c>
      <c r="F56" s="12">
        <v>100</v>
      </c>
      <c r="G56" s="12">
        <v>16</v>
      </c>
      <c r="H56" s="12">
        <v>5</v>
      </c>
      <c r="I56" s="12">
        <v>400</v>
      </c>
      <c r="J56" s="12" t="s">
        <v>68</v>
      </c>
      <c r="K56" s="5" t="s">
        <v>140</v>
      </c>
      <c r="L56" s="5"/>
      <c r="M56" s="12"/>
      <c r="N56" s="12"/>
      <c r="O56" s="12">
        <v>8</v>
      </c>
      <c r="P56" s="12" t="s">
        <v>47</v>
      </c>
      <c r="Q56" s="12"/>
      <c r="R56" s="12"/>
      <c r="S56" s="5"/>
      <c r="T56" s="12"/>
      <c r="U56" s="12"/>
      <c r="V56" s="12">
        <v>19</v>
      </c>
      <c r="W56" s="12">
        <v>2</v>
      </c>
      <c r="X56" s="12" t="s">
        <v>91</v>
      </c>
      <c r="Y56" s="12">
        <v>120</v>
      </c>
      <c r="Z56" s="12"/>
      <c r="AA56" s="12"/>
      <c r="AB56" s="12"/>
    </row>
    <row r="57" spans="1:28" outlineLevel="1" x14ac:dyDescent="0.2">
      <c r="A57" s="11" t="s">
        <v>149</v>
      </c>
      <c r="B57" s="11"/>
      <c r="C57" s="4" t="s">
        <v>148</v>
      </c>
      <c r="D57" s="12" t="s">
        <v>37</v>
      </c>
      <c r="E57" s="12" t="s">
        <v>38</v>
      </c>
      <c r="F57" s="12">
        <v>100</v>
      </c>
      <c r="G57" s="12">
        <v>16</v>
      </c>
      <c r="H57" s="12">
        <v>4</v>
      </c>
      <c r="I57" s="12">
        <v>250</v>
      </c>
      <c r="J57" s="12" t="s">
        <v>68</v>
      </c>
      <c r="K57" s="5" t="s">
        <v>140</v>
      </c>
      <c r="L57" s="5"/>
      <c r="M57" s="12"/>
      <c r="N57" s="12"/>
      <c r="O57" s="12">
        <v>6</v>
      </c>
      <c r="P57" s="12" t="s">
        <v>47</v>
      </c>
      <c r="Q57" s="12"/>
      <c r="R57" s="12"/>
      <c r="S57" s="5"/>
      <c r="T57" s="12"/>
      <c r="U57" s="12"/>
      <c r="V57" s="12">
        <v>19</v>
      </c>
      <c r="W57" s="12">
        <v>2</v>
      </c>
      <c r="X57" s="12" t="s">
        <v>91</v>
      </c>
      <c r="Y57" s="12">
        <v>80</v>
      </c>
      <c r="Z57" s="12"/>
      <c r="AA57" s="12"/>
      <c r="AB57" s="12"/>
    </row>
    <row r="58" spans="1:28" outlineLevel="1" x14ac:dyDescent="0.2">
      <c r="A58" s="11" t="s">
        <v>150</v>
      </c>
      <c r="B58" s="11"/>
      <c r="D58" s="12" t="s">
        <v>66</v>
      </c>
      <c r="E58" s="12" t="s">
        <v>67</v>
      </c>
      <c r="F58" s="12">
        <v>44</v>
      </c>
      <c r="G58" s="12">
        <v>15</v>
      </c>
      <c r="H58" s="12">
        <v>5</v>
      </c>
      <c r="I58" s="12"/>
      <c r="J58" s="12" t="s">
        <v>68</v>
      </c>
      <c r="K58" s="5"/>
      <c r="L58" s="5" t="s">
        <v>77</v>
      </c>
      <c r="M58" s="12"/>
      <c r="N58" s="12"/>
      <c r="O58" s="12">
        <v>8</v>
      </c>
      <c r="P58" s="12" t="s">
        <v>95</v>
      </c>
      <c r="Q58" s="12"/>
      <c r="R58" s="12"/>
      <c r="S58" s="5"/>
      <c r="T58" s="12"/>
      <c r="U58" s="12">
        <v>99</v>
      </c>
      <c r="V58" s="12">
        <v>20</v>
      </c>
      <c r="W58" s="12">
        <v>2</v>
      </c>
      <c r="X58" s="12"/>
      <c r="Y58" s="12"/>
      <c r="Z58" s="12"/>
      <c r="AA58" s="12"/>
      <c r="AB58" s="12"/>
    </row>
    <row r="59" spans="1:28" outlineLevel="1" x14ac:dyDescent="0.2">
      <c r="A59" s="11" t="s">
        <v>151</v>
      </c>
      <c r="B59" s="11"/>
      <c r="D59" s="12" t="s">
        <v>37</v>
      </c>
      <c r="E59" s="12" t="s">
        <v>49</v>
      </c>
      <c r="F59" s="12">
        <v>97</v>
      </c>
      <c r="G59" s="12">
        <v>3</v>
      </c>
      <c r="H59" s="12">
        <v>4</v>
      </c>
      <c r="I59" s="12">
        <v>15</v>
      </c>
      <c r="J59" s="12" t="s">
        <v>57</v>
      </c>
      <c r="K59" s="5" t="s">
        <v>152</v>
      </c>
      <c r="L59" s="5"/>
      <c r="M59" s="12"/>
      <c r="N59" s="12"/>
      <c r="O59" s="12">
        <v>6</v>
      </c>
      <c r="P59" s="12" t="s">
        <v>135</v>
      </c>
      <c r="Q59" s="12"/>
      <c r="R59" s="12"/>
      <c r="S59" s="5"/>
      <c r="T59" s="12"/>
      <c r="U59" s="12">
        <v>99</v>
      </c>
      <c r="V59" s="12">
        <v>19</v>
      </c>
      <c r="W59" s="12">
        <v>2</v>
      </c>
      <c r="X59" s="12"/>
      <c r="Y59" s="12"/>
      <c r="Z59" s="12"/>
      <c r="AA59" s="12"/>
      <c r="AB59" s="12"/>
    </row>
    <row r="60" spans="1:28" outlineLevel="1" x14ac:dyDescent="0.2">
      <c r="A60" s="11" t="s">
        <v>87</v>
      </c>
      <c r="B60" s="11"/>
      <c r="C60" s="4" t="s">
        <v>153</v>
      </c>
      <c r="D60" s="12" t="s">
        <v>37</v>
      </c>
      <c r="E60" s="12" t="s">
        <v>38</v>
      </c>
      <c r="F60" s="12">
        <v>100</v>
      </c>
      <c r="G60" s="12">
        <v>1</v>
      </c>
      <c r="H60" s="12">
        <v>3</v>
      </c>
      <c r="I60" s="12">
        <v>2</v>
      </c>
      <c r="J60" s="12" t="s">
        <v>45</v>
      </c>
      <c r="K60" s="5" t="s">
        <v>87</v>
      </c>
      <c r="L60" s="5"/>
      <c r="M60" s="12"/>
      <c r="N60" s="12"/>
      <c r="O60" s="12">
        <v>4</v>
      </c>
      <c r="P60" s="12" t="s">
        <v>47</v>
      </c>
      <c r="Q60" s="12"/>
      <c r="R60" s="12"/>
      <c r="S60" s="5"/>
      <c r="T60" s="12"/>
      <c r="U60" s="12">
        <v>99</v>
      </c>
      <c r="V60" s="12">
        <v>19</v>
      </c>
      <c r="W60" s="12">
        <v>2</v>
      </c>
      <c r="X60" s="12" t="s">
        <v>41</v>
      </c>
      <c r="Y60" s="12">
        <v>10</v>
      </c>
      <c r="Z60" s="12"/>
      <c r="AA60" s="12"/>
      <c r="AB60" s="12">
        <v>1</v>
      </c>
    </row>
    <row r="61" spans="1:28" outlineLevel="1" x14ac:dyDescent="0.2">
      <c r="A61" s="11" t="s">
        <v>154</v>
      </c>
      <c r="B61" s="11"/>
      <c r="D61" s="12" t="s">
        <v>37</v>
      </c>
      <c r="E61" s="12" t="s">
        <v>38</v>
      </c>
      <c r="F61" s="12">
        <v>100</v>
      </c>
      <c r="G61" s="12">
        <v>2</v>
      </c>
      <c r="H61" s="12">
        <v>3</v>
      </c>
      <c r="I61" s="12">
        <v>2</v>
      </c>
      <c r="J61" s="12" t="s">
        <v>45</v>
      </c>
      <c r="K61" s="5" t="s">
        <v>87</v>
      </c>
      <c r="L61" s="5"/>
      <c r="M61" s="12"/>
      <c r="N61" s="12"/>
      <c r="O61" s="12">
        <v>4</v>
      </c>
      <c r="P61" s="12" t="s">
        <v>47</v>
      </c>
      <c r="Q61" s="12"/>
      <c r="R61" s="12"/>
      <c r="S61" s="5"/>
      <c r="T61" s="12"/>
      <c r="U61" s="12">
        <v>99</v>
      </c>
      <c r="V61" s="12">
        <v>20</v>
      </c>
      <c r="W61" s="12">
        <v>3</v>
      </c>
      <c r="X61" s="12"/>
      <c r="Y61" s="12"/>
      <c r="Z61" s="12"/>
      <c r="AA61" s="12"/>
      <c r="AB61" s="12"/>
    </row>
    <row r="62" spans="1:28" outlineLevel="1" x14ac:dyDescent="0.2">
      <c r="A62" s="11" t="s">
        <v>155</v>
      </c>
      <c r="B62" s="11"/>
      <c r="D62" s="12" t="s">
        <v>37</v>
      </c>
      <c r="E62" s="12" t="s">
        <v>80</v>
      </c>
      <c r="F62" s="12">
        <v>74</v>
      </c>
      <c r="G62" s="12">
        <v>1</v>
      </c>
      <c r="H62" s="12">
        <v>3</v>
      </c>
      <c r="I62" s="12"/>
      <c r="J62" s="12" t="s">
        <v>68</v>
      </c>
      <c r="K62" s="5" t="s">
        <v>87</v>
      </c>
      <c r="L62" s="5"/>
      <c r="M62" s="12"/>
      <c r="N62" s="12"/>
      <c r="O62" s="12">
        <v>4</v>
      </c>
      <c r="P62" s="12" t="s">
        <v>47</v>
      </c>
      <c r="Q62" s="12"/>
      <c r="R62" s="12"/>
      <c r="S62" s="5"/>
      <c r="T62" s="12"/>
      <c r="U62" s="12">
        <v>99</v>
      </c>
      <c r="V62" s="12">
        <v>19</v>
      </c>
      <c r="W62" s="12">
        <v>2</v>
      </c>
      <c r="X62" s="12"/>
      <c r="Y62" s="12"/>
      <c r="Z62" s="12"/>
      <c r="AA62" s="12"/>
      <c r="AB62" s="12"/>
    </row>
    <row r="63" spans="1:28" outlineLevel="1" x14ac:dyDescent="0.2">
      <c r="A63" s="11" t="s">
        <v>156</v>
      </c>
      <c r="B63" s="11"/>
      <c r="D63" s="12" t="s">
        <v>43</v>
      </c>
      <c r="E63" s="12" t="s">
        <v>44</v>
      </c>
      <c r="F63" s="12">
        <v>57</v>
      </c>
      <c r="G63" s="12">
        <v>3</v>
      </c>
      <c r="H63" s="12">
        <v>5</v>
      </c>
      <c r="I63" s="12"/>
      <c r="J63" s="12" t="s">
        <v>57</v>
      </c>
      <c r="K63" s="5" t="s">
        <v>109</v>
      </c>
      <c r="L63" s="5" t="s">
        <v>46</v>
      </c>
      <c r="M63" s="12"/>
      <c r="N63" s="12"/>
      <c r="O63" s="12">
        <v>8</v>
      </c>
      <c r="P63" s="12" t="s">
        <v>47</v>
      </c>
      <c r="Q63" s="12"/>
      <c r="R63" s="12"/>
      <c r="S63" s="5"/>
      <c r="T63" s="12"/>
      <c r="U63" s="12"/>
      <c r="V63" s="12">
        <v>20</v>
      </c>
      <c r="W63" s="12">
        <v>2</v>
      </c>
      <c r="X63" s="12" t="s">
        <v>91</v>
      </c>
      <c r="Y63" s="12">
        <v>110</v>
      </c>
      <c r="Z63" s="12"/>
      <c r="AA63" s="12"/>
      <c r="AB63" s="12"/>
    </row>
    <row r="64" spans="1:28" outlineLevel="1" x14ac:dyDescent="0.2">
      <c r="A64" s="11" t="s">
        <v>157</v>
      </c>
      <c r="B64" s="11"/>
      <c r="D64" s="12" t="s">
        <v>37</v>
      </c>
      <c r="E64" s="12" t="s">
        <v>38</v>
      </c>
      <c r="F64" s="12">
        <v>100</v>
      </c>
      <c r="G64" s="12">
        <v>0.5</v>
      </c>
      <c r="H64" s="12">
        <v>4</v>
      </c>
      <c r="I64" s="12">
        <v>0.5</v>
      </c>
      <c r="J64" s="12" t="s">
        <v>45</v>
      </c>
      <c r="K64" s="5" t="s">
        <v>90</v>
      </c>
      <c r="L64" s="5"/>
      <c r="M64" s="12"/>
      <c r="N64" s="12"/>
      <c r="O64" s="12">
        <v>4</v>
      </c>
      <c r="P64" s="12" t="s">
        <v>47</v>
      </c>
      <c r="Q64" s="12"/>
      <c r="R64" s="12"/>
      <c r="S64" s="5"/>
      <c r="T64" s="12"/>
      <c r="U64" s="12">
        <v>99</v>
      </c>
      <c r="V64" s="12">
        <v>20</v>
      </c>
      <c r="W64" s="12">
        <v>2</v>
      </c>
      <c r="X64" s="12" t="s">
        <v>41</v>
      </c>
      <c r="Y64" s="12">
        <v>20</v>
      </c>
      <c r="Z64" s="12"/>
      <c r="AA64" s="12"/>
      <c r="AB64" s="12"/>
    </row>
    <row r="65" spans="1:28" outlineLevel="1" x14ac:dyDescent="0.2">
      <c r="A65" s="11" t="s">
        <v>158</v>
      </c>
      <c r="B65" s="11"/>
      <c r="D65" s="12" t="s">
        <v>43</v>
      </c>
      <c r="E65" s="12" t="s">
        <v>44</v>
      </c>
      <c r="F65" s="12">
        <v>57</v>
      </c>
      <c r="G65" s="12">
        <v>12</v>
      </c>
      <c r="H65" s="12">
        <v>5</v>
      </c>
      <c r="I65" s="12"/>
      <c r="J65" s="12" t="s">
        <v>57</v>
      </c>
      <c r="K65" s="5"/>
      <c r="L65" s="5" t="s">
        <v>46</v>
      </c>
      <c r="M65" s="12"/>
      <c r="N65" s="12"/>
      <c r="O65" s="12">
        <v>8</v>
      </c>
      <c r="P65" s="12" t="s">
        <v>95</v>
      </c>
      <c r="Q65" s="12"/>
      <c r="R65" s="12"/>
      <c r="S65" s="5"/>
      <c r="T65" s="12"/>
      <c r="U65" s="12">
        <v>99</v>
      </c>
      <c r="V65" s="12">
        <v>20</v>
      </c>
      <c r="W65" s="12">
        <v>3</v>
      </c>
      <c r="X65" s="12"/>
      <c r="Y65" s="12"/>
      <c r="Z65" s="12"/>
      <c r="AA65" s="12"/>
      <c r="AB65" s="12"/>
    </row>
    <row r="66" spans="1:28" outlineLevel="1" x14ac:dyDescent="0.2">
      <c r="A66" s="11" t="s">
        <v>159</v>
      </c>
      <c r="B66" s="11"/>
      <c r="D66" s="12" t="s">
        <v>37</v>
      </c>
      <c r="E66" s="12" t="s">
        <v>80</v>
      </c>
      <c r="F66" s="12">
        <v>72</v>
      </c>
      <c r="G66" s="12">
        <v>8</v>
      </c>
      <c r="H66" s="12">
        <v>5</v>
      </c>
      <c r="I66" s="12"/>
      <c r="J66" s="12" t="s">
        <v>68</v>
      </c>
      <c r="K66" s="5"/>
      <c r="L66" s="5" t="s">
        <v>46</v>
      </c>
      <c r="M66" s="12"/>
      <c r="N66" s="12"/>
      <c r="O66" s="12">
        <v>8</v>
      </c>
      <c r="P66" s="12" t="s">
        <v>47</v>
      </c>
      <c r="Q66" s="12"/>
      <c r="R66" s="12"/>
      <c r="S66" s="5"/>
      <c r="T66" s="12"/>
      <c r="U66" s="12">
        <v>99</v>
      </c>
      <c r="V66" s="12">
        <v>20</v>
      </c>
      <c r="W66" s="12">
        <v>3</v>
      </c>
      <c r="X66" s="12"/>
      <c r="Y66" s="12"/>
      <c r="Z66" s="12"/>
      <c r="AA66" s="12"/>
      <c r="AB66" s="12"/>
    </row>
    <row r="67" spans="1:28" outlineLevel="1" x14ac:dyDescent="0.2">
      <c r="A67" s="11" t="s">
        <v>160</v>
      </c>
      <c r="B67" s="11"/>
      <c r="D67" s="12" t="s">
        <v>37</v>
      </c>
      <c r="E67" s="12" t="s">
        <v>38</v>
      </c>
      <c r="F67" s="12">
        <v>100</v>
      </c>
      <c r="G67" s="12">
        <v>16</v>
      </c>
      <c r="H67" s="12">
        <v>5</v>
      </c>
      <c r="I67" s="12">
        <v>75</v>
      </c>
      <c r="J67" s="12" t="s">
        <v>57</v>
      </c>
      <c r="K67" s="5" t="s">
        <v>152</v>
      </c>
      <c r="L67" s="5"/>
      <c r="M67" s="12"/>
      <c r="N67" s="12">
        <v>2</v>
      </c>
      <c r="O67" s="12">
        <v>4</v>
      </c>
      <c r="P67" s="12" t="s">
        <v>64</v>
      </c>
      <c r="Q67" s="12"/>
      <c r="R67" s="12"/>
      <c r="S67" s="5"/>
      <c r="T67" s="12"/>
      <c r="U67" s="12">
        <v>99</v>
      </c>
      <c r="V67" s="12">
        <v>18</v>
      </c>
      <c r="W67" s="12">
        <v>2</v>
      </c>
      <c r="X67" s="12"/>
      <c r="Y67" s="12"/>
      <c r="Z67" s="12"/>
      <c r="AA67" s="12"/>
      <c r="AB67" s="12"/>
    </row>
    <row r="68" spans="1:28" outlineLevel="1" x14ac:dyDescent="0.2">
      <c r="A68" s="11" t="s">
        <v>161</v>
      </c>
      <c r="B68" s="11"/>
      <c r="D68" s="12" t="s">
        <v>37</v>
      </c>
      <c r="E68" s="12" t="s">
        <v>93</v>
      </c>
      <c r="F68" s="12">
        <v>74</v>
      </c>
      <c r="G68" s="12">
        <v>3</v>
      </c>
      <c r="H68" s="12">
        <v>4</v>
      </c>
      <c r="I68" s="12"/>
      <c r="J68" s="12" t="s">
        <v>68</v>
      </c>
      <c r="K68" s="5"/>
      <c r="L68" s="5" t="s">
        <v>46</v>
      </c>
      <c r="M68" s="12"/>
      <c r="N68" s="12"/>
      <c r="O68" s="12">
        <v>6</v>
      </c>
      <c r="P68" s="12" t="s">
        <v>64</v>
      </c>
      <c r="Q68" s="12"/>
      <c r="R68" s="12"/>
      <c r="S68" s="5"/>
      <c r="T68" s="12"/>
      <c r="U68" s="12">
        <v>99</v>
      </c>
      <c r="V68" s="12">
        <v>20</v>
      </c>
      <c r="W68" s="12">
        <v>3</v>
      </c>
      <c r="X68" s="12"/>
      <c r="Y68" s="12"/>
      <c r="Z68" s="12"/>
      <c r="AA68" s="12"/>
      <c r="AB68" s="12"/>
    </row>
    <row r="69" spans="1:28" outlineLevel="1" x14ac:dyDescent="0.2">
      <c r="A69" s="11" t="s">
        <v>162</v>
      </c>
      <c r="B69" s="11"/>
      <c r="C69" s="4" t="s">
        <v>163</v>
      </c>
      <c r="D69" s="12" t="s">
        <v>37</v>
      </c>
      <c r="E69" s="12" t="s">
        <v>38</v>
      </c>
      <c r="F69" s="12">
        <v>100</v>
      </c>
      <c r="G69" s="12">
        <v>20</v>
      </c>
      <c r="H69" s="12">
        <v>5</v>
      </c>
      <c r="I69" s="12">
        <v>90</v>
      </c>
      <c r="J69" s="12" t="s">
        <v>68</v>
      </c>
      <c r="K69" s="5" t="s">
        <v>137</v>
      </c>
      <c r="L69" s="5"/>
      <c r="M69" s="12"/>
      <c r="N69" s="12"/>
      <c r="O69" s="12">
        <v>8</v>
      </c>
      <c r="P69" s="12" t="s">
        <v>95</v>
      </c>
      <c r="Q69" s="12"/>
      <c r="R69" s="12">
        <v>8</v>
      </c>
      <c r="S69" s="12" t="s">
        <v>95</v>
      </c>
      <c r="T69" s="12"/>
      <c r="U69" s="12">
        <v>99</v>
      </c>
      <c r="V69" s="12">
        <v>20</v>
      </c>
      <c r="W69" s="12">
        <v>2</v>
      </c>
      <c r="X69" s="12"/>
      <c r="Y69" s="12"/>
      <c r="Z69" s="12"/>
      <c r="AA69" s="12"/>
      <c r="AB69" s="12"/>
    </row>
    <row r="70" spans="1:28" outlineLevel="1" x14ac:dyDescent="0.2">
      <c r="A70" s="11" t="s">
        <v>164</v>
      </c>
      <c r="B70" s="11"/>
      <c r="C70" s="4" t="s">
        <v>165</v>
      </c>
      <c r="D70" s="12" t="s">
        <v>37</v>
      </c>
      <c r="E70" s="12" t="s">
        <v>38</v>
      </c>
      <c r="F70" s="12">
        <v>100</v>
      </c>
      <c r="G70" s="12">
        <v>20</v>
      </c>
      <c r="H70" s="12">
        <v>5</v>
      </c>
      <c r="I70" s="12">
        <v>10</v>
      </c>
      <c r="J70" s="12" t="s">
        <v>57</v>
      </c>
      <c r="K70" s="5" t="s">
        <v>137</v>
      </c>
      <c r="L70" s="5"/>
      <c r="M70" s="12"/>
      <c r="N70" s="12"/>
      <c r="O70" s="12">
        <v>10</v>
      </c>
      <c r="P70" s="12" t="s">
        <v>95</v>
      </c>
      <c r="Q70" s="12"/>
      <c r="R70" s="12"/>
      <c r="S70" s="5"/>
      <c r="T70" s="12"/>
      <c r="U70" s="12">
        <v>99</v>
      </c>
      <c r="V70" s="12">
        <v>19</v>
      </c>
      <c r="W70" s="12">
        <v>2</v>
      </c>
      <c r="X70" s="12"/>
      <c r="Y70" s="12"/>
      <c r="Z70" s="12"/>
      <c r="AA70" s="12"/>
      <c r="AB70" s="12"/>
    </row>
    <row r="71" spans="1:28" outlineLevel="1" x14ac:dyDescent="0.2">
      <c r="A71" s="11" t="s">
        <v>166</v>
      </c>
      <c r="B71" s="11"/>
      <c r="C71" s="4" t="s">
        <v>165</v>
      </c>
      <c r="D71" s="12" t="s">
        <v>37</v>
      </c>
      <c r="E71" s="12" t="s">
        <v>38</v>
      </c>
      <c r="F71" s="12">
        <v>101</v>
      </c>
      <c r="G71" s="12">
        <v>5</v>
      </c>
      <c r="H71" s="12">
        <v>4</v>
      </c>
      <c r="I71" s="12">
        <v>8</v>
      </c>
      <c r="J71" s="12" t="s">
        <v>57</v>
      </c>
      <c r="K71" s="5" t="s">
        <v>137</v>
      </c>
      <c r="L71" s="5"/>
      <c r="M71" s="12"/>
      <c r="N71" s="12"/>
      <c r="O71" s="12">
        <v>8</v>
      </c>
      <c r="P71" s="12" t="s">
        <v>95</v>
      </c>
      <c r="Q71" s="12"/>
      <c r="R71" s="12"/>
      <c r="S71" s="5"/>
      <c r="T71" s="12"/>
      <c r="U71" s="12">
        <v>99</v>
      </c>
      <c r="V71" s="12">
        <v>20</v>
      </c>
      <c r="W71" s="12">
        <v>2</v>
      </c>
      <c r="X71" s="12"/>
      <c r="Y71" s="12"/>
      <c r="Z71" s="12"/>
      <c r="AA71" s="12"/>
      <c r="AB71" s="12"/>
    </row>
    <row r="72" spans="1:28" outlineLevel="1" x14ac:dyDescent="0.2">
      <c r="A72" s="11" t="s">
        <v>167</v>
      </c>
      <c r="B72" s="11"/>
      <c r="D72" s="12" t="s">
        <v>37</v>
      </c>
      <c r="E72" s="12" t="s">
        <v>80</v>
      </c>
      <c r="F72" s="12">
        <v>72</v>
      </c>
      <c r="G72" s="12">
        <v>0.1</v>
      </c>
      <c r="H72" s="12">
        <v>3</v>
      </c>
      <c r="I72" s="12"/>
      <c r="J72" s="12" t="s">
        <v>68</v>
      </c>
      <c r="K72" s="5"/>
      <c r="L72" s="5" t="s">
        <v>46</v>
      </c>
      <c r="M72" s="12"/>
      <c r="N72" s="12"/>
      <c r="O72" s="12">
        <v>1</v>
      </c>
      <c r="P72" s="12" t="s">
        <v>47</v>
      </c>
      <c r="Q72" s="12"/>
      <c r="R72" s="12"/>
      <c r="S72" s="5"/>
      <c r="T72" s="12"/>
      <c r="U72" s="12"/>
      <c r="V72" s="12">
        <v>20</v>
      </c>
      <c r="W72" s="12">
        <v>2</v>
      </c>
      <c r="X72" s="12" t="s">
        <v>91</v>
      </c>
      <c r="Y72" s="12">
        <v>10</v>
      </c>
      <c r="Z72" s="12"/>
      <c r="AA72" s="12"/>
      <c r="AB72" s="12"/>
    </row>
    <row r="73" spans="1:28" outlineLevel="1" x14ac:dyDescent="0.2">
      <c r="A73" s="11" t="s">
        <v>168</v>
      </c>
      <c r="B73" s="11"/>
      <c r="D73" s="12" t="s">
        <v>37</v>
      </c>
      <c r="E73" s="12" t="s">
        <v>80</v>
      </c>
      <c r="F73" s="12">
        <v>72</v>
      </c>
      <c r="G73" s="12">
        <v>23</v>
      </c>
      <c r="H73" s="12">
        <v>6</v>
      </c>
      <c r="I73" s="12"/>
      <c r="J73" s="12" t="s">
        <v>68</v>
      </c>
      <c r="K73" s="5" t="s">
        <v>152</v>
      </c>
      <c r="L73" s="5"/>
      <c r="M73" s="12"/>
      <c r="N73" s="12">
        <v>2</v>
      </c>
      <c r="O73" s="12">
        <v>8</v>
      </c>
      <c r="P73" s="12" t="s">
        <v>64</v>
      </c>
      <c r="Q73" s="12"/>
      <c r="R73" s="12"/>
      <c r="S73" s="5"/>
      <c r="T73" s="12"/>
      <c r="U73" s="12">
        <v>99</v>
      </c>
      <c r="V73" s="12">
        <v>19</v>
      </c>
      <c r="W73" s="12">
        <v>2</v>
      </c>
      <c r="X73" s="12"/>
      <c r="Y73" s="12"/>
      <c r="Z73" s="12"/>
      <c r="AA73" s="12"/>
      <c r="AB73" s="12"/>
    </row>
    <row r="74" spans="1:28" outlineLevel="1" x14ac:dyDescent="0.2">
      <c r="A74" s="11" t="s">
        <v>169</v>
      </c>
      <c r="B74" s="11"/>
      <c r="C74" s="4" t="s">
        <v>170</v>
      </c>
      <c r="D74" s="12" t="s">
        <v>37</v>
      </c>
      <c r="E74" s="12" t="s">
        <v>56</v>
      </c>
      <c r="F74" s="12"/>
      <c r="G74" s="12">
        <v>1</v>
      </c>
      <c r="H74" s="12">
        <v>3</v>
      </c>
      <c r="I74" s="12">
        <v>2</v>
      </c>
      <c r="J74" s="12" t="s">
        <v>45</v>
      </c>
      <c r="K74" s="5" t="s">
        <v>58</v>
      </c>
      <c r="L74" s="5"/>
      <c r="M74" s="12"/>
      <c r="N74" s="12"/>
      <c r="O74" s="12">
        <v>3</v>
      </c>
      <c r="P74" s="12" t="s">
        <v>95</v>
      </c>
      <c r="Q74" s="12"/>
      <c r="R74" s="12"/>
      <c r="S74" s="5"/>
      <c r="T74" s="12"/>
      <c r="U74" s="5">
        <v>99</v>
      </c>
      <c r="V74" s="12">
        <v>20</v>
      </c>
      <c r="W74" s="12">
        <v>2</v>
      </c>
      <c r="X74" s="12"/>
      <c r="Y74" s="12"/>
      <c r="Z74" s="12"/>
      <c r="AA74" s="12"/>
    </row>
    <row r="75" spans="1:28" outlineLevel="1" x14ac:dyDescent="0.2">
      <c r="A75" s="11" t="s">
        <v>171</v>
      </c>
      <c r="B75" s="11"/>
      <c r="D75" s="12" t="s">
        <v>37</v>
      </c>
      <c r="E75" s="12" t="s">
        <v>80</v>
      </c>
      <c r="F75" s="12">
        <v>71</v>
      </c>
      <c r="G75" s="12">
        <v>4</v>
      </c>
      <c r="H75" s="12">
        <v>3</v>
      </c>
      <c r="I75" s="12"/>
      <c r="J75" s="12" t="s">
        <v>68</v>
      </c>
      <c r="K75" s="5" t="s">
        <v>58</v>
      </c>
      <c r="L75" s="5"/>
      <c r="M75" s="12"/>
      <c r="N75" s="12"/>
      <c r="O75" s="12">
        <v>6</v>
      </c>
      <c r="P75" s="12" t="s">
        <v>64</v>
      </c>
      <c r="Q75" s="12"/>
      <c r="R75" s="12"/>
      <c r="S75" s="5"/>
      <c r="T75" s="12"/>
      <c r="U75" s="12">
        <v>99</v>
      </c>
      <c r="V75" s="12">
        <v>19</v>
      </c>
      <c r="W75" s="12">
        <v>2</v>
      </c>
      <c r="X75" s="12"/>
      <c r="Y75" s="12"/>
      <c r="Z75" s="12"/>
      <c r="AA75" s="12"/>
      <c r="AB75" s="12"/>
    </row>
    <row r="76" spans="1:28" outlineLevel="1" x14ac:dyDescent="0.2">
      <c r="A76" s="11" t="s">
        <v>172</v>
      </c>
      <c r="B76" s="11"/>
      <c r="C76" s="4" t="s">
        <v>173</v>
      </c>
      <c r="D76" s="12" t="s">
        <v>37</v>
      </c>
      <c r="E76" s="12" t="s">
        <v>38</v>
      </c>
      <c r="F76" s="12">
        <v>100</v>
      </c>
      <c r="G76" s="12">
        <v>2</v>
      </c>
      <c r="H76" s="12">
        <v>3</v>
      </c>
      <c r="I76" s="12">
        <v>5</v>
      </c>
      <c r="J76" s="12" t="s">
        <v>45</v>
      </c>
      <c r="K76" s="5" t="s">
        <v>58</v>
      </c>
      <c r="L76" s="5"/>
      <c r="M76" s="12"/>
      <c r="N76" s="12"/>
      <c r="O76" s="12">
        <v>4</v>
      </c>
      <c r="P76" s="12" t="s">
        <v>47</v>
      </c>
      <c r="Q76" s="12"/>
      <c r="R76" s="12"/>
      <c r="S76" s="5"/>
      <c r="T76" s="12"/>
      <c r="U76" s="12">
        <v>99</v>
      </c>
      <c r="V76" s="12">
        <v>20</v>
      </c>
      <c r="W76" s="12">
        <v>2</v>
      </c>
      <c r="X76" s="12"/>
      <c r="Y76" s="12"/>
      <c r="Z76" s="12"/>
      <c r="AA76" s="12"/>
      <c r="AB76" s="12"/>
    </row>
    <row r="77" spans="1:28" outlineLevel="1" x14ac:dyDescent="0.2">
      <c r="A77" s="11" t="s">
        <v>174</v>
      </c>
      <c r="B77" s="11"/>
      <c r="D77" s="12" t="s">
        <v>37</v>
      </c>
      <c r="E77" s="12" t="s">
        <v>80</v>
      </c>
      <c r="F77" s="12">
        <v>74</v>
      </c>
      <c r="G77" s="12">
        <v>4</v>
      </c>
      <c r="H77" s="12">
        <v>4</v>
      </c>
      <c r="I77" s="12"/>
      <c r="J77" s="12" t="s">
        <v>68</v>
      </c>
      <c r="K77" s="5" t="s">
        <v>58</v>
      </c>
      <c r="L77" s="5"/>
      <c r="M77" s="12"/>
      <c r="N77" s="12"/>
      <c r="O77" s="12">
        <v>4</v>
      </c>
      <c r="P77" s="12" t="s">
        <v>47</v>
      </c>
      <c r="Q77" s="12"/>
      <c r="R77" s="12"/>
      <c r="S77" s="5"/>
      <c r="T77" s="12"/>
      <c r="U77" s="12"/>
      <c r="V77" s="12">
        <v>20</v>
      </c>
      <c r="W77" s="12">
        <v>2</v>
      </c>
      <c r="X77" s="12" t="s">
        <v>91</v>
      </c>
      <c r="Y77" s="12">
        <v>20</v>
      </c>
      <c r="Z77" s="12"/>
      <c r="AA77" s="12"/>
      <c r="AB77" s="12"/>
    </row>
    <row r="78" spans="1:28" outlineLevel="1" x14ac:dyDescent="0.2">
      <c r="A78" s="11" t="s">
        <v>175</v>
      </c>
      <c r="B78" s="11"/>
      <c r="C78" s="4" t="s">
        <v>176</v>
      </c>
      <c r="D78" s="12" t="s">
        <v>37</v>
      </c>
      <c r="E78" s="12" t="s">
        <v>38</v>
      </c>
      <c r="F78" s="12">
        <v>101</v>
      </c>
      <c r="G78" s="12">
        <v>15</v>
      </c>
      <c r="H78" s="12">
        <v>5</v>
      </c>
      <c r="I78" s="12">
        <v>8</v>
      </c>
      <c r="J78" s="12" t="s">
        <v>57</v>
      </c>
      <c r="K78" s="5" t="s">
        <v>177</v>
      </c>
      <c r="L78" s="5"/>
      <c r="M78" s="12"/>
      <c r="N78" s="12"/>
      <c r="O78" s="12">
        <v>10</v>
      </c>
      <c r="P78" s="12" t="s">
        <v>64</v>
      </c>
      <c r="Q78" s="12"/>
      <c r="R78" s="12"/>
      <c r="S78" s="5"/>
      <c r="T78" s="12"/>
      <c r="U78" s="12">
        <v>99</v>
      </c>
      <c r="V78" s="12">
        <v>20</v>
      </c>
      <c r="W78" s="12">
        <v>3</v>
      </c>
      <c r="X78" s="12"/>
      <c r="Y78" s="12"/>
      <c r="Z78" s="12"/>
      <c r="AA78" s="12">
        <v>1</v>
      </c>
      <c r="AB78" s="12"/>
    </row>
    <row r="79" spans="1:28" outlineLevel="1" x14ac:dyDescent="0.2">
      <c r="A79" s="11" t="s">
        <v>178</v>
      </c>
      <c r="B79" s="11"/>
      <c r="D79" s="12" t="s">
        <v>37</v>
      </c>
      <c r="E79" s="12" t="s">
        <v>83</v>
      </c>
      <c r="F79" s="12">
        <v>7</v>
      </c>
      <c r="G79" s="12"/>
      <c r="H79" s="12">
        <v>1</v>
      </c>
      <c r="I79" s="12"/>
      <c r="J79" s="12" t="s">
        <v>84</v>
      </c>
      <c r="K79" s="5" t="s">
        <v>84</v>
      </c>
      <c r="L79" s="5"/>
      <c r="M79" s="12"/>
      <c r="N79" s="12"/>
      <c r="O79" s="12">
        <v>1</v>
      </c>
      <c r="P79" s="12" t="s">
        <v>47</v>
      </c>
      <c r="Q79" s="12"/>
      <c r="R79" s="12"/>
      <c r="S79" s="5"/>
      <c r="T79" s="12"/>
      <c r="U79" s="12">
        <v>99</v>
      </c>
      <c r="V79" s="12">
        <v>20</v>
      </c>
      <c r="W79" s="12">
        <v>2</v>
      </c>
      <c r="X79" s="12"/>
      <c r="Y79" s="12"/>
      <c r="Z79" s="12"/>
      <c r="AA79" s="12"/>
      <c r="AB79" s="12"/>
    </row>
    <row r="80" spans="1:28" outlineLevel="1" x14ac:dyDescent="0.2">
      <c r="A80" s="11" t="s">
        <v>179</v>
      </c>
      <c r="B80" s="11"/>
      <c r="C80" s="4" t="s">
        <v>180</v>
      </c>
      <c r="D80" s="12" t="s">
        <v>37</v>
      </c>
      <c r="E80" s="12" t="s">
        <v>38</v>
      </c>
      <c r="F80" s="12">
        <v>101</v>
      </c>
      <c r="G80" s="12">
        <v>15</v>
      </c>
      <c r="H80" s="12">
        <v>5</v>
      </c>
      <c r="I80" s="12">
        <v>9</v>
      </c>
      <c r="J80" s="12" t="s">
        <v>57</v>
      </c>
      <c r="K80" s="5" t="s">
        <v>177</v>
      </c>
      <c r="L80" s="5"/>
      <c r="M80" s="12"/>
      <c r="N80" s="12">
        <v>2</v>
      </c>
      <c r="O80" s="12">
        <v>4</v>
      </c>
      <c r="P80" s="12" t="s">
        <v>64</v>
      </c>
      <c r="Q80" s="12"/>
      <c r="R80" s="12"/>
      <c r="S80" s="5"/>
      <c r="T80" s="12"/>
      <c r="U80" s="12">
        <v>99</v>
      </c>
      <c r="V80" s="12">
        <v>20</v>
      </c>
      <c r="W80" s="12">
        <v>3</v>
      </c>
      <c r="X80" s="12"/>
      <c r="Y80" s="12"/>
      <c r="Z80" s="12"/>
      <c r="AA80" s="12">
        <v>1</v>
      </c>
      <c r="AB80" s="12"/>
    </row>
    <row r="81" spans="1:28" outlineLevel="1" x14ac:dyDescent="0.2">
      <c r="A81" s="11" t="s">
        <v>181</v>
      </c>
      <c r="B81" s="11"/>
      <c r="D81" s="12" t="s">
        <v>37</v>
      </c>
      <c r="E81" s="12" t="s">
        <v>80</v>
      </c>
      <c r="F81" s="12">
        <v>72</v>
      </c>
      <c r="G81" s="12">
        <v>20</v>
      </c>
      <c r="H81" s="12">
        <v>5</v>
      </c>
      <c r="I81" s="12"/>
      <c r="J81" s="12" t="s">
        <v>68</v>
      </c>
      <c r="K81" s="5" t="s">
        <v>90</v>
      </c>
      <c r="L81" s="5"/>
      <c r="M81" s="12"/>
      <c r="N81" s="12"/>
      <c r="O81" s="12">
        <v>8</v>
      </c>
      <c r="P81" s="12" t="s">
        <v>182</v>
      </c>
      <c r="Q81" s="12"/>
      <c r="R81" s="12">
        <v>8</v>
      </c>
      <c r="S81" s="5" t="s">
        <v>95</v>
      </c>
      <c r="T81" s="12"/>
      <c r="U81" s="12">
        <v>99</v>
      </c>
      <c r="V81" s="12">
        <v>19</v>
      </c>
      <c r="W81" s="12">
        <v>2</v>
      </c>
      <c r="X81" s="12"/>
      <c r="Y81" s="12"/>
      <c r="Z81" s="12"/>
      <c r="AA81" s="12"/>
      <c r="AB81" s="12"/>
    </row>
    <row r="82" spans="1:28" outlineLevel="1" x14ac:dyDescent="0.2">
      <c r="A82" s="11" t="s">
        <v>183</v>
      </c>
      <c r="B82" s="11"/>
      <c r="D82" s="12" t="s">
        <v>66</v>
      </c>
      <c r="E82" s="12" t="s">
        <v>67</v>
      </c>
      <c r="F82" s="12">
        <v>44</v>
      </c>
      <c r="G82" s="12">
        <v>12</v>
      </c>
      <c r="H82" s="12">
        <v>5</v>
      </c>
      <c r="I82" s="12"/>
      <c r="J82" s="12" t="s">
        <v>68</v>
      </c>
      <c r="K82" s="5" t="s">
        <v>90</v>
      </c>
      <c r="L82" s="5"/>
      <c r="M82" s="12"/>
      <c r="N82" s="12"/>
      <c r="O82" s="12">
        <v>8</v>
      </c>
      <c r="P82" s="12" t="s">
        <v>64</v>
      </c>
      <c r="Q82" s="12"/>
      <c r="R82" s="12">
        <v>8</v>
      </c>
      <c r="S82" s="12" t="s">
        <v>64</v>
      </c>
      <c r="T82" s="12"/>
      <c r="U82" s="12">
        <v>99</v>
      </c>
      <c r="V82" s="12">
        <v>20</v>
      </c>
      <c r="W82" s="12">
        <v>2</v>
      </c>
      <c r="X82" s="12"/>
      <c r="Y82" s="12"/>
      <c r="Z82" s="12"/>
      <c r="AA82" s="12"/>
      <c r="AB82" s="12"/>
    </row>
    <row r="83" spans="1:28" outlineLevel="1" x14ac:dyDescent="0.2">
      <c r="A83" s="11" t="s">
        <v>184</v>
      </c>
      <c r="B83" s="11"/>
      <c r="C83" s="4" t="s">
        <v>185</v>
      </c>
      <c r="D83" s="12" t="s">
        <v>37</v>
      </c>
      <c r="E83" s="12" t="s">
        <v>38</v>
      </c>
      <c r="F83" s="12">
        <v>101</v>
      </c>
      <c r="G83" s="12">
        <v>15</v>
      </c>
      <c r="H83" s="12">
        <v>5</v>
      </c>
      <c r="I83" s="12">
        <v>10</v>
      </c>
      <c r="J83" s="12" t="s">
        <v>57</v>
      </c>
      <c r="K83" s="5" t="s">
        <v>177</v>
      </c>
      <c r="L83" s="5"/>
      <c r="M83" s="12"/>
      <c r="N83" s="12"/>
      <c r="O83" s="12">
        <v>10</v>
      </c>
      <c r="P83" s="12" t="s">
        <v>135</v>
      </c>
      <c r="Q83" s="12"/>
      <c r="R83" s="12"/>
      <c r="S83" s="5"/>
      <c r="T83" s="12"/>
      <c r="U83" s="12">
        <v>99</v>
      </c>
      <c r="V83" s="12">
        <v>20</v>
      </c>
      <c r="W83" s="12">
        <v>3</v>
      </c>
      <c r="X83" s="12"/>
      <c r="Y83" s="12"/>
      <c r="Z83" s="12"/>
      <c r="AA83" s="12">
        <v>1</v>
      </c>
      <c r="AB83" s="12"/>
    </row>
    <row r="84" spans="1:28" outlineLevel="1" x14ac:dyDescent="0.2">
      <c r="A84" s="11" t="s">
        <v>186</v>
      </c>
      <c r="B84" s="11"/>
      <c r="C84" s="4" t="s">
        <v>187</v>
      </c>
      <c r="D84" s="12" t="s">
        <v>37</v>
      </c>
      <c r="E84" s="12" t="s">
        <v>38</v>
      </c>
      <c r="F84" s="12">
        <v>101</v>
      </c>
      <c r="G84" s="12">
        <v>6</v>
      </c>
      <c r="H84" s="12">
        <v>4</v>
      </c>
      <c r="I84" s="12">
        <v>20</v>
      </c>
      <c r="J84" s="12" t="s">
        <v>68</v>
      </c>
      <c r="K84" s="5"/>
      <c r="L84" s="5" t="s">
        <v>81</v>
      </c>
      <c r="M84" s="12"/>
      <c r="N84" s="12"/>
      <c r="O84" s="12">
        <v>6</v>
      </c>
      <c r="P84" s="12" t="s">
        <v>95</v>
      </c>
      <c r="Q84" s="12"/>
      <c r="R84" s="12">
        <v>4</v>
      </c>
      <c r="S84" s="5" t="s">
        <v>47</v>
      </c>
      <c r="T84" s="12"/>
      <c r="U84" s="12">
        <v>99</v>
      </c>
      <c r="V84" s="12">
        <v>20</v>
      </c>
      <c r="W84" s="12">
        <v>4</v>
      </c>
      <c r="X84" s="12"/>
      <c r="Y84" s="12"/>
      <c r="Z84" s="12"/>
      <c r="AA84" s="12"/>
      <c r="AB84" s="12"/>
    </row>
    <row r="85" spans="1:28" outlineLevel="1" x14ac:dyDescent="0.2">
      <c r="A85" s="11" t="s">
        <v>188</v>
      </c>
      <c r="B85" s="11"/>
      <c r="D85" s="12" t="s">
        <v>37</v>
      </c>
      <c r="E85" s="12" t="s">
        <v>38</v>
      </c>
      <c r="F85" s="12">
        <v>101</v>
      </c>
      <c r="G85" s="12">
        <v>2</v>
      </c>
      <c r="H85" s="12">
        <v>4</v>
      </c>
      <c r="I85" s="12">
        <v>1</v>
      </c>
      <c r="J85" s="12" t="s">
        <v>57</v>
      </c>
      <c r="K85" s="5" t="s">
        <v>137</v>
      </c>
      <c r="L85" s="5"/>
      <c r="M85" s="12"/>
      <c r="N85" s="12"/>
      <c r="O85" s="12">
        <v>4</v>
      </c>
      <c r="P85" s="12" t="s">
        <v>95</v>
      </c>
      <c r="Q85" s="12"/>
      <c r="R85" s="12"/>
      <c r="S85" s="5"/>
      <c r="T85" s="12"/>
      <c r="U85" s="12">
        <v>99</v>
      </c>
      <c r="V85" s="12">
        <v>20</v>
      </c>
      <c r="W85" s="12">
        <v>2</v>
      </c>
      <c r="X85" s="12" t="s">
        <v>41</v>
      </c>
      <c r="Y85" s="12">
        <v>20</v>
      </c>
      <c r="Z85" s="12"/>
      <c r="AA85" s="12"/>
      <c r="AB85" s="12"/>
    </row>
    <row r="86" spans="1:28" outlineLevel="1" x14ac:dyDescent="0.2">
      <c r="A86" s="11" t="s">
        <v>189</v>
      </c>
      <c r="B86" s="11"/>
      <c r="D86" s="12" t="s">
        <v>37</v>
      </c>
      <c r="E86" s="12" t="s">
        <v>38</v>
      </c>
      <c r="F86" s="12">
        <v>104</v>
      </c>
      <c r="G86" s="12">
        <v>8</v>
      </c>
      <c r="H86" s="12">
        <v>5</v>
      </c>
      <c r="I86" s="12">
        <v>12</v>
      </c>
      <c r="J86" s="12" t="s">
        <v>57</v>
      </c>
      <c r="K86" s="5" t="s">
        <v>137</v>
      </c>
      <c r="L86" s="5"/>
      <c r="M86" s="12"/>
      <c r="N86" s="12"/>
      <c r="O86" s="12">
        <v>8</v>
      </c>
      <c r="P86" s="12" t="s">
        <v>95</v>
      </c>
      <c r="Q86" s="12"/>
      <c r="R86" s="12"/>
      <c r="S86" s="5"/>
      <c r="T86" s="12"/>
      <c r="U86" s="12">
        <v>99</v>
      </c>
      <c r="V86" s="12">
        <v>20</v>
      </c>
      <c r="W86" s="12">
        <v>3</v>
      </c>
      <c r="X86" s="12"/>
      <c r="Y86" s="12"/>
      <c r="Z86" s="12"/>
      <c r="AA86" s="12"/>
      <c r="AB86" s="12"/>
    </row>
    <row r="87" spans="1:28" outlineLevel="1" x14ac:dyDescent="0.2">
      <c r="A87" s="11" t="s">
        <v>190</v>
      </c>
      <c r="B87" s="11"/>
      <c r="D87" s="12" t="s">
        <v>37</v>
      </c>
      <c r="E87" s="12" t="s">
        <v>80</v>
      </c>
      <c r="F87" s="12">
        <v>72</v>
      </c>
      <c r="G87" s="12">
        <v>10</v>
      </c>
      <c r="H87" s="12">
        <v>5</v>
      </c>
      <c r="I87" s="12"/>
      <c r="J87" s="12" t="s">
        <v>68</v>
      </c>
      <c r="K87" s="5" t="s">
        <v>177</v>
      </c>
      <c r="L87" s="5"/>
      <c r="M87" s="12"/>
      <c r="N87" s="12"/>
      <c r="O87" s="12">
        <v>10</v>
      </c>
      <c r="P87" s="12" t="s">
        <v>47</v>
      </c>
      <c r="Q87" s="12"/>
      <c r="R87" s="12"/>
      <c r="S87" s="5"/>
      <c r="T87" s="12"/>
      <c r="U87" s="12">
        <v>99</v>
      </c>
      <c r="V87" s="12">
        <v>20</v>
      </c>
      <c r="W87" s="12">
        <v>2</v>
      </c>
      <c r="X87" s="12" t="s">
        <v>41</v>
      </c>
      <c r="Y87" s="12">
        <v>30</v>
      </c>
      <c r="Z87" s="12"/>
      <c r="AA87" s="12"/>
      <c r="AB87" s="12"/>
    </row>
    <row r="88" spans="1:28" outlineLevel="1" x14ac:dyDescent="0.2">
      <c r="A88" s="11" t="s">
        <v>191</v>
      </c>
      <c r="B88" s="11"/>
      <c r="D88" s="12" t="s">
        <v>37</v>
      </c>
      <c r="E88" s="12" t="s">
        <v>38</v>
      </c>
      <c r="F88" s="12">
        <v>113</v>
      </c>
      <c r="G88" s="12">
        <v>1</v>
      </c>
      <c r="H88" s="12">
        <v>3</v>
      </c>
      <c r="I88" s="12">
        <v>25</v>
      </c>
      <c r="J88" s="12" t="s">
        <v>39</v>
      </c>
      <c r="K88" s="5" t="s">
        <v>40</v>
      </c>
      <c r="L88" s="5"/>
      <c r="M88" s="12"/>
      <c r="N88" s="12">
        <v>2</v>
      </c>
      <c r="O88" s="12">
        <v>4</v>
      </c>
      <c r="P88" s="12" t="s">
        <v>9</v>
      </c>
      <c r="Q88" s="12"/>
      <c r="R88" s="12"/>
      <c r="S88" s="5"/>
      <c r="T88" s="12" t="s">
        <v>9</v>
      </c>
      <c r="U88" s="12"/>
      <c r="V88" s="12"/>
      <c r="W88" s="12"/>
      <c r="X88" s="12" t="s">
        <v>41</v>
      </c>
      <c r="Y88" s="12">
        <v>10</v>
      </c>
      <c r="Z88" s="12"/>
      <c r="AA88" s="12"/>
      <c r="AB88" s="12"/>
    </row>
    <row r="89" spans="1:28" outlineLevel="1" x14ac:dyDescent="0.2">
      <c r="A89" s="11" t="s">
        <v>192</v>
      </c>
      <c r="B89" s="11"/>
      <c r="C89" s="4" t="s">
        <v>193</v>
      </c>
      <c r="D89" s="12" t="s">
        <v>37</v>
      </c>
      <c r="E89" s="12" t="s">
        <v>38</v>
      </c>
      <c r="F89" s="12">
        <v>101</v>
      </c>
      <c r="G89" s="12">
        <v>2</v>
      </c>
      <c r="H89" s="12">
        <v>5</v>
      </c>
      <c r="I89" s="12">
        <v>1</v>
      </c>
      <c r="J89" s="12" t="s">
        <v>45</v>
      </c>
      <c r="K89" s="5" t="s">
        <v>177</v>
      </c>
      <c r="L89" s="5"/>
      <c r="M89" s="12"/>
      <c r="N89" s="12"/>
      <c r="O89" s="12">
        <v>6</v>
      </c>
      <c r="P89" s="12" t="s">
        <v>47</v>
      </c>
      <c r="Q89" s="12"/>
      <c r="R89" s="12"/>
      <c r="S89" s="5"/>
      <c r="T89" s="12"/>
      <c r="U89" s="12">
        <v>99</v>
      </c>
      <c r="V89" s="12">
        <v>20</v>
      </c>
      <c r="W89" s="12">
        <v>2</v>
      </c>
      <c r="X89" s="12" t="s">
        <v>41</v>
      </c>
      <c r="Y89" s="12">
        <v>30</v>
      </c>
      <c r="Z89" s="12">
        <v>-4</v>
      </c>
      <c r="AA89" s="12"/>
      <c r="AB89" s="12"/>
    </row>
    <row r="90" spans="1:28" outlineLevel="1" x14ac:dyDescent="0.2">
      <c r="A90" s="11" t="s">
        <v>194</v>
      </c>
      <c r="B90" s="11"/>
      <c r="D90" s="12" t="s">
        <v>37</v>
      </c>
      <c r="E90" s="12" t="s">
        <v>80</v>
      </c>
      <c r="F90" s="12">
        <v>74</v>
      </c>
      <c r="G90" s="12">
        <v>2</v>
      </c>
      <c r="H90" s="12">
        <v>5</v>
      </c>
      <c r="I90" s="12"/>
      <c r="J90" s="12" t="s">
        <v>68</v>
      </c>
      <c r="K90" s="5" t="s">
        <v>177</v>
      </c>
      <c r="L90" s="5"/>
      <c r="M90" s="12"/>
      <c r="N90" s="12"/>
      <c r="O90" s="12">
        <v>8</v>
      </c>
      <c r="P90" s="12" t="s">
        <v>47</v>
      </c>
      <c r="Q90" s="12"/>
      <c r="R90" s="12"/>
      <c r="S90" s="5"/>
      <c r="T90" s="12"/>
      <c r="U90" s="12">
        <v>99</v>
      </c>
      <c r="V90" s="12">
        <v>19</v>
      </c>
      <c r="W90" s="12">
        <v>2</v>
      </c>
      <c r="X90" s="12" t="s">
        <v>41</v>
      </c>
      <c r="Y90" s="12">
        <v>50</v>
      </c>
      <c r="Z90" s="12"/>
      <c r="AA90" s="12"/>
      <c r="AB90" s="12"/>
    </row>
    <row r="91" spans="1:28" outlineLevel="1" x14ac:dyDescent="0.2">
      <c r="A91" s="11" t="s">
        <v>195</v>
      </c>
      <c r="B91" s="11"/>
      <c r="D91" s="12" t="s">
        <v>37</v>
      </c>
      <c r="E91" s="12" t="s">
        <v>93</v>
      </c>
      <c r="F91" s="12">
        <v>71</v>
      </c>
      <c r="G91" s="12">
        <v>2</v>
      </c>
      <c r="H91" s="12">
        <v>4</v>
      </c>
      <c r="I91" s="12">
        <v>0.5</v>
      </c>
      <c r="J91" s="12" t="s">
        <v>68</v>
      </c>
      <c r="K91" s="5"/>
      <c r="L91" s="5" t="s">
        <v>46</v>
      </c>
      <c r="M91" s="12">
        <v>1</v>
      </c>
      <c r="N91" s="12"/>
      <c r="O91" s="12">
        <v>4</v>
      </c>
      <c r="P91" s="12" t="s">
        <v>95</v>
      </c>
      <c r="Q91" s="12"/>
      <c r="R91" s="12"/>
      <c r="S91" s="5"/>
      <c r="T91" s="12"/>
      <c r="U91" s="12">
        <v>99</v>
      </c>
      <c r="V91" s="12">
        <v>20</v>
      </c>
      <c r="W91" s="12">
        <v>2</v>
      </c>
      <c r="X91" s="12"/>
      <c r="Y91" s="12"/>
      <c r="Z91" s="12"/>
      <c r="AA91" s="12"/>
      <c r="AB91" s="12"/>
    </row>
    <row r="92" spans="1:28" outlineLevel="1" x14ac:dyDescent="0.2">
      <c r="A92" s="11" t="s">
        <v>196</v>
      </c>
      <c r="B92" s="11"/>
      <c r="D92" s="12" t="s">
        <v>43</v>
      </c>
      <c r="E92" s="12" t="s">
        <v>44</v>
      </c>
      <c r="F92" s="12">
        <v>58</v>
      </c>
      <c r="G92" s="12">
        <v>2</v>
      </c>
      <c r="H92" s="12">
        <v>5</v>
      </c>
      <c r="I92" s="12"/>
      <c r="J92" s="12" t="s">
        <v>45</v>
      </c>
      <c r="K92" s="5"/>
      <c r="L92" s="5" t="s">
        <v>46</v>
      </c>
      <c r="M92" s="12"/>
      <c r="N92" s="12"/>
      <c r="O92" s="12">
        <v>6</v>
      </c>
      <c r="P92" s="12" t="s">
        <v>95</v>
      </c>
      <c r="Q92" s="12"/>
      <c r="R92" s="12"/>
      <c r="S92" s="5"/>
      <c r="T92" s="12"/>
      <c r="U92" s="12">
        <v>99</v>
      </c>
      <c r="V92" s="12">
        <v>20</v>
      </c>
      <c r="W92" s="12">
        <v>3</v>
      </c>
      <c r="X92" s="12"/>
      <c r="Y92" s="12"/>
      <c r="Z92" s="12"/>
      <c r="AA92" s="12"/>
      <c r="AB92" s="12"/>
    </row>
    <row r="93" spans="1:28" outlineLevel="1" x14ac:dyDescent="0.2">
      <c r="A93" s="11" t="s">
        <v>197</v>
      </c>
      <c r="B93" s="11"/>
      <c r="C93" s="4" t="s">
        <v>198</v>
      </c>
      <c r="D93" s="12" t="s">
        <v>37</v>
      </c>
      <c r="E93" s="12" t="s">
        <v>38</v>
      </c>
      <c r="F93" s="12">
        <v>58</v>
      </c>
      <c r="G93" s="12">
        <v>2</v>
      </c>
      <c r="H93" s="12">
        <v>4</v>
      </c>
      <c r="I93" s="12">
        <v>2</v>
      </c>
      <c r="J93" s="12" t="s">
        <v>68</v>
      </c>
      <c r="K93" s="5" t="s">
        <v>199</v>
      </c>
      <c r="L93" s="5" t="s">
        <v>46</v>
      </c>
      <c r="M93" s="12">
        <v>1</v>
      </c>
      <c r="N93" s="12"/>
      <c r="O93" s="12">
        <v>6</v>
      </c>
      <c r="P93" s="12" t="s">
        <v>64</v>
      </c>
      <c r="Q93" s="12"/>
      <c r="R93" s="12"/>
      <c r="S93" s="5"/>
      <c r="T93" s="12"/>
      <c r="U93" s="12">
        <v>99</v>
      </c>
      <c r="V93" s="12">
        <v>20</v>
      </c>
      <c r="W93" s="12">
        <v>2</v>
      </c>
      <c r="X93" s="12"/>
      <c r="Y93" s="12"/>
      <c r="Z93" s="12"/>
      <c r="AA93" s="12"/>
      <c r="AB93" s="12"/>
    </row>
    <row r="94" spans="1:28" outlineLevel="1" x14ac:dyDescent="0.2">
      <c r="A94" s="11" t="s">
        <v>200</v>
      </c>
      <c r="B94" s="11"/>
      <c r="D94" s="12" t="s">
        <v>37</v>
      </c>
      <c r="E94" s="12" t="s">
        <v>89</v>
      </c>
      <c r="F94" s="12">
        <v>71</v>
      </c>
      <c r="G94" s="12">
        <v>6</v>
      </c>
      <c r="H94" s="12">
        <v>5</v>
      </c>
      <c r="I94" s="12">
        <v>400</v>
      </c>
      <c r="J94" s="12" t="s">
        <v>68</v>
      </c>
      <c r="K94" s="5" t="s">
        <v>152</v>
      </c>
      <c r="L94" s="5" t="s">
        <v>46</v>
      </c>
      <c r="M94" s="12"/>
      <c r="N94" s="12"/>
      <c r="O94" s="12">
        <v>10</v>
      </c>
      <c r="P94" s="12" t="s">
        <v>64</v>
      </c>
      <c r="Q94" s="12"/>
      <c r="R94" s="12"/>
      <c r="S94" s="5"/>
      <c r="T94" s="12"/>
      <c r="U94" s="12">
        <v>99</v>
      </c>
      <c r="V94" s="12">
        <v>19</v>
      </c>
      <c r="W94" s="12">
        <v>2</v>
      </c>
      <c r="X94" s="12"/>
      <c r="Y94" s="12"/>
      <c r="Z94" s="12"/>
      <c r="AA94" s="12"/>
      <c r="AB94" s="12"/>
    </row>
    <row r="95" spans="1:28" outlineLevel="1" x14ac:dyDescent="0.2">
      <c r="A95" s="11" t="s">
        <v>201</v>
      </c>
      <c r="B95" s="11"/>
      <c r="D95" s="12" t="s">
        <v>37</v>
      </c>
      <c r="E95" s="12" t="s">
        <v>93</v>
      </c>
      <c r="F95" s="12">
        <v>72</v>
      </c>
      <c r="G95" s="12">
        <v>4</v>
      </c>
      <c r="H95" s="12">
        <v>4</v>
      </c>
      <c r="I95" s="12">
        <v>15</v>
      </c>
      <c r="J95" s="12" t="s">
        <v>68</v>
      </c>
      <c r="K95" s="5"/>
      <c r="L95" s="5" t="s">
        <v>46</v>
      </c>
      <c r="M95" s="12"/>
      <c r="N95" s="12"/>
      <c r="O95" s="12">
        <v>8</v>
      </c>
      <c r="P95" s="12" t="s">
        <v>95</v>
      </c>
      <c r="Q95" s="12"/>
      <c r="R95" s="12"/>
      <c r="S95" s="5"/>
      <c r="T95" s="12"/>
      <c r="U95" s="12">
        <v>99</v>
      </c>
      <c r="V95" s="12">
        <v>20</v>
      </c>
      <c r="W95" s="12">
        <v>2</v>
      </c>
      <c r="X95" s="12"/>
      <c r="Y95" s="12"/>
      <c r="Z95" s="12"/>
      <c r="AA95" s="12"/>
      <c r="AB95" s="12"/>
    </row>
    <row r="96" spans="1:28" outlineLevel="1" x14ac:dyDescent="0.2">
      <c r="A96" s="13" t="s">
        <v>202</v>
      </c>
      <c r="B96" s="13"/>
      <c r="D96" s="12" t="s">
        <v>37</v>
      </c>
      <c r="E96" s="12" t="s">
        <v>93</v>
      </c>
      <c r="F96" s="12">
        <v>72</v>
      </c>
      <c r="G96" s="12">
        <v>1</v>
      </c>
      <c r="H96" s="12">
        <v>4</v>
      </c>
      <c r="I96" s="12">
        <v>10</v>
      </c>
      <c r="J96" s="12" t="s">
        <v>68</v>
      </c>
      <c r="K96" s="5"/>
      <c r="L96" s="5" t="s">
        <v>46</v>
      </c>
      <c r="M96" s="12"/>
      <c r="N96" s="12"/>
      <c r="O96" s="12">
        <v>3</v>
      </c>
      <c r="P96" s="12" t="s">
        <v>64</v>
      </c>
      <c r="Q96" s="12"/>
      <c r="R96" s="12">
        <v>3</v>
      </c>
      <c r="S96" s="5" t="s">
        <v>95</v>
      </c>
      <c r="T96" s="12"/>
      <c r="U96" s="12">
        <v>99</v>
      </c>
      <c r="V96" s="12">
        <v>20</v>
      </c>
      <c r="W96" s="12">
        <v>2</v>
      </c>
      <c r="X96" s="12"/>
      <c r="Y96" s="12"/>
      <c r="Z96" s="12"/>
      <c r="AA96" s="12"/>
      <c r="AB96" s="12">
        <v>1</v>
      </c>
    </row>
    <row r="97" spans="1:28" outlineLevel="1" x14ac:dyDescent="0.2">
      <c r="A97" s="11" t="s">
        <v>203</v>
      </c>
      <c r="B97" s="11"/>
      <c r="D97" s="12" t="s">
        <v>37</v>
      </c>
      <c r="E97" s="12" t="s">
        <v>49</v>
      </c>
      <c r="F97" s="12">
        <v>97</v>
      </c>
      <c r="G97" s="12">
        <v>12</v>
      </c>
      <c r="H97" s="12">
        <v>4</v>
      </c>
      <c r="I97" s="12">
        <v>20</v>
      </c>
      <c r="J97" s="12" t="s">
        <v>68</v>
      </c>
      <c r="K97" s="5" t="s">
        <v>152</v>
      </c>
      <c r="L97" s="5"/>
      <c r="M97" s="12"/>
      <c r="N97" s="12"/>
      <c r="O97" s="12">
        <v>8</v>
      </c>
      <c r="P97" s="12" t="s">
        <v>64</v>
      </c>
      <c r="Q97" s="12"/>
      <c r="R97" s="12"/>
      <c r="S97" s="5"/>
      <c r="T97" s="12"/>
      <c r="U97" s="12">
        <v>99</v>
      </c>
      <c r="V97" s="12">
        <v>19</v>
      </c>
      <c r="W97" s="12">
        <v>2</v>
      </c>
      <c r="X97" s="12"/>
      <c r="Y97" s="12"/>
      <c r="Z97" s="12"/>
      <c r="AA97" s="12"/>
      <c r="AB97" s="12"/>
    </row>
    <row r="98" spans="1:28" outlineLevel="1" x14ac:dyDescent="0.2">
      <c r="A98" s="11" t="s">
        <v>204</v>
      </c>
      <c r="B98" s="11"/>
      <c r="D98" s="12" t="s">
        <v>66</v>
      </c>
      <c r="E98" s="12" t="s">
        <v>67</v>
      </c>
      <c r="F98" s="12">
        <v>44</v>
      </c>
      <c r="G98" s="12">
        <v>1</v>
      </c>
      <c r="H98" s="12">
        <v>4</v>
      </c>
      <c r="I98" s="12"/>
      <c r="J98" s="12" t="s">
        <v>68</v>
      </c>
      <c r="K98" s="5" t="s">
        <v>87</v>
      </c>
      <c r="L98" s="5"/>
      <c r="M98" s="12"/>
      <c r="N98" s="12"/>
      <c r="O98" s="12">
        <v>3</v>
      </c>
      <c r="P98" s="12" t="s">
        <v>64</v>
      </c>
      <c r="Q98" s="12"/>
      <c r="R98" s="12"/>
      <c r="S98" s="5"/>
      <c r="T98" s="12"/>
      <c r="U98" s="12">
        <v>99</v>
      </c>
      <c r="V98" s="12">
        <v>20</v>
      </c>
      <c r="W98" s="12">
        <v>2</v>
      </c>
      <c r="X98" s="12"/>
      <c r="Y98" s="12"/>
      <c r="Z98" s="12"/>
      <c r="AA98" s="12"/>
      <c r="AB98" s="12"/>
    </row>
    <row r="99" spans="1:28" outlineLevel="1" x14ac:dyDescent="0.2">
      <c r="A99" s="11" t="s">
        <v>205</v>
      </c>
      <c r="B99" s="11"/>
      <c r="D99" s="12" t="s">
        <v>37</v>
      </c>
      <c r="E99" s="12" t="s">
        <v>80</v>
      </c>
      <c r="F99" s="12">
        <v>74</v>
      </c>
      <c r="G99" s="12">
        <v>2</v>
      </c>
      <c r="H99" s="12">
        <v>3</v>
      </c>
      <c r="I99" s="12"/>
      <c r="J99" s="12" t="s">
        <v>68</v>
      </c>
      <c r="K99" s="5" t="s">
        <v>87</v>
      </c>
      <c r="L99" s="5"/>
      <c r="M99" s="12"/>
      <c r="N99" s="12"/>
      <c r="O99" s="12">
        <v>4</v>
      </c>
      <c r="P99" s="12" t="s">
        <v>47</v>
      </c>
      <c r="Q99" s="12"/>
      <c r="R99" s="12"/>
      <c r="S99" s="5"/>
      <c r="T99" s="12"/>
      <c r="U99" s="12">
        <v>99</v>
      </c>
      <c r="V99" s="12">
        <v>19</v>
      </c>
      <c r="W99" s="12">
        <v>2</v>
      </c>
      <c r="X99" s="12"/>
      <c r="Y99" s="12"/>
      <c r="Z99" s="12"/>
      <c r="AA99" s="12"/>
      <c r="AB99" s="12"/>
    </row>
    <row r="100" spans="1:28" outlineLevel="1" x14ac:dyDescent="0.2">
      <c r="A100" s="11" t="s">
        <v>206</v>
      </c>
      <c r="B100" s="11"/>
      <c r="D100" s="12" t="s">
        <v>37</v>
      </c>
      <c r="E100" s="12" t="s">
        <v>38</v>
      </c>
      <c r="F100" s="12">
        <v>101</v>
      </c>
      <c r="G100" s="12">
        <v>3</v>
      </c>
      <c r="H100" s="12">
        <v>3</v>
      </c>
      <c r="I100" s="12">
        <v>8</v>
      </c>
      <c r="J100" s="12" t="s">
        <v>68</v>
      </c>
      <c r="K100" s="5"/>
      <c r="L100" s="5" t="s">
        <v>46</v>
      </c>
      <c r="M100" s="12"/>
      <c r="N100" s="12"/>
      <c r="O100" s="12">
        <v>4</v>
      </c>
      <c r="P100" s="12" t="s">
        <v>64</v>
      </c>
      <c r="Q100" s="12"/>
      <c r="R100" s="12"/>
      <c r="S100" s="5"/>
      <c r="T100" s="12"/>
      <c r="U100" s="12">
        <v>99</v>
      </c>
      <c r="V100" s="12">
        <v>18</v>
      </c>
      <c r="W100" s="12">
        <v>2</v>
      </c>
      <c r="X100" s="12"/>
      <c r="Y100" s="12"/>
      <c r="Z100" s="12"/>
      <c r="AA100" s="12"/>
      <c r="AB100" s="12"/>
    </row>
    <row r="101" spans="1:28" outlineLevel="1" x14ac:dyDescent="0.2">
      <c r="A101" s="13" t="s">
        <v>207</v>
      </c>
      <c r="B101" s="13"/>
      <c r="D101" s="12" t="s">
        <v>37</v>
      </c>
      <c r="E101" s="12" t="s">
        <v>93</v>
      </c>
      <c r="F101" s="12">
        <v>161</v>
      </c>
      <c r="G101" s="12">
        <v>3</v>
      </c>
      <c r="H101" s="12">
        <v>5</v>
      </c>
      <c r="I101" s="12">
        <v>10</v>
      </c>
      <c r="J101" s="12" t="s">
        <v>68</v>
      </c>
      <c r="K101" s="5"/>
      <c r="L101" s="5" t="s">
        <v>46</v>
      </c>
      <c r="M101" s="12">
        <v>1</v>
      </c>
      <c r="N101" s="12"/>
      <c r="O101" s="12">
        <v>6</v>
      </c>
      <c r="P101" s="12" t="s">
        <v>64</v>
      </c>
      <c r="Q101" s="12"/>
      <c r="R101" s="12">
        <v>4</v>
      </c>
      <c r="S101" s="5" t="s">
        <v>95</v>
      </c>
      <c r="T101" s="12"/>
      <c r="U101" s="12">
        <v>99</v>
      </c>
      <c r="V101" s="12">
        <v>20</v>
      </c>
      <c r="W101" s="12">
        <v>2</v>
      </c>
      <c r="X101" s="12"/>
      <c r="Y101" s="12"/>
      <c r="Z101" s="12"/>
      <c r="AA101" s="12"/>
      <c r="AB101" s="12">
        <v>1</v>
      </c>
    </row>
    <row r="102" spans="1:28" outlineLevel="1" x14ac:dyDescent="0.2">
      <c r="A102" s="11" t="s">
        <v>208</v>
      </c>
      <c r="B102" s="11"/>
      <c r="D102" s="12" t="s">
        <v>66</v>
      </c>
      <c r="E102" s="12" t="s">
        <v>67</v>
      </c>
      <c r="F102" s="12">
        <v>73</v>
      </c>
      <c r="G102" s="12">
        <v>7</v>
      </c>
      <c r="H102" s="12">
        <v>5</v>
      </c>
      <c r="I102" s="12">
        <v>90</v>
      </c>
      <c r="J102" s="12" t="s">
        <v>68</v>
      </c>
      <c r="K102" s="5"/>
      <c r="L102" s="5" t="s">
        <v>46</v>
      </c>
      <c r="M102" s="12">
        <v>1</v>
      </c>
      <c r="N102" s="12"/>
      <c r="O102" s="12">
        <v>8</v>
      </c>
      <c r="P102" s="12" t="s">
        <v>64</v>
      </c>
      <c r="Q102" s="12"/>
      <c r="R102" s="12">
        <v>8</v>
      </c>
      <c r="S102" s="12" t="s">
        <v>64</v>
      </c>
      <c r="T102" s="12"/>
      <c r="U102" s="12">
        <v>99</v>
      </c>
      <c r="V102" s="12">
        <v>20</v>
      </c>
      <c r="W102" s="12">
        <v>2</v>
      </c>
      <c r="X102" s="12"/>
      <c r="Y102" s="12"/>
      <c r="Z102" s="12"/>
      <c r="AA102" s="12"/>
      <c r="AB102" s="12"/>
    </row>
    <row r="103" spans="1:28" outlineLevel="1" x14ac:dyDescent="0.2">
      <c r="A103" s="11" t="s">
        <v>209</v>
      </c>
      <c r="B103" s="11"/>
      <c r="C103" s="4" t="s">
        <v>210</v>
      </c>
      <c r="D103" s="12" t="s">
        <v>37</v>
      </c>
      <c r="E103" s="12" t="s">
        <v>38</v>
      </c>
      <c r="F103" s="12">
        <v>101</v>
      </c>
      <c r="G103" s="12">
        <v>10</v>
      </c>
      <c r="H103" s="12">
        <v>5</v>
      </c>
      <c r="I103" s="12">
        <v>10</v>
      </c>
      <c r="J103" s="12" t="s">
        <v>57</v>
      </c>
      <c r="K103" s="5" t="s">
        <v>177</v>
      </c>
      <c r="L103" s="5"/>
      <c r="M103" s="12"/>
      <c r="N103" s="12"/>
      <c r="O103" s="12">
        <v>8</v>
      </c>
      <c r="P103" s="12" t="s">
        <v>47</v>
      </c>
      <c r="Q103" s="12"/>
      <c r="R103" s="12"/>
      <c r="S103" s="5"/>
      <c r="T103" s="12"/>
      <c r="U103" s="12">
        <v>99</v>
      </c>
      <c r="V103" s="12">
        <v>20</v>
      </c>
      <c r="W103" s="12">
        <v>3</v>
      </c>
      <c r="X103" s="12"/>
      <c r="Y103" s="12"/>
      <c r="Z103" s="12"/>
      <c r="AA103" s="12">
        <v>1</v>
      </c>
      <c r="AB103" s="12"/>
    </row>
    <row r="104" spans="1:28" outlineLevel="1" x14ac:dyDescent="0.2">
      <c r="A104" s="11" t="s">
        <v>211</v>
      </c>
      <c r="B104" s="11"/>
      <c r="C104" s="4" t="s">
        <v>210</v>
      </c>
      <c r="D104" s="12" t="s">
        <v>37</v>
      </c>
      <c r="E104" s="12" t="s">
        <v>38</v>
      </c>
      <c r="F104" s="12">
        <v>101</v>
      </c>
      <c r="G104" s="12">
        <v>5</v>
      </c>
      <c r="H104" s="12">
        <v>4</v>
      </c>
      <c r="I104" s="12">
        <v>6</v>
      </c>
      <c r="J104" s="12" t="s">
        <v>57</v>
      </c>
      <c r="K104" s="5" t="s">
        <v>177</v>
      </c>
      <c r="L104" s="5"/>
      <c r="M104" s="12"/>
      <c r="N104" s="12"/>
      <c r="O104" s="12">
        <v>6</v>
      </c>
      <c r="P104" s="12" t="s">
        <v>47</v>
      </c>
      <c r="Q104" s="12"/>
      <c r="R104" s="12"/>
      <c r="S104" s="5"/>
      <c r="T104" s="12"/>
      <c r="U104" s="12">
        <v>99</v>
      </c>
      <c r="V104" s="12">
        <v>20</v>
      </c>
      <c r="W104" s="12">
        <v>3</v>
      </c>
      <c r="X104" s="12"/>
      <c r="Y104" s="12"/>
      <c r="Z104" s="12"/>
      <c r="AA104" s="12">
        <v>1</v>
      </c>
      <c r="AB104" s="12"/>
    </row>
    <row r="105" spans="1:28" outlineLevel="1" x14ac:dyDescent="0.2">
      <c r="A105" s="11" t="s">
        <v>212</v>
      </c>
      <c r="B105" s="11"/>
      <c r="D105" s="12" t="s">
        <v>37</v>
      </c>
      <c r="E105" s="12" t="s">
        <v>38</v>
      </c>
      <c r="F105" s="12">
        <v>101</v>
      </c>
      <c r="G105" s="12">
        <v>12</v>
      </c>
      <c r="H105" s="12">
        <v>5</v>
      </c>
      <c r="I105" s="12">
        <v>12</v>
      </c>
      <c r="J105" s="12" t="s">
        <v>45</v>
      </c>
      <c r="K105" s="5" t="s">
        <v>137</v>
      </c>
      <c r="L105" s="5"/>
      <c r="M105" s="12"/>
      <c r="N105" s="12"/>
      <c r="O105" s="12">
        <v>8</v>
      </c>
      <c r="P105" s="12" t="s">
        <v>95</v>
      </c>
      <c r="Q105" s="12"/>
      <c r="R105" s="12"/>
      <c r="S105" s="5"/>
      <c r="T105" s="12"/>
      <c r="U105" s="12">
        <v>99</v>
      </c>
      <c r="V105" s="12">
        <v>20</v>
      </c>
      <c r="W105" s="12">
        <v>2</v>
      </c>
      <c r="X105" s="12"/>
      <c r="Y105" s="12"/>
      <c r="Z105" s="12"/>
      <c r="AA105" s="12"/>
      <c r="AB105" s="12"/>
    </row>
    <row r="106" spans="1:28" outlineLevel="1" x14ac:dyDescent="0.2">
      <c r="A106" s="11" t="s">
        <v>213</v>
      </c>
      <c r="B106" s="11"/>
      <c r="D106" s="12" t="s">
        <v>37</v>
      </c>
      <c r="E106" s="12" t="s">
        <v>38</v>
      </c>
      <c r="F106" s="12">
        <v>101</v>
      </c>
      <c r="G106" s="12">
        <v>6</v>
      </c>
      <c r="H106" s="12">
        <v>4</v>
      </c>
      <c r="I106" s="12">
        <v>5</v>
      </c>
      <c r="J106" s="12" t="s">
        <v>45</v>
      </c>
      <c r="K106" s="5" t="s">
        <v>137</v>
      </c>
      <c r="L106" s="5"/>
      <c r="M106" s="12"/>
      <c r="N106" s="12"/>
      <c r="O106" s="12">
        <v>6</v>
      </c>
      <c r="P106" s="12" t="s">
        <v>95</v>
      </c>
      <c r="Q106" s="12"/>
      <c r="R106" s="12"/>
      <c r="S106" s="5"/>
      <c r="T106" s="12"/>
      <c r="U106" s="12">
        <v>99</v>
      </c>
      <c r="V106" s="12">
        <v>20</v>
      </c>
      <c r="W106" s="12">
        <v>2</v>
      </c>
      <c r="X106" s="12"/>
      <c r="Y106" s="12"/>
      <c r="Z106" s="12"/>
      <c r="AA106" s="12"/>
      <c r="AB106" s="12"/>
    </row>
    <row r="107" spans="1:28" outlineLevel="1" x14ac:dyDescent="0.2">
      <c r="A107" s="11" t="s">
        <v>214</v>
      </c>
      <c r="B107" s="11"/>
      <c r="D107" s="12" t="s">
        <v>66</v>
      </c>
      <c r="E107" s="12" t="s">
        <v>67</v>
      </c>
      <c r="F107" s="12">
        <v>44</v>
      </c>
      <c r="G107" s="12">
        <v>8</v>
      </c>
      <c r="H107" s="12">
        <v>5</v>
      </c>
      <c r="I107" s="12"/>
      <c r="J107" s="12" t="s">
        <v>68</v>
      </c>
      <c r="K107" s="5" t="s">
        <v>177</v>
      </c>
      <c r="L107" s="5"/>
      <c r="M107" s="12"/>
      <c r="N107" s="12"/>
      <c r="O107" s="12">
        <v>4</v>
      </c>
      <c r="P107" s="12" t="s">
        <v>95</v>
      </c>
      <c r="Q107" s="12"/>
      <c r="R107" s="12"/>
      <c r="S107" s="5"/>
      <c r="T107" s="12" t="s">
        <v>97</v>
      </c>
      <c r="U107" s="12">
        <v>99</v>
      </c>
      <c r="V107" s="12">
        <v>20</v>
      </c>
      <c r="W107" s="12">
        <v>2</v>
      </c>
      <c r="X107" s="12"/>
      <c r="Y107" s="12"/>
      <c r="Z107" s="12"/>
      <c r="AA107" s="12"/>
      <c r="AB107" s="12"/>
    </row>
    <row r="108" spans="1:28" outlineLevel="1" x14ac:dyDescent="0.2">
      <c r="A108" s="11" t="s">
        <v>215</v>
      </c>
      <c r="B108" s="11"/>
      <c r="D108" s="12" t="s">
        <v>37</v>
      </c>
      <c r="E108" s="12" t="s">
        <v>80</v>
      </c>
      <c r="F108" s="12">
        <v>73</v>
      </c>
      <c r="G108" s="12">
        <v>9</v>
      </c>
      <c r="H108" s="12">
        <v>5</v>
      </c>
      <c r="I108" s="12"/>
      <c r="J108" s="12" t="s">
        <v>68</v>
      </c>
      <c r="K108" s="5"/>
      <c r="L108" s="5" t="s">
        <v>46</v>
      </c>
      <c r="M108" s="12"/>
      <c r="N108" s="12"/>
      <c r="O108" s="12">
        <v>8</v>
      </c>
      <c r="P108" s="12" t="s">
        <v>47</v>
      </c>
      <c r="Q108" s="12"/>
      <c r="R108" s="12"/>
      <c r="S108" s="5"/>
      <c r="T108" s="12"/>
      <c r="U108" s="12">
        <v>99</v>
      </c>
      <c r="V108" s="12">
        <v>20</v>
      </c>
      <c r="W108" s="12">
        <v>3</v>
      </c>
      <c r="X108" s="12"/>
      <c r="Y108" s="12"/>
      <c r="Z108" s="12"/>
      <c r="AA108" s="12"/>
      <c r="AB108" s="12"/>
    </row>
    <row r="109" spans="1:28" outlineLevel="1" x14ac:dyDescent="0.2">
      <c r="A109" s="11" t="s">
        <v>216</v>
      </c>
      <c r="B109" s="11"/>
      <c r="D109" s="12" t="s">
        <v>43</v>
      </c>
      <c r="E109" s="12" t="s">
        <v>44</v>
      </c>
      <c r="F109" s="12">
        <v>59</v>
      </c>
      <c r="G109" s="12">
        <v>5</v>
      </c>
      <c r="H109" s="12">
        <v>4</v>
      </c>
      <c r="I109" s="12"/>
      <c r="J109" s="12" t="s">
        <v>57</v>
      </c>
      <c r="K109" s="5"/>
      <c r="L109" s="5" t="s">
        <v>46</v>
      </c>
      <c r="M109" s="12"/>
      <c r="N109" s="12"/>
      <c r="O109" s="12">
        <v>6</v>
      </c>
      <c r="P109" s="12" t="s">
        <v>64</v>
      </c>
      <c r="Q109" s="12"/>
      <c r="R109" s="12"/>
      <c r="S109" s="5"/>
      <c r="T109" s="12"/>
      <c r="U109" s="12">
        <v>99</v>
      </c>
      <c r="V109" s="12">
        <v>20</v>
      </c>
      <c r="W109" s="12">
        <v>3</v>
      </c>
      <c r="X109" s="12"/>
      <c r="Y109" s="12"/>
      <c r="Z109" s="12"/>
      <c r="AA109" s="12"/>
      <c r="AB109" s="12"/>
    </row>
    <row r="110" spans="1:28" outlineLevel="1" x14ac:dyDescent="0.2">
      <c r="A110" s="11" t="s">
        <v>217</v>
      </c>
      <c r="B110" s="11"/>
      <c r="D110" s="12" t="s">
        <v>37</v>
      </c>
      <c r="E110" s="12" t="s">
        <v>49</v>
      </c>
      <c r="F110" s="12">
        <v>97</v>
      </c>
      <c r="G110" s="12">
        <v>20</v>
      </c>
      <c r="H110" s="12">
        <v>5</v>
      </c>
      <c r="I110" s="12">
        <v>15</v>
      </c>
      <c r="J110" s="12" t="s">
        <v>57</v>
      </c>
      <c r="K110" s="5" t="s">
        <v>137</v>
      </c>
      <c r="L110" s="5"/>
      <c r="M110" s="12"/>
      <c r="N110" s="12"/>
      <c r="O110" s="12">
        <v>10</v>
      </c>
      <c r="P110" s="12" t="s">
        <v>95</v>
      </c>
      <c r="Q110" s="12"/>
      <c r="R110" s="12"/>
      <c r="S110" s="5"/>
      <c r="T110" s="12"/>
      <c r="U110" s="12">
        <v>99</v>
      </c>
      <c r="V110" s="12">
        <v>20</v>
      </c>
      <c r="W110" s="12">
        <v>3</v>
      </c>
      <c r="X110" s="12"/>
      <c r="Y110" s="12"/>
      <c r="Z110" s="12"/>
      <c r="AA110" s="12"/>
      <c r="AB110" s="12"/>
    </row>
    <row r="111" spans="1:28" outlineLevel="1" x14ac:dyDescent="0.2">
      <c r="A111" s="11" t="s">
        <v>218</v>
      </c>
      <c r="B111" s="11"/>
      <c r="D111" s="12" t="s">
        <v>37</v>
      </c>
      <c r="E111" s="12" t="s">
        <v>38</v>
      </c>
      <c r="F111" s="12">
        <v>102</v>
      </c>
      <c r="G111" s="12">
        <v>8</v>
      </c>
      <c r="H111" s="12">
        <v>5</v>
      </c>
      <c r="I111" s="12">
        <v>8</v>
      </c>
      <c r="J111" s="12" t="s">
        <v>45</v>
      </c>
      <c r="K111" s="5" t="s">
        <v>137</v>
      </c>
      <c r="L111" s="5"/>
      <c r="M111" s="12"/>
      <c r="N111" s="12"/>
      <c r="O111" s="12">
        <v>8</v>
      </c>
      <c r="P111" s="12" t="s">
        <v>95</v>
      </c>
      <c r="Q111" s="12"/>
      <c r="R111" s="12"/>
      <c r="S111" s="5"/>
      <c r="T111" s="12"/>
      <c r="U111" s="12">
        <v>99</v>
      </c>
      <c r="V111" s="12">
        <v>20</v>
      </c>
      <c r="W111" s="12">
        <v>2</v>
      </c>
      <c r="X111" s="12"/>
      <c r="Y111" s="12"/>
      <c r="Z111" s="12"/>
      <c r="AA111" s="12"/>
      <c r="AB111" s="12"/>
    </row>
    <row r="112" spans="1:28" outlineLevel="1" x14ac:dyDescent="0.2">
      <c r="A112" s="11" t="s">
        <v>219</v>
      </c>
      <c r="B112" s="11"/>
      <c r="D112" s="12" t="s">
        <v>43</v>
      </c>
      <c r="E112" s="12" t="s">
        <v>44</v>
      </c>
      <c r="F112" s="12">
        <v>59</v>
      </c>
      <c r="G112" s="12">
        <v>8</v>
      </c>
      <c r="H112" s="12">
        <v>5</v>
      </c>
      <c r="I112" s="12"/>
      <c r="J112" s="12" t="s">
        <v>68</v>
      </c>
      <c r="K112" s="5" t="s">
        <v>152</v>
      </c>
      <c r="L112" s="5" t="s">
        <v>46</v>
      </c>
      <c r="M112" s="12"/>
      <c r="N112" s="12"/>
      <c r="O112" s="12">
        <v>10</v>
      </c>
      <c r="P112" s="12" t="s">
        <v>64</v>
      </c>
      <c r="Q112" s="12"/>
      <c r="R112" s="12"/>
      <c r="S112" s="5"/>
      <c r="T112" s="12"/>
      <c r="U112" s="12">
        <v>99</v>
      </c>
      <c r="V112" s="12">
        <v>20</v>
      </c>
      <c r="W112" s="12">
        <v>3</v>
      </c>
      <c r="X112" s="12"/>
      <c r="Y112" s="12"/>
      <c r="Z112" s="12"/>
      <c r="AA112" s="12"/>
      <c r="AB112" s="12"/>
    </row>
    <row r="113" spans="1:28" outlineLevel="1" x14ac:dyDescent="0.2">
      <c r="A113" s="11" t="s">
        <v>220</v>
      </c>
      <c r="B113" s="11"/>
      <c r="D113" s="12" t="s">
        <v>37</v>
      </c>
      <c r="E113" s="12" t="s">
        <v>93</v>
      </c>
      <c r="F113" s="12">
        <v>73</v>
      </c>
      <c r="G113" s="12">
        <v>10</v>
      </c>
      <c r="H113" s="12">
        <v>5</v>
      </c>
      <c r="I113" s="12">
        <v>8</v>
      </c>
      <c r="J113" s="12" t="s">
        <v>57</v>
      </c>
      <c r="K113" s="5"/>
      <c r="L113" s="5" t="s">
        <v>46</v>
      </c>
      <c r="M113" s="12"/>
      <c r="N113" s="12">
        <v>2</v>
      </c>
      <c r="O113" s="12">
        <v>4</v>
      </c>
      <c r="P113" s="12" t="s">
        <v>64</v>
      </c>
      <c r="Q113" s="12"/>
      <c r="R113" s="12"/>
      <c r="S113" s="5"/>
      <c r="T113" s="12"/>
      <c r="U113" s="12">
        <v>99</v>
      </c>
      <c r="V113" s="12">
        <v>20</v>
      </c>
      <c r="W113" s="12">
        <v>3</v>
      </c>
      <c r="X113" s="12"/>
      <c r="Y113" s="12"/>
      <c r="Z113" s="12"/>
      <c r="AA113" s="12"/>
      <c r="AB113" s="12"/>
    </row>
    <row r="114" spans="1:28" outlineLevel="1" x14ac:dyDescent="0.2">
      <c r="A114" s="11" t="s">
        <v>221</v>
      </c>
      <c r="B114" s="11"/>
      <c r="D114" s="12" t="s">
        <v>43</v>
      </c>
      <c r="E114" s="12" t="s">
        <v>44</v>
      </c>
      <c r="F114" s="12">
        <v>59</v>
      </c>
      <c r="G114" s="12">
        <v>3</v>
      </c>
      <c r="H114" s="12">
        <v>3</v>
      </c>
      <c r="I114" s="12"/>
      <c r="J114" s="12" t="s">
        <v>45</v>
      </c>
      <c r="K114" s="5"/>
      <c r="L114" s="5" t="s">
        <v>46</v>
      </c>
      <c r="M114" s="12"/>
      <c r="N114" s="12"/>
      <c r="O114" s="12">
        <v>6</v>
      </c>
      <c r="P114" s="12" t="s">
        <v>47</v>
      </c>
      <c r="Q114" s="12"/>
      <c r="R114" s="12"/>
      <c r="S114" s="5"/>
      <c r="T114" s="12"/>
      <c r="U114" s="12">
        <v>99</v>
      </c>
      <c r="V114" s="12">
        <v>20</v>
      </c>
      <c r="W114" s="12">
        <v>2</v>
      </c>
      <c r="X114" s="12" t="s">
        <v>41</v>
      </c>
      <c r="Y114" s="12">
        <v>20</v>
      </c>
      <c r="Z114" s="12"/>
      <c r="AA114" s="12"/>
      <c r="AB114" s="12"/>
    </row>
    <row r="115" spans="1:28" outlineLevel="1" x14ac:dyDescent="0.2">
      <c r="A115" s="11" t="s">
        <v>222</v>
      </c>
      <c r="B115" s="11"/>
      <c r="D115" s="12" t="s">
        <v>37</v>
      </c>
      <c r="E115" s="12" t="s">
        <v>93</v>
      </c>
      <c r="F115" s="12">
        <v>73</v>
      </c>
      <c r="G115" s="12">
        <v>15</v>
      </c>
      <c r="H115" s="12">
        <v>5</v>
      </c>
      <c r="I115" s="12">
        <v>10</v>
      </c>
      <c r="J115" s="12" t="s">
        <v>57</v>
      </c>
      <c r="K115" s="5" t="s">
        <v>177</v>
      </c>
      <c r="L115" s="5" t="s">
        <v>46</v>
      </c>
      <c r="M115" s="12"/>
      <c r="N115" s="12"/>
      <c r="O115" s="12">
        <v>10</v>
      </c>
      <c r="P115" s="12" t="s">
        <v>64</v>
      </c>
      <c r="Q115" s="12"/>
      <c r="R115" s="12"/>
      <c r="S115" s="5"/>
      <c r="T115" s="12"/>
      <c r="U115" s="12">
        <v>99</v>
      </c>
      <c r="V115" s="12">
        <v>20</v>
      </c>
      <c r="W115" s="12">
        <v>3</v>
      </c>
      <c r="X115" s="12"/>
      <c r="Y115" s="12"/>
      <c r="Z115" s="12"/>
      <c r="AA115" s="12"/>
      <c r="AB115" s="12"/>
    </row>
    <row r="116" spans="1:28" outlineLevel="1" x14ac:dyDescent="0.2">
      <c r="A116" s="11" t="s">
        <v>223</v>
      </c>
      <c r="B116" s="11"/>
      <c r="D116" s="12" t="s">
        <v>37</v>
      </c>
      <c r="E116" s="12" t="s">
        <v>93</v>
      </c>
      <c r="F116" s="12">
        <v>74</v>
      </c>
      <c r="G116" s="12">
        <v>2</v>
      </c>
      <c r="H116" s="12">
        <v>3</v>
      </c>
      <c r="I116" s="12">
        <v>2</v>
      </c>
      <c r="J116" s="12" t="s">
        <v>68</v>
      </c>
      <c r="K116" s="5"/>
      <c r="L116" s="5" t="s">
        <v>46</v>
      </c>
      <c r="M116" s="12"/>
      <c r="N116" s="12"/>
      <c r="O116" s="12">
        <v>4</v>
      </c>
      <c r="P116" s="12" t="s">
        <v>47</v>
      </c>
      <c r="Q116" s="12"/>
      <c r="R116" s="12"/>
      <c r="S116" s="5"/>
      <c r="T116" s="12"/>
      <c r="U116" s="12">
        <v>99</v>
      </c>
      <c r="V116" s="12">
        <v>20</v>
      </c>
      <c r="W116" s="12">
        <v>2</v>
      </c>
      <c r="X116" s="12"/>
      <c r="Y116" s="12"/>
      <c r="Z116" s="12"/>
      <c r="AA116" s="12"/>
      <c r="AB116" s="12"/>
    </row>
    <row r="117" spans="1:28" outlineLevel="1" x14ac:dyDescent="0.2">
      <c r="A117" s="11" t="s">
        <v>224</v>
      </c>
      <c r="B117" s="11"/>
      <c r="C117" s="4" t="s">
        <v>225</v>
      </c>
      <c r="D117" s="12" t="s">
        <v>37</v>
      </c>
      <c r="E117" s="12" t="s">
        <v>38</v>
      </c>
      <c r="F117" s="12">
        <v>102</v>
      </c>
      <c r="G117" s="12">
        <v>10</v>
      </c>
      <c r="H117" s="12">
        <v>5</v>
      </c>
      <c r="I117" s="12">
        <v>20</v>
      </c>
      <c r="J117" s="12" t="s">
        <v>68</v>
      </c>
      <c r="K117" s="5" t="s">
        <v>90</v>
      </c>
      <c r="L117" s="5"/>
      <c r="M117" s="12"/>
      <c r="N117" s="12"/>
      <c r="O117" s="12"/>
      <c r="P117" s="12" t="s">
        <v>64</v>
      </c>
      <c r="Q117" s="12"/>
      <c r="R117" s="12"/>
      <c r="S117" s="5"/>
      <c r="T117" s="12" t="s">
        <v>9</v>
      </c>
      <c r="U117" s="12"/>
      <c r="V117" s="12" t="s">
        <v>9</v>
      </c>
      <c r="W117" s="12" t="s">
        <v>9</v>
      </c>
      <c r="X117" s="12" t="s">
        <v>41</v>
      </c>
      <c r="Y117" s="12">
        <v>10</v>
      </c>
      <c r="Z117" s="12"/>
      <c r="AA117" s="12"/>
      <c r="AB117" s="12"/>
    </row>
    <row r="118" spans="1:28" outlineLevel="1" x14ac:dyDescent="0.2">
      <c r="A118" s="11" t="s">
        <v>226</v>
      </c>
      <c r="B118" s="11"/>
      <c r="D118" s="12" t="s">
        <v>37</v>
      </c>
      <c r="E118" s="12" t="s">
        <v>93</v>
      </c>
      <c r="F118" s="12">
        <v>74</v>
      </c>
      <c r="G118" s="12">
        <v>3</v>
      </c>
      <c r="H118" s="12">
        <v>4</v>
      </c>
      <c r="I118" s="12">
        <v>10</v>
      </c>
      <c r="J118" s="12" t="s">
        <v>68</v>
      </c>
      <c r="K118" s="5" t="s">
        <v>152</v>
      </c>
      <c r="L118" s="5" t="s">
        <v>46</v>
      </c>
      <c r="M118" s="12"/>
      <c r="N118" s="12"/>
      <c r="O118" s="12">
        <v>6</v>
      </c>
      <c r="P118" s="12" t="s">
        <v>64</v>
      </c>
      <c r="Q118" s="12"/>
      <c r="R118" s="12"/>
      <c r="S118" s="5"/>
      <c r="T118" s="12"/>
      <c r="U118" s="12">
        <v>99</v>
      </c>
      <c r="V118" s="12">
        <v>19</v>
      </c>
      <c r="W118" s="12">
        <v>2</v>
      </c>
      <c r="X118" s="12"/>
      <c r="Y118" s="12"/>
      <c r="Z118" s="12"/>
      <c r="AA118" s="12"/>
      <c r="AB118" s="12"/>
    </row>
    <row r="119" spans="1:28" outlineLevel="1" x14ac:dyDescent="0.2">
      <c r="A119" s="11" t="s">
        <v>227</v>
      </c>
      <c r="B119" s="11"/>
      <c r="D119" s="12" t="s">
        <v>43</v>
      </c>
      <c r="E119" s="12" t="s">
        <v>44</v>
      </c>
      <c r="F119" s="12">
        <v>59</v>
      </c>
      <c r="G119" s="12">
        <v>12</v>
      </c>
      <c r="H119" s="12">
        <v>5</v>
      </c>
      <c r="I119" s="12"/>
      <c r="J119" s="12" t="s">
        <v>57</v>
      </c>
      <c r="K119" s="5" t="s">
        <v>152</v>
      </c>
      <c r="L119" s="5" t="s">
        <v>46</v>
      </c>
      <c r="M119" s="12"/>
      <c r="N119" s="12">
        <v>2</v>
      </c>
      <c r="O119" s="12">
        <v>6</v>
      </c>
      <c r="P119" s="12" t="s">
        <v>64</v>
      </c>
      <c r="Q119" s="12"/>
      <c r="R119" s="12"/>
      <c r="S119" s="5"/>
      <c r="T119" s="12"/>
      <c r="U119" s="12">
        <v>99</v>
      </c>
      <c r="V119" s="12">
        <v>19</v>
      </c>
      <c r="W119" s="12">
        <v>2</v>
      </c>
      <c r="X119" s="12"/>
      <c r="Y119" s="12"/>
      <c r="Z119" s="12"/>
      <c r="AA119" s="12"/>
      <c r="AB119" s="12"/>
    </row>
    <row r="120" spans="1:28" outlineLevel="1" x14ac:dyDescent="0.2">
      <c r="A120" s="11" t="s">
        <v>228</v>
      </c>
      <c r="B120" s="11"/>
      <c r="C120" s="4" t="s">
        <v>229</v>
      </c>
      <c r="D120" s="12" t="s">
        <v>37</v>
      </c>
      <c r="E120" s="12" t="s">
        <v>38</v>
      </c>
      <c r="F120" s="12">
        <v>102</v>
      </c>
      <c r="G120" s="12">
        <v>2</v>
      </c>
      <c r="H120" s="12">
        <v>4</v>
      </c>
      <c r="I120" s="12">
        <v>2</v>
      </c>
      <c r="J120" s="12" t="s">
        <v>68</v>
      </c>
      <c r="K120" s="5"/>
      <c r="L120" s="5" t="s">
        <v>46</v>
      </c>
      <c r="M120" s="12">
        <v>1</v>
      </c>
      <c r="N120" s="12"/>
      <c r="O120" s="12">
        <v>6</v>
      </c>
      <c r="P120" s="12" t="s">
        <v>95</v>
      </c>
      <c r="Q120" s="12"/>
      <c r="R120" s="12"/>
      <c r="S120" s="5"/>
      <c r="T120" s="12"/>
      <c r="U120" s="12">
        <v>99</v>
      </c>
      <c r="V120" s="12">
        <v>20</v>
      </c>
      <c r="W120" s="12">
        <v>2</v>
      </c>
      <c r="X120" s="12"/>
      <c r="Y120" s="12"/>
      <c r="Z120" s="12"/>
      <c r="AA120" s="12"/>
      <c r="AB120" s="12"/>
    </row>
    <row r="121" spans="1:28" outlineLevel="1" x14ac:dyDescent="0.2">
      <c r="A121" s="11" t="s">
        <v>230</v>
      </c>
      <c r="B121" s="11"/>
      <c r="D121" s="12" t="s">
        <v>43</v>
      </c>
      <c r="E121" s="12" t="s">
        <v>44</v>
      </c>
      <c r="F121" s="12">
        <v>59</v>
      </c>
      <c r="G121" s="12">
        <v>10</v>
      </c>
      <c r="H121" s="12">
        <v>5</v>
      </c>
      <c r="I121" s="12"/>
      <c r="J121" s="12" t="s">
        <v>57</v>
      </c>
      <c r="K121" s="5"/>
      <c r="L121" s="5" t="s">
        <v>46</v>
      </c>
      <c r="M121" s="12"/>
      <c r="N121" s="12"/>
      <c r="O121" s="12">
        <v>10</v>
      </c>
      <c r="P121" s="12" t="s">
        <v>64</v>
      </c>
      <c r="Q121" s="12"/>
      <c r="R121" s="12"/>
      <c r="S121" s="5"/>
      <c r="T121" s="12"/>
      <c r="U121" s="12">
        <v>99</v>
      </c>
      <c r="V121" s="12">
        <v>20</v>
      </c>
      <c r="W121" s="12">
        <v>3</v>
      </c>
      <c r="X121" s="12"/>
      <c r="Y121" s="12"/>
      <c r="Z121" s="12"/>
      <c r="AA121" s="12"/>
      <c r="AB121" s="12"/>
    </row>
    <row r="122" spans="1:28" outlineLevel="1" x14ac:dyDescent="0.2">
      <c r="A122" s="11" t="s">
        <v>231</v>
      </c>
      <c r="B122" s="11"/>
      <c r="D122" s="12" t="s">
        <v>37</v>
      </c>
      <c r="E122" s="12" t="s">
        <v>38</v>
      </c>
      <c r="F122" s="12">
        <v>102</v>
      </c>
      <c r="G122" s="12">
        <v>6</v>
      </c>
      <c r="H122" s="12">
        <v>5</v>
      </c>
      <c r="I122" s="12">
        <v>8</v>
      </c>
      <c r="J122" s="12" t="s">
        <v>57</v>
      </c>
      <c r="K122" s="5" t="s">
        <v>137</v>
      </c>
      <c r="L122" s="5"/>
      <c r="M122" s="12"/>
      <c r="N122" s="12"/>
      <c r="O122" s="12">
        <v>6</v>
      </c>
      <c r="P122" s="12" t="s">
        <v>47</v>
      </c>
      <c r="Q122" s="12"/>
      <c r="R122" s="12"/>
      <c r="S122" s="5"/>
      <c r="T122" s="12"/>
      <c r="U122" s="12">
        <v>99</v>
      </c>
      <c r="V122" s="12">
        <v>20</v>
      </c>
      <c r="W122" s="12">
        <v>4</v>
      </c>
      <c r="X122" s="12"/>
      <c r="Y122" s="12"/>
      <c r="Z122" s="12"/>
      <c r="AA122" s="12"/>
      <c r="AB122" s="12"/>
    </row>
    <row r="123" spans="1:28" outlineLevel="1" x14ac:dyDescent="0.2">
      <c r="A123" s="11" t="s">
        <v>232</v>
      </c>
      <c r="B123" s="11"/>
      <c r="D123" s="12" t="s">
        <v>37</v>
      </c>
      <c r="E123" s="12" t="s">
        <v>38</v>
      </c>
      <c r="F123" s="12">
        <v>102</v>
      </c>
      <c r="G123" s="12">
        <v>4</v>
      </c>
      <c r="H123" s="12">
        <v>4</v>
      </c>
      <c r="I123" s="12">
        <v>4</v>
      </c>
      <c r="J123" s="12" t="s">
        <v>57</v>
      </c>
      <c r="K123" s="5" t="s">
        <v>137</v>
      </c>
      <c r="L123" s="5"/>
      <c r="M123" s="12"/>
      <c r="N123" s="12"/>
      <c r="O123" s="12">
        <v>4</v>
      </c>
      <c r="P123" s="12" t="s">
        <v>47</v>
      </c>
      <c r="Q123" s="12"/>
      <c r="R123" s="12"/>
      <c r="S123" s="5"/>
      <c r="T123" s="12"/>
      <c r="U123" s="12">
        <v>99</v>
      </c>
      <c r="V123" s="12">
        <v>20</v>
      </c>
      <c r="W123" s="12">
        <v>4</v>
      </c>
      <c r="X123" s="12"/>
      <c r="Y123" s="12"/>
      <c r="Z123" s="12"/>
      <c r="AA123" s="12"/>
      <c r="AB123" s="12"/>
    </row>
    <row r="124" spans="1:28" outlineLevel="1" x14ac:dyDescent="0.2">
      <c r="A124" s="11" t="s">
        <v>233</v>
      </c>
      <c r="B124" s="11"/>
      <c r="D124" s="12" t="s">
        <v>43</v>
      </c>
      <c r="E124" s="12" t="s">
        <v>44</v>
      </c>
      <c r="F124" s="12">
        <v>59</v>
      </c>
      <c r="G124" s="12">
        <v>4</v>
      </c>
      <c r="H124" s="12">
        <v>5</v>
      </c>
      <c r="I124" s="12"/>
      <c r="J124" s="12" t="s">
        <v>68</v>
      </c>
      <c r="K124" s="5" t="s">
        <v>137</v>
      </c>
      <c r="L124" s="5" t="s">
        <v>46</v>
      </c>
      <c r="M124" s="12"/>
      <c r="N124" s="12"/>
      <c r="O124" s="12">
        <v>6</v>
      </c>
      <c r="P124" s="12" t="s">
        <v>95</v>
      </c>
      <c r="Q124" s="12"/>
      <c r="R124" s="12"/>
      <c r="S124" s="5"/>
      <c r="T124" s="12"/>
      <c r="U124" s="12">
        <v>99</v>
      </c>
      <c r="V124" s="12">
        <v>20</v>
      </c>
      <c r="W124" s="12">
        <v>3</v>
      </c>
      <c r="X124" s="12"/>
      <c r="Y124" s="12"/>
      <c r="Z124" s="12"/>
      <c r="AA124" s="12"/>
      <c r="AB124" s="12"/>
    </row>
    <row r="125" spans="1:28" outlineLevel="1" x14ac:dyDescent="0.2">
      <c r="A125" s="11" t="s">
        <v>234</v>
      </c>
      <c r="B125" s="11"/>
      <c r="C125" s="4" t="s">
        <v>235</v>
      </c>
      <c r="D125" s="12" t="s">
        <v>37</v>
      </c>
      <c r="E125" s="12" t="s">
        <v>38</v>
      </c>
      <c r="F125" s="12">
        <v>102</v>
      </c>
      <c r="G125" s="12">
        <v>15</v>
      </c>
      <c r="H125" s="12">
        <v>5</v>
      </c>
      <c r="I125" s="12">
        <v>10</v>
      </c>
      <c r="J125" s="12" t="s">
        <v>57</v>
      </c>
      <c r="K125" s="5" t="s">
        <v>177</v>
      </c>
      <c r="L125" s="5"/>
      <c r="M125" s="12"/>
      <c r="N125" s="12">
        <v>2</v>
      </c>
      <c r="O125" s="12">
        <v>4</v>
      </c>
      <c r="P125" s="12" t="s">
        <v>47</v>
      </c>
      <c r="Q125" s="12"/>
      <c r="R125" s="12"/>
      <c r="S125" s="5"/>
      <c r="T125" s="12"/>
      <c r="U125" s="12">
        <v>99</v>
      </c>
      <c r="V125" s="12">
        <v>20</v>
      </c>
      <c r="W125" s="12">
        <v>3</v>
      </c>
      <c r="X125" s="12"/>
      <c r="Y125" s="12"/>
      <c r="Z125" s="12"/>
      <c r="AA125" s="12">
        <v>1</v>
      </c>
      <c r="AB125" s="12"/>
    </row>
    <row r="126" spans="1:28" outlineLevel="1" x14ac:dyDescent="0.2">
      <c r="A126" s="11" t="s">
        <v>236</v>
      </c>
      <c r="B126" s="11"/>
      <c r="C126" s="4" t="s">
        <v>237</v>
      </c>
      <c r="D126" s="12" t="s">
        <v>37</v>
      </c>
      <c r="E126" s="12" t="s">
        <v>38</v>
      </c>
      <c r="F126" s="12">
        <v>102</v>
      </c>
      <c r="G126" s="12">
        <v>3</v>
      </c>
      <c r="H126" s="12">
        <v>5</v>
      </c>
      <c r="I126" s="12">
        <v>20</v>
      </c>
      <c r="J126" s="12" t="s">
        <v>57</v>
      </c>
      <c r="K126" s="5" t="s">
        <v>152</v>
      </c>
      <c r="L126" s="5"/>
      <c r="M126" s="12"/>
      <c r="N126" s="12"/>
      <c r="O126" s="12">
        <v>6</v>
      </c>
      <c r="P126" s="12" t="s">
        <v>47</v>
      </c>
      <c r="Q126" s="12"/>
      <c r="R126" s="12"/>
      <c r="S126" s="5"/>
      <c r="T126" s="12"/>
      <c r="U126" s="12">
        <v>99</v>
      </c>
      <c r="V126" s="12">
        <v>18</v>
      </c>
      <c r="W126" s="12">
        <v>2</v>
      </c>
      <c r="X126" s="12"/>
      <c r="Y126" s="12"/>
      <c r="Z126" s="12"/>
      <c r="AA126" s="12"/>
      <c r="AB126" s="12">
        <v>1</v>
      </c>
    </row>
    <row r="127" spans="1:28" outlineLevel="1" x14ac:dyDescent="0.2">
      <c r="A127" s="11" t="s">
        <v>238</v>
      </c>
      <c r="B127" s="11"/>
      <c r="D127" s="12"/>
      <c r="E127" s="12"/>
      <c r="F127" s="12"/>
      <c r="G127" s="12">
        <v>0.5</v>
      </c>
      <c r="H127" s="12">
        <v>3</v>
      </c>
      <c r="I127" s="12"/>
      <c r="J127" s="12" t="s">
        <v>45</v>
      </c>
      <c r="K127" s="5" t="s">
        <v>61</v>
      </c>
      <c r="L127" s="5"/>
      <c r="M127" s="12"/>
      <c r="N127" s="12"/>
      <c r="O127" s="12">
        <v>2</v>
      </c>
      <c r="P127" s="12" t="s">
        <v>95</v>
      </c>
      <c r="Q127" s="12"/>
      <c r="R127" s="12"/>
      <c r="S127" s="5"/>
      <c r="T127" s="12"/>
      <c r="U127" s="12">
        <v>99</v>
      </c>
      <c r="V127" s="12">
        <v>20</v>
      </c>
      <c r="W127" s="12">
        <v>2</v>
      </c>
      <c r="X127" s="12" t="s">
        <v>41</v>
      </c>
      <c r="Y127" s="12">
        <v>10</v>
      </c>
      <c r="Z127" s="12"/>
      <c r="AA127" s="12"/>
      <c r="AB127" s="12"/>
    </row>
    <row r="128" spans="1:28" outlineLevel="1" x14ac:dyDescent="0.2">
      <c r="A128" s="11" t="s">
        <v>239</v>
      </c>
      <c r="B128" s="11"/>
      <c r="D128" s="12" t="s">
        <v>37</v>
      </c>
      <c r="E128" s="12" t="s">
        <v>49</v>
      </c>
      <c r="F128" s="12">
        <v>97</v>
      </c>
      <c r="G128" s="12">
        <v>4</v>
      </c>
      <c r="H128" s="12">
        <v>4</v>
      </c>
      <c r="I128" s="12">
        <v>20</v>
      </c>
      <c r="J128" s="12" t="s">
        <v>57</v>
      </c>
      <c r="K128" s="5" t="s">
        <v>152</v>
      </c>
      <c r="L128" s="5"/>
      <c r="M128" s="12"/>
      <c r="N128" s="12"/>
      <c r="O128" s="12">
        <v>8</v>
      </c>
      <c r="P128" s="12" t="s">
        <v>135</v>
      </c>
      <c r="Q128" s="12"/>
      <c r="R128" s="12"/>
      <c r="S128" s="5"/>
      <c r="T128" s="12"/>
      <c r="U128" s="12">
        <v>99</v>
      </c>
      <c r="V128" s="12">
        <v>19</v>
      </c>
      <c r="W128" s="12">
        <v>2</v>
      </c>
      <c r="X128" s="12"/>
      <c r="Y128" s="12"/>
      <c r="Z128" s="12"/>
      <c r="AA128" s="12"/>
      <c r="AB128" s="12"/>
    </row>
    <row r="129" spans="1:28" outlineLevel="1" x14ac:dyDescent="0.2">
      <c r="A129" s="11" t="s">
        <v>240</v>
      </c>
      <c r="B129" s="11"/>
      <c r="C129" s="4" t="s">
        <v>241</v>
      </c>
      <c r="D129" s="12" t="s">
        <v>37</v>
      </c>
      <c r="E129" s="12" t="s">
        <v>93</v>
      </c>
      <c r="F129" s="12">
        <v>45</v>
      </c>
      <c r="G129" s="12">
        <v>2</v>
      </c>
      <c r="H129" s="12">
        <v>3</v>
      </c>
      <c r="I129" s="12">
        <v>1</v>
      </c>
      <c r="J129" s="12" t="s">
        <v>68</v>
      </c>
      <c r="K129" s="5" t="s">
        <v>87</v>
      </c>
      <c r="L129" s="5" t="s">
        <v>46</v>
      </c>
      <c r="M129" s="12">
        <v>1</v>
      </c>
      <c r="N129" s="12"/>
      <c r="O129" s="12">
        <v>4</v>
      </c>
      <c r="P129" s="12" t="s">
        <v>95</v>
      </c>
      <c r="Q129" s="12"/>
      <c r="R129" s="12"/>
      <c r="S129" s="5"/>
      <c r="T129" s="12"/>
      <c r="U129" s="12">
        <v>99</v>
      </c>
      <c r="V129" s="12">
        <v>20</v>
      </c>
      <c r="W129" s="12">
        <v>2</v>
      </c>
      <c r="X129" s="12"/>
      <c r="Y129" s="12"/>
      <c r="Z129" s="12"/>
      <c r="AA129" s="12"/>
      <c r="AB129" s="12"/>
    </row>
    <row r="130" spans="1:28" outlineLevel="1" x14ac:dyDescent="0.2">
      <c r="A130" s="11" t="s">
        <v>242</v>
      </c>
      <c r="B130" s="11"/>
      <c r="D130" s="12" t="s">
        <v>37</v>
      </c>
      <c r="E130" s="12" t="s">
        <v>93</v>
      </c>
      <c r="F130" s="12">
        <v>74</v>
      </c>
      <c r="G130" s="12">
        <v>10</v>
      </c>
      <c r="H130" s="12">
        <v>5</v>
      </c>
      <c r="I130" s="12">
        <v>95</v>
      </c>
      <c r="J130" s="12" t="s">
        <v>68</v>
      </c>
      <c r="K130" s="5"/>
      <c r="L130" s="5" t="s">
        <v>46</v>
      </c>
      <c r="M130" s="12"/>
      <c r="N130" s="12"/>
      <c r="O130" s="12">
        <v>8</v>
      </c>
      <c r="P130" s="12" t="s">
        <v>47</v>
      </c>
      <c r="Q130" s="12"/>
      <c r="R130" s="12">
        <v>8</v>
      </c>
      <c r="S130" s="12" t="s">
        <v>47</v>
      </c>
      <c r="T130" s="12"/>
      <c r="U130" s="12">
        <v>99</v>
      </c>
      <c r="V130" s="12">
        <v>20</v>
      </c>
      <c r="W130" s="12">
        <v>3</v>
      </c>
      <c r="X130" s="12"/>
      <c r="Y130" s="12"/>
      <c r="Z130" s="12"/>
      <c r="AA130" s="12"/>
      <c r="AB130" s="12"/>
    </row>
    <row r="131" spans="1:28" outlineLevel="1" x14ac:dyDescent="0.2">
      <c r="A131" s="11" t="s">
        <v>243</v>
      </c>
      <c r="B131" s="11"/>
      <c r="D131" s="12" t="s">
        <v>37</v>
      </c>
      <c r="E131" s="12" t="s">
        <v>38</v>
      </c>
      <c r="F131" s="12">
        <v>102</v>
      </c>
      <c r="G131" s="12">
        <v>3</v>
      </c>
      <c r="H131" s="12">
        <v>3</v>
      </c>
      <c r="I131" s="12">
        <v>1</v>
      </c>
      <c r="J131" s="12" t="s">
        <v>57</v>
      </c>
      <c r="K131" s="5" t="s">
        <v>90</v>
      </c>
      <c r="L131" s="5"/>
      <c r="M131" s="12"/>
      <c r="N131" s="12"/>
      <c r="O131" s="12">
        <v>6</v>
      </c>
      <c r="P131" s="12" t="s">
        <v>95</v>
      </c>
      <c r="Q131" s="12"/>
      <c r="R131" s="12"/>
      <c r="S131" s="5"/>
      <c r="T131" s="12" t="s">
        <v>97</v>
      </c>
      <c r="U131" s="12">
        <v>99</v>
      </c>
      <c r="V131" s="12">
        <v>20</v>
      </c>
      <c r="W131" s="12">
        <v>2</v>
      </c>
      <c r="X131" s="12"/>
      <c r="Y131" s="12"/>
      <c r="Z131" s="12"/>
      <c r="AA131" s="12"/>
      <c r="AB131" s="12"/>
    </row>
    <row r="132" spans="1:28" outlineLevel="1" x14ac:dyDescent="0.2">
      <c r="A132" s="11" t="s">
        <v>244</v>
      </c>
      <c r="B132" s="11"/>
      <c r="D132" s="12" t="s">
        <v>37</v>
      </c>
      <c r="E132" s="12" t="s">
        <v>93</v>
      </c>
      <c r="F132" s="12">
        <v>74</v>
      </c>
      <c r="G132" s="12">
        <v>8</v>
      </c>
      <c r="H132" s="12">
        <v>5</v>
      </c>
      <c r="I132" s="12">
        <v>8</v>
      </c>
      <c r="J132" s="12" t="s">
        <v>68</v>
      </c>
      <c r="K132" s="5"/>
      <c r="L132" s="5" t="s">
        <v>46</v>
      </c>
      <c r="M132" s="12"/>
      <c r="N132" s="12"/>
      <c r="O132" s="12">
        <v>4</v>
      </c>
      <c r="P132" s="12" t="s">
        <v>95</v>
      </c>
      <c r="Q132" s="12"/>
      <c r="R132" s="12"/>
      <c r="S132" s="5"/>
      <c r="T132" s="12" t="s">
        <v>97</v>
      </c>
      <c r="U132" s="12">
        <v>99</v>
      </c>
      <c r="V132" s="12">
        <v>20</v>
      </c>
      <c r="W132" s="12">
        <v>2</v>
      </c>
      <c r="X132" s="12"/>
      <c r="Y132" s="12"/>
      <c r="Z132" s="12"/>
      <c r="AA132" s="12"/>
      <c r="AB132" s="12"/>
    </row>
    <row r="133" spans="1:28" outlineLevel="1" x14ac:dyDescent="0.2">
      <c r="A133" s="11" t="s">
        <v>245</v>
      </c>
      <c r="B133" s="11"/>
      <c r="D133" s="12" t="s">
        <v>37</v>
      </c>
      <c r="E133" s="12" t="s">
        <v>38</v>
      </c>
      <c r="F133" s="12">
        <v>102</v>
      </c>
      <c r="G133" s="12">
        <v>4</v>
      </c>
      <c r="H133" s="12">
        <v>4</v>
      </c>
      <c r="I133" s="12">
        <v>15</v>
      </c>
      <c r="J133" s="12" t="s">
        <v>57</v>
      </c>
      <c r="K133" s="5" t="s">
        <v>152</v>
      </c>
      <c r="L133" s="5"/>
      <c r="M133" s="12"/>
      <c r="N133" s="12"/>
      <c r="O133" s="12">
        <v>6</v>
      </c>
      <c r="P133" s="12" t="s">
        <v>64</v>
      </c>
      <c r="Q133" s="12"/>
      <c r="R133" s="12"/>
      <c r="S133" s="5"/>
      <c r="T133" s="12"/>
      <c r="U133" s="12">
        <v>99</v>
      </c>
      <c r="V133" s="12">
        <v>18</v>
      </c>
      <c r="W133" s="12">
        <v>2</v>
      </c>
      <c r="X133" s="12"/>
      <c r="Y133" s="12"/>
      <c r="Z133" s="12"/>
      <c r="AA133" s="12"/>
      <c r="AB133" s="12"/>
    </row>
    <row r="134" spans="1:28" outlineLevel="1" x14ac:dyDescent="0.2">
      <c r="A134" s="11" t="s">
        <v>246</v>
      </c>
      <c r="B134" s="11"/>
      <c r="D134" s="12" t="s">
        <v>66</v>
      </c>
      <c r="E134" s="12" t="s">
        <v>134</v>
      </c>
      <c r="F134" s="12">
        <v>39</v>
      </c>
      <c r="G134" s="12">
        <v>15</v>
      </c>
      <c r="H134" s="12">
        <v>5</v>
      </c>
      <c r="I134" s="12"/>
      <c r="J134" s="12" t="s">
        <v>68</v>
      </c>
      <c r="K134" s="5" t="s">
        <v>152</v>
      </c>
      <c r="L134" s="5"/>
      <c r="M134" s="12"/>
      <c r="N134" s="12"/>
      <c r="O134" s="12">
        <v>6</v>
      </c>
      <c r="P134" s="12" t="s">
        <v>64</v>
      </c>
      <c r="Q134" s="12"/>
      <c r="R134" s="12">
        <v>6</v>
      </c>
      <c r="S134" s="12" t="s">
        <v>64</v>
      </c>
      <c r="T134" s="12"/>
      <c r="U134" s="12">
        <v>99</v>
      </c>
      <c r="V134" s="12">
        <v>18</v>
      </c>
      <c r="W134" s="12">
        <v>2</v>
      </c>
      <c r="X134" s="12"/>
      <c r="Y134" s="12"/>
      <c r="Z134" s="12"/>
      <c r="AA134" s="12"/>
      <c r="AB134" s="12"/>
    </row>
    <row r="135" spans="1:28" outlineLevel="1" x14ac:dyDescent="0.2">
      <c r="A135" s="11" t="s">
        <v>247</v>
      </c>
      <c r="B135" s="11"/>
      <c r="D135" s="12" t="s">
        <v>37</v>
      </c>
      <c r="E135" s="12" t="s">
        <v>49</v>
      </c>
      <c r="F135" s="12">
        <v>97</v>
      </c>
      <c r="G135" s="12">
        <v>2</v>
      </c>
      <c r="H135" s="12">
        <v>4</v>
      </c>
      <c r="I135" s="12">
        <v>20</v>
      </c>
      <c r="J135" s="12" t="s">
        <v>68</v>
      </c>
      <c r="K135" s="5" t="s">
        <v>123</v>
      </c>
      <c r="L135" s="5"/>
      <c r="M135" s="12"/>
      <c r="N135" s="12"/>
      <c r="O135" s="12">
        <v>8</v>
      </c>
      <c r="P135" s="12" t="s">
        <v>64</v>
      </c>
      <c r="Q135" s="12"/>
      <c r="R135" s="12"/>
      <c r="S135" s="5"/>
      <c r="T135" s="12"/>
      <c r="U135" s="12">
        <v>99</v>
      </c>
      <c r="V135" s="12">
        <v>20</v>
      </c>
      <c r="W135" s="12">
        <v>2</v>
      </c>
      <c r="X135" s="12"/>
      <c r="Y135" s="12"/>
      <c r="Z135" s="12"/>
      <c r="AA135" s="12"/>
      <c r="AB135" s="12"/>
    </row>
    <row r="136" spans="1:28" outlineLevel="1" x14ac:dyDescent="0.2">
      <c r="A136" s="11" t="s">
        <v>248</v>
      </c>
      <c r="B136" s="11"/>
      <c r="C136" s="4" t="s">
        <v>249</v>
      </c>
      <c r="D136" s="12" t="s">
        <v>37</v>
      </c>
      <c r="E136" s="12" t="s">
        <v>38</v>
      </c>
      <c r="F136" s="12">
        <v>102</v>
      </c>
      <c r="G136" s="12">
        <v>12</v>
      </c>
      <c r="H136" s="12">
        <v>5</v>
      </c>
      <c r="I136" s="12">
        <v>18</v>
      </c>
      <c r="J136" s="12" t="s">
        <v>57</v>
      </c>
      <c r="K136" s="5" t="s">
        <v>177</v>
      </c>
      <c r="L136" s="5"/>
      <c r="M136" s="12"/>
      <c r="N136" s="12">
        <v>2</v>
      </c>
      <c r="O136" s="12">
        <v>4</v>
      </c>
      <c r="P136" s="12" t="s">
        <v>132</v>
      </c>
      <c r="Q136" s="12"/>
      <c r="R136" s="12"/>
      <c r="S136" s="5"/>
      <c r="T136" s="12"/>
      <c r="U136" s="12">
        <v>99</v>
      </c>
      <c r="V136" s="12">
        <v>20</v>
      </c>
      <c r="W136" s="12">
        <v>4</v>
      </c>
      <c r="X136" s="12"/>
      <c r="Y136" s="12"/>
      <c r="Z136" s="12"/>
      <c r="AA136" s="12"/>
      <c r="AB136" s="12"/>
    </row>
    <row r="137" spans="1:28" outlineLevel="1" x14ac:dyDescent="0.2">
      <c r="A137" s="11" t="s">
        <v>250</v>
      </c>
      <c r="B137" s="11"/>
      <c r="C137" s="4" t="s">
        <v>251</v>
      </c>
      <c r="D137" s="12" t="s">
        <v>37</v>
      </c>
      <c r="E137" s="12" t="s">
        <v>56</v>
      </c>
      <c r="F137" s="12"/>
      <c r="G137" s="12">
        <v>15</v>
      </c>
      <c r="H137" s="12">
        <v>4</v>
      </c>
      <c r="I137" s="12">
        <v>20</v>
      </c>
      <c r="J137" s="12" t="s">
        <v>57</v>
      </c>
      <c r="K137" s="5" t="s">
        <v>69</v>
      </c>
      <c r="L137" s="5"/>
      <c r="M137" s="12"/>
      <c r="N137" s="12"/>
      <c r="O137" s="12">
        <v>4</v>
      </c>
      <c r="P137" s="12" t="s">
        <v>95</v>
      </c>
      <c r="Q137" s="12"/>
      <c r="R137" s="12"/>
      <c r="S137" s="5"/>
      <c r="T137" s="12"/>
      <c r="U137" s="12">
        <v>99</v>
      </c>
      <c r="V137" s="12">
        <v>20</v>
      </c>
      <c r="W137" s="12">
        <v>2</v>
      </c>
      <c r="X137" s="12"/>
      <c r="Y137" s="12"/>
      <c r="Z137" s="12"/>
      <c r="AA137" s="12"/>
      <c r="AB137" s="12"/>
    </row>
    <row r="138" spans="1:28" outlineLevel="1" x14ac:dyDescent="0.2">
      <c r="A138" s="11" t="s">
        <v>252</v>
      </c>
      <c r="B138" s="11"/>
      <c r="C138" s="4" t="s">
        <v>251</v>
      </c>
      <c r="D138" s="12" t="s">
        <v>37</v>
      </c>
      <c r="E138" s="12" t="s">
        <v>56</v>
      </c>
      <c r="F138" s="12"/>
      <c r="G138" s="12">
        <v>6</v>
      </c>
      <c r="H138" s="12">
        <v>4</v>
      </c>
      <c r="I138" s="12">
        <v>9</v>
      </c>
      <c r="J138" s="12" t="s">
        <v>57</v>
      </c>
      <c r="K138" s="5" t="s">
        <v>69</v>
      </c>
      <c r="L138" s="5"/>
      <c r="M138" s="12"/>
      <c r="N138" s="12"/>
      <c r="O138" s="12">
        <v>3</v>
      </c>
      <c r="P138" s="12" t="s">
        <v>95</v>
      </c>
      <c r="Q138" s="12"/>
      <c r="R138" s="12"/>
      <c r="S138" s="5"/>
      <c r="T138" s="12"/>
      <c r="U138" s="12">
        <v>99</v>
      </c>
      <c r="V138" s="12">
        <v>20</v>
      </c>
      <c r="W138" s="12">
        <v>2</v>
      </c>
      <c r="X138" s="12"/>
      <c r="Y138" s="12"/>
      <c r="Z138" s="12"/>
      <c r="AA138" s="12"/>
      <c r="AB138" s="12"/>
    </row>
    <row r="139" spans="1:28" outlineLevel="1" x14ac:dyDescent="0.2">
      <c r="A139" s="11" t="s">
        <v>253</v>
      </c>
      <c r="B139" s="11"/>
      <c r="C139" s="4" t="s">
        <v>251</v>
      </c>
      <c r="D139" s="12" t="s">
        <v>37</v>
      </c>
      <c r="E139" s="12" t="s">
        <v>56</v>
      </c>
      <c r="F139" s="12"/>
      <c r="G139" s="12">
        <v>5</v>
      </c>
      <c r="H139" s="12">
        <v>4</v>
      </c>
      <c r="I139" s="12">
        <v>10</v>
      </c>
      <c r="J139" s="12" t="s">
        <v>57</v>
      </c>
      <c r="K139" s="5" t="s">
        <v>69</v>
      </c>
      <c r="L139" s="5"/>
      <c r="M139" s="12"/>
      <c r="N139" s="12"/>
      <c r="O139" s="12">
        <v>6</v>
      </c>
      <c r="P139" s="12" t="s">
        <v>47</v>
      </c>
      <c r="Q139" s="12"/>
      <c r="R139" s="12"/>
      <c r="S139" s="5"/>
      <c r="T139" s="12"/>
      <c r="U139" s="12">
        <v>99</v>
      </c>
      <c r="V139" s="12">
        <v>20</v>
      </c>
      <c r="W139" s="12">
        <v>2</v>
      </c>
      <c r="X139" s="12"/>
      <c r="Y139" s="12"/>
      <c r="Z139" s="12"/>
      <c r="AA139" s="12"/>
      <c r="AB139" s="12"/>
    </row>
    <row r="140" spans="1:28" outlineLevel="1" x14ac:dyDescent="0.2">
      <c r="A140" s="11" t="s">
        <v>254</v>
      </c>
      <c r="B140" s="11"/>
      <c r="C140" s="4" t="s">
        <v>251</v>
      </c>
      <c r="D140" s="12" t="s">
        <v>37</v>
      </c>
      <c r="E140" s="12" t="s">
        <v>56</v>
      </c>
      <c r="F140" s="12"/>
      <c r="G140" s="12">
        <v>5</v>
      </c>
      <c r="H140" s="12">
        <v>4</v>
      </c>
      <c r="I140" s="12">
        <v>10</v>
      </c>
      <c r="J140" s="12" t="s">
        <v>57</v>
      </c>
      <c r="K140" s="5" t="s">
        <v>69</v>
      </c>
      <c r="L140" s="5"/>
      <c r="M140" s="12"/>
      <c r="N140" s="12"/>
      <c r="O140" s="12">
        <v>3</v>
      </c>
      <c r="P140" s="12" t="s">
        <v>47</v>
      </c>
      <c r="Q140" s="12"/>
      <c r="R140" s="12"/>
      <c r="S140" s="5"/>
      <c r="T140" s="12"/>
      <c r="U140" s="12">
        <v>99</v>
      </c>
      <c r="V140" s="12">
        <v>20</v>
      </c>
      <c r="W140" s="12">
        <v>2</v>
      </c>
      <c r="X140" s="12"/>
      <c r="Y140" s="12"/>
      <c r="Z140" s="12"/>
      <c r="AA140" s="12"/>
      <c r="AB140" s="12"/>
    </row>
    <row r="141" spans="1:28" outlineLevel="1" x14ac:dyDescent="0.2">
      <c r="A141" s="11" t="s">
        <v>255</v>
      </c>
      <c r="B141" s="11"/>
      <c r="D141" s="12" t="s">
        <v>37</v>
      </c>
      <c r="E141" s="12" t="s">
        <v>93</v>
      </c>
      <c r="F141" s="12">
        <v>74</v>
      </c>
      <c r="G141" s="12">
        <v>5</v>
      </c>
      <c r="H141" s="12">
        <v>5</v>
      </c>
      <c r="I141" s="12">
        <v>12</v>
      </c>
      <c r="J141" s="12" t="s">
        <v>68</v>
      </c>
      <c r="K141" s="5"/>
      <c r="L141" s="5" t="s">
        <v>46</v>
      </c>
      <c r="M141" s="12"/>
      <c r="N141" s="12"/>
      <c r="O141" s="12">
        <v>8</v>
      </c>
      <c r="P141" s="12" t="s">
        <v>47</v>
      </c>
      <c r="Q141" s="12"/>
      <c r="R141" s="12"/>
      <c r="S141" s="5"/>
      <c r="T141" s="12"/>
      <c r="U141" s="12">
        <v>99</v>
      </c>
      <c r="V141" s="12">
        <v>20</v>
      </c>
      <c r="W141" s="12">
        <v>3</v>
      </c>
      <c r="X141" s="12"/>
      <c r="Y141" s="12"/>
      <c r="Z141" s="12"/>
      <c r="AA141" s="12"/>
      <c r="AB141" s="12"/>
    </row>
    <row r="142" spans="1:28" outlineLevel="1" x14ac:dyDescent="0.2">
      <c r="A142" s="11" t="s">
        <v>256</v>
      </c>
      <c r="B142" s="11"/>
      <c r="D142" s="12" t="s">
        <v>37</v>
      </c>
      <c r="E142" s="12" t="s">
        <v>80</v>
      </c>
      <c r="F142" s="12">
        <v>73</v>
      </c>
      <c r="G142" s="12">
        <v>15</v>
      </c>
      <c r="H142" s="12">
        <v>5</v>
      </c>
      <c r="I142" s="12"/>
      <c r="J142" s="12" t="s">
        <v>68</v>
      </c>
      <c r="K142" s="5"/>
      <c r="L142" s="5" t="s">
        <v>77</v>
      </c>
      <c r="M142" s="12"/>
      <c r="N142" s="12">
        <v>2</v>
      </c>
      <c r="O142" s="12">
        <v>6</v>
      </c>
      <c r="P142" s="12" t="s">
        <v>95</v>
      </c>
      <c r="Q142" s="12"/>
      <c r="R142" s="12"/>
      <c r="S142" s="5"/>
      <c r="T142" s="12"/>
      <c r="U142" s="12">
        <v>99</v>
      </c>
      <c r="V142" s="12">
        <v>19</v>
      </c>
      <c r="W142" s="12">
        <v>3</v>
      </c>
      <c r="X142" s="12" t="s">
        <v>41</v>
      </c>
      <c r="Y142" s="12">
        <v>10</v>
      </c>
      <c r="Z142" s="12"/>
      <c r="AA142" s="12"/>
      <c r="AB142" s="12"/>
    </row>
    <row r="143" spans="1:28" outlineLevel="1" x14ac:dyDescent="0.2">
      <c r="A143" s="11" t="s">
        <v>257</v>
      </c>
      <c r="B143" s="11"/>
      <c r="C143" s="4" t="s">
        <v>258</v>
      </c>
      <c r="D143" s="12" t="s">
        <v>37</v>
      </c>
      <c r="E143" s="12" t="s">
        <v>38</v>
      </c>
      <c r="F143" s="12">
        <v>103</v>
      </c>
      <c r="G143" s="12">
        <v>0.1</v>
      </c>
      <c r="H143" s="12">
        <v>3</v>
      </c>
      <c r="I143" s="12">
        <v>1</v>
      </c>
      <c r="J143" s="12" t="s">
        <v>68</v>
      </c>
      <c r="K143" s="5"/>
      <c r="L143" s="5" t="s">
        <v>46</v>
      </c>
      <c r="M143" s="12"/>
      <c r="N143" s="12"/>
      <c r="O143" s="12">
        <v>1</v>
      </c>
      <c r="P143" s="12" t="s">
        <v>47</v>
      </c>
      <c r="Q143" s="12"/>
      <c r="R143" s="12"/>
      <c r="S143" s="5"/>
      <c r="T143" s="12"/>
      <c r="U143" s="12"/>
      <c r="V143" s="12">
        <v>20</v>
      </c>
      <c r="W143" s="12">
        <v>2</v>
      </c>
      <c r="X143" s="12" t="s">
        <v>41</v>
      </c>
      <c r="Y143" s="12">
        <v>10</v>
      </c>
      <c r="Z143" s="12"/>
      <c r="AA143" s="12"/>
      <c r="AB143" s="12"/>
    </row>
    <row r="144" spans="1:28" outlineLevel="1" x14ac:dyDescent="0.2">
      <c r="A144" s="11" t="s">
        <v>259</v>
      </c>
      <c r="B144" s="11"/>
      <c r="C144" s="4" t="s">
        <v>260</v>
      </c>
      <c r="D144" s="12" t="s">
        <v>37</v>
      </c>
      <c r="E144" s="12" t="s">
        <v>38</v>
      </c>
      <c r="F144" s="12">
        <v>103</v>
      </c>
      <c r="G144" s="12">
        <v>1</v>
      </c>
      <c r="H144" s="12">
        <v>4</v>
      </c>
      <c r="I144" s="12">
        <v>3</v>
      </c>
      <c r="J144" s="12" t="s">
        <v>68</v>
      </c>
      <c r="K144" s="5"/>
      <c r="L144" s="5" t="s">
        <v>46</v>
      </c>
      <c r="M144" s="12">
        <v>1</v>
      </c>
      <c r="N144" s="12"/>
      <c r="O144" s="12">
        <v>6</v>
      </c>
      <c r="P144" s="12" t="s">
        <v>47</v>
      </c>
      <c r="Q144" s="12"/>
      <c r="R144" s="12"/>
      <c r="S144" s="5"/>
      <c r="T144" s="12"/>
      <c r="U144" s="12">
        <v>99</v>
      </c>
      <c r="V144" s="12">
        <v>20</v>
      </c>
      <c r="W144" s="12">
        <v>2</v>
      </c>
      <c r="X144" s="12"/>
      <c r="Y144" s="12"/>
      <c r="Z144" s="12"/>
      <c r="AA144" s="12"/>
      <c r="AB144" s="12"/>
    </row>
    <row r="145" spans="1:28" outlineLevel="1" x14ac:dyDescent="0.2">
      <c r="A145" s="11" t="s">
        <v>261</v>
      </c>
      <c r="B145" s="11"/>
      <c r="C145" s="4" t="s">
        <v>262</v>
      </c>
      <c r="D145" s="12" t="s">
        <v>37</v>
      </c>
      <c r="E145" s="12" t="s">
        <v>38</v>
      </c>
      <c r="F145" s="12">
        <v>103</v>
      </c>
      <c r="G145" s="12">
        <v>3</v>
      </c>
      <c r="H145" s="12">
        <v>4</v>
      </c>
      <c r="I145" s="12">
        <v>6</v>
      </c>
      <c r="J145" s="12" t="s">
        <v>45</v>
      </c>
      <c r="K145" s="5" t="s">
        <v>90</v>
      </c>
      <c r="L145" s="5"/>
      <c r="M145" s="12"/>
      <c r="N145" s="12"/>
      <c r="O145" s="12">
        <v>6</v>
      </c>
      <c r="P145" s="12" t="s">
        <v>64</v>
      </c>
      <c r="Q145" s="12"/>
      <c r="R145" s="12"/>
      <c r="S145" s="5"/>
      <c r="T145" s="12"/>
      <c r="U145" s="12">
        <v>99</v>
      </c>
      <c r="V145" s="12">
        <v>20</v>
      </c>
      <c r="W145" s="12">
        <v>2</v>
      </c>
      <c r="X145" s="12"/>
      <c r="Y145" s="12"/>
      <c r="Z145" s="12"/>
      <c r="AA145" s="12"/>
      <c r="AB145" s="12"/>
    </row>
    <row r="146" spans="1:28" outlineLevel="1" x14ac:dyDescent="0.2">
      <c r="A146" s="11" t="s">
        <v>263</v>
      </c>
      <c r="B146" s="11"/>
      <c r="D146" s="12" t="s">
        <v>66</v>
      </c>
      <c r="E146" s="12" t="s">
        <v>67</v>
      </c>
      <c r="F146" s="12">
        <v>45</v>
      </c>
      <c r="G146" s="12">
        <v>0.25</v>
      </c>
      <c r="H146" s="12">
        <v>3</v>
      </c>
      <c r="I146" s="12"/>
      <c r="J146" s="12" t="s">
        <v>68</v>
      </c>
      <c r="K146" s="5"/>
      <c r="L146" s="5" t="s">
        <v>264</v>
      </c>
      <c r="M146" s="12"/>
      <c r="N146" s="12"/>
      <c r="O146" s="12">
        <v>3</v>
      </c>
      <c r="P146" s="12" t="s">
        <v>95</v>
      </c>
      <c r="Q146" s="12"/>
      <c r="R146" s="12"/>
      <c r="S146" s="5"/>
      <c r="T146" s="12"/>
      <c r="U146" s="12">
        <v>99</v>
      </c>
      <c r="V146" s="12">
        <v>20</v>
      </c>
      <c r="W146" s="12">
        <v>2</v>
      </c>
      <c r="X146" s="12" t="s">
        <v>41</v>
      </c>
      <c r="Y146" s="12">
        <v>10</v>
      </c>
      <c r="Z146" s="12"/>
      <c r="AA146" s="12"/>
      <c r="AB146" s="12"/>
    </row>
    <row r="147" spans="1:28" outlineLevel="1" x14ac:dyDescent="0.2">
      <c r="A147" s="11" t="s">
        <v>265</v>
      </c>
      <c r="B147" s="11"/>
      <c r="D147" s="12" t="s">
        <v>37</v>
      </c>
      <c r="E147" s="12" t="s">
        <v>83</v>
      </c>
      <c r="F147" s="12">
        <v>7</v>
      </c>
      <c r="G147" s="12"/>
      <c r="H147" s="12">
        <v>1</v>
      </c>
      <c r="I147" s="12"/>
      <c r="J147" s="12" t="s">
        <v>84</v>
      </c>
      <c r="K147" s="5" t="s">
        <v>84</v>
      </c>
      <c r="L147" s="5"/>
      <c r="M147" s="12"/>
      <c r="N147" s="12"/>
      <c r="O147" s="12">
        <v>1</v>
      </c>
      <c r="P147" s="12" t="s">
        <v>95</v>
      </c>
      <c r="Q147" s="12"/>
      <c r="R147" s="12"/>
      <c r="S147" s="5"/>
      <c r="T147" s="12"/>
      <c r="U147" s="12">
        <v>99</v>
      </c>
      <c r="V147" s="12">
        <v>20</v>
      </c>
      <c r="W147" s="12">
        <v>2</v>
      </c>
      <c r="X147" s="12"/>
      <c r="Y147" s="12"/>
      <c r="Z147" s="12"/>
      <c r="AA147" s="12"/>
      <c r="AB147" s="12">
        <v>1</v>
      </c>
    </row>
    <row r="148" spans="1:28" outlineLevel="1" x14ac:dyDescent="0.2">
      <c r="A148" s="11" t="s">
        <v>266</v>
      </c>
      <c r="B148" s="11"/>
      <c r="D148" s="12" t="s">
        <v>37</v>
      </c>
      <c r="E148" s="12" t="s">
        <v>83</v>
      </c>
      <c r="F148" s="12">
        <v>7</v>
      </c>
      <c r="G148" s="12"/>
      <c r="H148" s="12">
        <v>1</v>
      </c>
      <c r="I148" s="12"/>
      <c r="J148" s="12" t="s">
        <v>84</v>
      </c>
      <c r="K148" s="5" t="s">
        <v>84</v>
      </c>
      <c r="L148" s="5"/>
      <c r="M148" s="12"/>
      <c r="N148" s="12"/>
      <c r="O148" s="12">
        <v>1</v>
      </c>
      <c r="P148" s="12" t="s">
        <v>95</v>
      </c>
      <c r="Q148" s="12"/>
      <c r="R148" s="12"/>
      <c r="S148" s="5"/>
      <c r="T148" s="12"/>
      <c r="U148" s="12">
        <v>99</v>
      </c>
      <c r="V148" s="12">
        <v>20</v>
      </c>
      <c r="W148" s="12">
        <v>2</v>
      </c>
      <c r="X148" s="12"/>
      <c r="Y148" s="12"/>
      <c r="Z148" s="12"/>
      <c r="AA148" s="12"/>
      <c r="AB148" s="12">
        <v>1</v>
      </c>
    </row>
    <row r="149" spans="1:28" outlineLevel="1" x14ac:dyDescent="0.2">
      <c r="A149" s="11" t="s">
        <v>267</v>
      </c>
      <c r="B149" s="11"/>
      <c r="C149" s="4" t="s">
        <v>268</v>
      </c>
      <c r="D149" s="12" t="s">
        <v>37</v>
      </c>
      <c r="E149" s="12" t="s">
        <v>38</v>
      </c>
      <c r="F149" s="12">
        <v>103</v>
      </c>
      <c r="G149" s="12"/>
      <c r="H149" s="12">
        <v>3</v>
      </c>
      <c r="I149" s="12"/>
      <c r="J149" s="12" t="s">
        <v>45</v>
      </c>
      <c r="K149" s="5" t="s">
        <v>90</v>
      </c>
      <c r="L149" s="5"/>
      <c r="M149" s="12"/>
      <c r="N149" s="12"/>
      <c r="O149" s="12">
        <v>4</v>
      </c>
      <c r="P149" s="12" t="s">
        <v>95</v>
      </c>
      <c r="Q149" s="12"/>
      <c r="R149" s="12"/>
      <c r="S149" s="5"/>
      <c r="T149" s="12"/>
      <c r="U149" s="12"/>
      <c r="V149" s="12">
        <v>20</v>
      </c>
      <c r="W149" s="12">
        <v>2</v>
      </c>
      <c r="X149" s="12" t="s">
        <v>41</v>
      </c>
      <c r="Y149" s="12">
        <v>50</v>
      </c>
      <c r="Z149" s="12"/>
      <c r="AA149" s="12"/>
      <c r="AB149" s="12"/>
    </row>
    <row r="150" spans="1:28" outlineLevel="1" x14ac:dyDescent="0.2">
      <c r="A150" s="11" t="s">
        <v>269</v>
      </c>
      <c r="B150" s="11"/>
      <c r="D150" s="12" t="s">
        <v>37</v>
      </c>
      <c r="E150" s="12" t="s">
        <v>93</v>
      </c>
      <c r="F150" s="12">
        <v>74</v>
      </c>
      <c r="G150" s="12">
        <v>5</v>
      </c>
      <c r="H150" s="12">
        <v>5</v>
      </c>
      <c r="I150" s="12">
        <v>4</v>
      </c>
      <c r="J150" s="12" t="s">
        <v>68</v>
      </c>
      <c r="K150" s="5"/>
      <c r="L150" s="5" t="s">
        <v>46</v>
      </c>
      <c r="M150" s="12"/>
      <c r="N150" s="12"/>
      <c r="O150" s="12">
        <v>4</v>
      </c>
      <c r="P150" s="12" t="s">
        <v>47</v>
      </c>
      <c r="Q150" s="12"/>
      <c r="R150" s="12"/>
      <c r="S150" s="5"/>
      <c r="T150" s="12"/>
      <c r="U150" s="12">
        <v>99</v>
      </c>
      <c r="V150" s="12">
        <v>20</v>
      </c>
      <c r="W150" s="12">
        <v>2</v>
      </c>
      <c r="X150" s="12"/>
      <c r="Y150" s="12"/>
      <c r="Z150" s="12"/>
      <c r="AA150" s="12"/>
      <c r="AB150" s="12"/>
    </row>
    <row r="151" spans="1:28" outlineLevel="1" x14ac:dyDescent="0.2">
      <c r="A151" s="11" t="s">
        <v>270</v>
      </c>
      <c r="B151" s="11"/>
      <c r="C151" s="4" t="s">
        <v>271</v>
      </c>
      <c r="D151" s="12" t="s">
        <v>37</v>
      </c>
      <c r="E151" s="12" t="s">
        <v>38</v>
      </c>
      <c r="F151" s="12">
        <v>101</v>
      </c>
      <c r="G151" s="12">
        <v>3</v>
      </c>
      <c r="H151" s="12">
        <v>4</v>
      </c>
      <c r="I151" s="12">
        <v>1</v>
      </c>
      <c r="J151" s="12" t="s">
        <v>45</v>
      </c>
      <c r="K151" s="5" t="s">
        <v>177</v>
      </c>
      <c r="L151" s="5"/>
      <c r="M151" s="12"/>
      <c r="N151" s="12"/>
      <c r="O151" s="12">
        <v>6</v>
      </c>
      <c r="P151" s="12" t="s">
        <v>47</v>
      </c>
      <c r="Q151" s="12"/>
      <c r="R151" s="12"/>
      <c r="S151" s="5"/>
      <c r="T151" s="12"/>
      <c r="U151" s="12">
        <v>99</v>
      </c>
      <c r="V151" s="12">
        <v>20</v>
      </c>
      <c r="W151" s="12">
        <v>3</v>
      </c>
      <c r="X151" s="12" t="s">
        <v>41</v>
      </c>
      <c r="Y151" s="12">
        <v>20</v>
      </c>
      <c r="Z151" s="12"/>
      <c r="AA151" s="12"/>
      <c r="AB151" s="12"/>
    </row>
    <row r="152" spans="1:28" outlineLevel="1" x14ac:dyDescent="0.2">
      <c r="A152" s="11" t="s">
        <v>272</v>
      </c>
      <c r="B152" s="11"/>
      <c r="C152" s="4" t="s">
        <v>273</v>
      </c>
      <c r="D152" s="12" t="s">
        <v>37</v>
      </c>
      <c r="E152" s="12" t="s">
        <v>38</v>
      </c>
      <c r="F152" s="12">
        <v>101</v>
      </c>
      <c r="G152" s="12">
        <v>9</v>
      </c>
      <c r="H152" s="12">
        <v>5</v>
      </c>
      <c r="I152" s="12">
        <v>5</v>
      </c>
      <c r="J152" s="12" t="s">
        <v>57</v>
      </c>
      <c r="K152" s="5" t="s">
        <v>177</v>
      </c>
      <c r="L152" s="5"/>
      <c r="M152" s="12"/>
      <c r="N152" s="12"/>
      <c r="O152" s="12">
        <v>8</v>
      </c>
      <c r="P152" s="12" t="s">
        <v>47</v>
      </c>
      <c r="Q152" s="12"/>
      <c r="R152" s="12"/>
      <c r="S152" s="5"/>
      <c r="T152" s="12"/>
      <c r="U152" s="12">
        <v>99</v>
      </c>
      <c r="V152" s="12">
        <v>20</v>
      </c>
      <c r="W152" s="12">
        <v>3</v>
      </c>
      <c r="X152" s="12"/>
      <c r="Y152" s="12"/>
      <c r="Z152" s="12"/>
      <c r="AA152" s="12">
        <v>1</v>
      </c>
      <c r="AB152" s="12"/>
    </row>
    <row r="153" spans="1:28" outlineLevel="1" x14ac:dyDescent="0.2">
      <c r="A153" s="11" t="s">
        <v>274</v>
      </c>
      <c r="B153" s="11"/>
      <c r="C153" s="4" t="s">
        <v>275</v>
      </c>
      <c r="D153" s="12" t="s">
        <v>37</v>
      </c>
      <c r="E153" s="12" t="s">
        <v>38</v>
      </c>
      <c r="F153" s="12">
        <v>103</v>
      </c>
      <c r="G153" s="12">
        <v>5</v>
      </c>
      <c r="H153" s="12">
        <v>5</v>
      </c>
      <c r="I153" s="12">
        <v>2</v>
      </c>
      <c r="J153" s="12" t="s">
        <v>45</v>
      </c>
      <c r="K153" s="5" t="s">
        <v>177</v>
      </c>
      <c r="L153" s="5"/>
      <c r="M153" s="12"/>
      <c r="N153" s="12"/>
      <c r="O153" s="12">
        <v>8</v>
      </c>
      <c r="P153" s="12" t="s">
        <v>47</v>
      </c>
      <c r="Q153" s="12"/>
      <c r="R153" s="12"/>
      <c r="S153" s="5"/>
      <c r="T153" s="12"/>
      <c r="U153" s="12">
        <v>99</v>
      </c>
      <c r="V153" s="12">
        <v>20</v>
      </c>
      <c r="W153" s="12">
        <v>3</v>
      </c>
      <c r="X153" s="12" t="s">
        <v>41</v>
      </c>
      <c r="Y153" s="12">
        <v>20</v>
      </c>
      <c r="Z153" s="12"/>
      <c r="AA153" s="12"/>
      <c r="AB153" s="12"/>
    </row>
    <row r="154" spans="1:28" outlineLevel="1" x14ac:dyDescent="0.2">
      <c r="A154" s="11" t="s">
        <v>276</v>
      </c>
      <c r="B154" s="11"/>
      <c r="D154" s="12" t="s">
        <v>37</v>
      </c>
      <c r="E154" s="12" t="s">
        <v>83</v>
      </c>
      <c r="F154" s="12">
        <v>130</v>
      </c>
      <c r="G154" s="12"/>
      <c r="H154" s="12">
        <v>5</v>
      </c>
      <c r="I154" s="12"/>
      <c r="J154" s="12" t="s">
        <v>84</v>
      </c>
      <c r="K154" s="5" t="s">
        <v>84</v>
      </c>
      <c r="L154" s="5"/>
      <c r="M154" s="12"/>
      <c r="N154" s="12"/>
      <c r="O154" s="12">
        <v>8</v>
      </c>
      <c r="P154" s="12" t="s">
        <v>47</v>
      </c>
      <c r="Q154" s="12"/>
      <c r="R154" s="12"/>
      <c r="S154" s="5"/>
      <c r="T154" s="12"/>
      <c r="U154" s="12">
        <v>99</v>
      </c>
      <c r="V154" s="12">
        <v>19</v>
      </c>
      <c r="W154" s="12">
        <v>2</v>
      </c>
      <c r="X154" s="12" t="s">
        <v>41</v>
      </c>
      <c r="Y154" s="12">
        <v>180</v>
      </c>
      <c r="Z154" s="12"/>
      <c r="AA154" s="12"/>
      <c r="AB154" s="12"/>
    </row>
    <row r="155" spans="1:28" outlineLevel="1" x14ac:dyDescent="0.2">
      <c r="A155" s="11" t="s">
        <v>277</v>
      </c>
      <c r="B155" s="11"/>
      <c r="D155" s="12" t="s">
        <v>37</v>
      </c>
      <c r="E155" s="12" t="s">
        <v>93</v>
      </c>
      <c r="F155" s="12">
        <v>74</v>
      </c>
      <c r="G155" s="12">
        <v>0.5</v>
      </c>
      <c r="H155" s="12">
        <v>2</v>
      </c>
      <c r="I155" s="12">
        <v>1</v>
      </c>
      <c r="J155" s="12" t="s">
        <v>68</v>
      </c>
      <c r="K155" s="5"/>
      <c r="L155" s="5" t="s">
        <v>278</v>
      </c>
      <c r="M155" s="12"/>
      <c r="N155" s="12"/>
      <c r="O155" s="12">
        <v>4</v>
      </c>
      <c r="P155" s="12" t="s">
        <v>47</v>
      </c>
      <c r="Q155" s="12"/>
      <c r="R155" s="12"/>
      <c r="S155" s="5"/>
      <c r="T155" s="12"/>
      <c r="U155" s="12">
        <v>99</v>
      </c>
      <c r="V155" s="12">
        <v>20</v>
      </c>
      <c r="W155" s="12">
        <v>2</v>
      </c>
      <c r="X155" s="12"/>
      <c r="Y155" s="12"/>
      <c r="Z155" s="12"/>
      <c r="AA155" s="12"/>
      <c r="AB155" s="12"/>
    </row>
    <row r="156" spans="1:28" outlineLevel="1" x14ac:dyDescent="0.2">
      <c r="A156" s="11" t="s">
        <v>279</v>
      </c>
      <c r="B156" s="11"/>
      <c r="D156" s="12" t="s">
        <v>66</v>
      </c>
      <c r="E156" s="12" t="s">
        <v>134</v>
      </c>
      <c r="F156" s="12">
        <v>39</v>
      </c>
      <c r="G156" s="12">
        <v>10</v>
      </c>
      <c r="H156" s="12">
        <v>5</v>
      </c>
      <c r="I156" s="12"/>
      <c r="J156" s="12" t="s">
        <v>68</v>
      </c>
      <c r="K156" s="5" t="s">
        <v>177</v>
      </c>
      <c r="L156" s="5"/>
      <c r="M156" s="12"/>
      <c r="N156" s="12"/>
      <c r="O156" s="12">
        <v>8</v>
      </c>
      <c r="P156" s="12" t="s">
        <v>64</v>
      </c>
      <c r="Q156" s="12"/>
      <c r="R156" s="12">
        <v>8</v>
      </c>
      <c r="S156" s="12" t="s">
        <v>64</v>
      </c>
      <c r="T156" s="12"/>
      <c r="U156" s="12">
        <v>99</v>
      </c>
      <c r="V156" s="12">
        <v>20</v>
      </c>
      <c r="W156" s="12">
        <v>2</v>
      </c>
      <c r="X156" s="12" t="s">
        <v>41</v>
      </c>
      <c r="Y156" s="12">
        <v>20</v>
      </c>
      <c r="Z156" s="12"/>
      <c r="AA156" s="12"/>
      <c r="AB156" s="12"/>
    </row>
    <row r="157" spans="1:28" outlineLevel="1" x14ac:dyDescent="0.2">
      <c r="A157" s="11" t="s">
        <v>280</v>
      </c>
      <c r="B157" s="11"/>
      <c r="C157" s="4" t="s">
        <v>281</v>
      </c>
      <c r="D157" s="12" t="s">
        <v>37</v>
      </c>
      <c r="E157" s="12" t="s">
        <v>38</v>
      </c>
      <c r="F157" s="12">
        <v>102</v>
      </c>
      <c r="G157" s="12">
        <v>4</v>
      </c>
      <c r="H157" s="12">
        <v>5</v>
      </c>
      <c r="I157" s="12"/>
      <c r="J157" s="12" t="s">
        <v>45</v>
      </c>
      <c r="K157" s="5" t="s">
        <v>177</v>
      </c>
      <c r="L157" s="5"/>
      <c r="M157" s="12"/>
      <c r="N157" s="12"/>
      <c r="O157" s="12">
        <v>6</v>
      </c>
      <c r="P157" s="12" t="s">
        <v>95</v>
      </c>
      <c r="Q157" s="12"/>
      <c r="R157" s="12">
        <v>6</v>
      </c>
      <c r="S157" s="12" t="s">
        <v>95</v>
      </c>
      <c r="T157" s="12"/>
      <c r="U157" s="12">
        <v>99</v>
      </c>
      <c r="V157" s="12">
        <v>20</v>
      </c>
      <c r="W157" s="12">
        <v>2</v>
      </c>
      <c r="X157" s="12"/>
      <c r="Y157" s="12"/>
      <c r="Z157" s="12"/>
      <c r="AA157" s="12"/>
      <c r="AB157" s="12"/>
    </row>
    <row r="158" spans="1:28" outlineLevel="1" x14ac:dyDescent="0.2">
      <c r="A158" s="11" t="s">
        <v>282</v>
      </c>
      <c r="B158" s="11"/>
      <c r="D158" s="12" t="s">
        <v>37</v>
      </c>
      <c r="E158" s="12" t="s">
        <v>80</v>
      </c>
      <c r="F158" s="12">
        <v>74</v>
      </c>
      <c r="G158" s="12">
        <v>8</v>
      </c>
      <c r="H158" s="12">
        <v>5</v>
      </c>
      <c r="I158" s="12"/>
      <c r="J158" s="12" t="s">
        <v>68</v>
      </c>
      <c r="K158" s="5"/>
      <c r="L158" s="5" t="s">
        <v>46</v>
      </c>
      <c r="M158" s="12"/>
      <c r="N158" s="12"/>
      <c r="O158" s="12">
        <v>8</v>
      </c>
      <c r="P158" s="12" t="s">
        <v>95</v>
      </c>
      <c r="Q158" s="12"/>
      <c r="R158" s="12"/>
      <c r="S158" s="5"/>
      <c r="T158" s="12"/>
      <c r="U158" s="12">
        <v>99</v>
      </c>
      <c r="V158" s="12">
        <v>20</v>
      </c>
      <c r="W158" s="12">
        <v>3</v>
      </c>
      <c r="X158" s="12"/>
      <c r="Y158" s="12"/>
      <c r="Z158" s="12"/>
      <c r="AA158" s="12"/>
      <c r="AB158" s="12"/>
    </row>
    <row r="159" spans="1:28" outlineLevel="1" x14ac:dyDescent="0.2">
      <c r="A159" s="11" t="s">
        <v>283</v>
      </c>
      <c r="B159" s="11"/>
      <c r="C159" s="4" t="s">
        <v>284</v>
      </c>
      <c r="D159" s="12" t="s">
        <v>37</v>
      </c>
      <c r="E159" s="12" t="s">
        <v>56</v>
      </c>
      <c r="F159" s="12"/>
      <c r="G159" s="12"/>
      <c r="H159" s="12">
        <v>3</v>
      </c>
      <c r="I159" s="12"/>
      <c r="J159" s="12" t="s">
        <v>45</v>
      </c>
      <c r="K159" s="12" t="s">
        <v>84</v>
      </c>
      <c r="L159" s="5"/>
      <c r="M159" s="12">
        <v>1</v>
      </c>
      <c r="N159" s="12"/>
      <c r="O159" s="12">
        <v>3</v>
      </c>
      <c r="P159" s="12" t="s">
        <v>95</v>
      </c>
      <c r="Q159" s="12"/>
      <c r="R159" s="12"/>
      <c r="S159" s="5"/>
      <c r="T159" s="12" t="s">
        <v>97</v>
      </c>
      <c r="U159" s="12">
        <v>99</v>
      </c>
      <c r="V159" s="12">
        <v>20</v>
      </c>
      <c r="W159" s="12">
        <v>2</v>
      </c>
      <c r="X159" s="12"/>
      <c r="Y159" s="12"/>
      <c r="Z159" s="12"/>
      <c r="AA159" s="12"/>
      <c r="AB159" s="12">
        <v>1</v>
      </c>
    </row>
    <row r="160" spans="1:28" outlineLevel="1" x14ac:dyDescent="0.2">
      <c r="A160" s="11" t="s">
        <v>285</v>
      </c>
      <c r="B160" s="11"/>
      <c r="D160" s="12" t="s">
        <v>37</v>
      </c>
      <c r="E160" s="12" t="s">
        <v>83</v>
      </c>
      <c r="F160" s="12">
        <v>7</v>
      </c>
      <c r="G160" s="12"/>
      <c r="H160" s="12">
        <v>1</v>
      </c>
      <c r="I160" s="12"/>
      <c r="J160" s="12" t="s">
        <v>84</v>
      </c>
      <c r="K160" s="5" t="s">
        <v>84</v>
      </c>
      <c r="L160" s="5"/>
      <c r="M160" s="12"/>
      <c r="N160" s="12"/>
      <c r="O160" s="12">
        <v>1</v>
      </c>
      <c r="P160" s="12" t="s">
        <v>47</v>
      </c>
      <c r="Q160" s="12"/>
      <c r="R160" s="12"/>
      <c r="S160" s="5"/>
      <c r="T160" s="12"/>
      <c r="U160" s="12">
        <v>99</v>
      </c>
      <c r="V160" s="12">
        <v>20</v>
      </c>
      <c r="W160" s="12">
        <v>2</v>
      </c>
      <c r="X160" s="12"/>
      <c r="Y160" s="12"/>
      <c r="Z160" s="12"/>
      <c r="AA160" s="12"/>
      <c r="AB160" s="12"/>
    </row>
    <row r="161" spans="1:28" outlineLevel="1" x14ac:dyDescent="0.2">
      <c r="A161" s="11" t="s">
        <v>286</v>
      </c>
      <c r="B161" s="11"/>
      <c r="C161" s="11" t="s">
        <v>287</v>
      </c>
      <c r="D161" s="12" t="s">
        <v>37</v>
      </c>
      <c r="E161" s="12" t="s">
        <v>56</v>
      </c>
      <c r="F161" s="12"/>
      <c r="G161" s="12"/>
      <c r="H161" s="12">
        <v>3</v>
      </c>
      <c r="I161" s="12"/>
      <c r="J161" s="12" t="s">
        <v>45</v>
      </c>
      <c r="K161" s="5" t="s">
        <v>84</v>
      </c>
      <c r="L161" s="5"/>
      <c r="M161" s="12">
        <v>1</v>
      </c>
      <c r="N161" s="12"/>
      <c r="O161" s="12">
        <v>3</v>
      </c>
      <c r="P161" s="12" t="s">
        <v>95</v>
      </c>
      <c r="Q161" s="12"/>
      <c r="R161" s="12"/>
      <c r="S161" s="5"/>
      <c r="T161" s="12" t="s">
        <v>97</v>
      </c>
      <c r="U161" s="12">
        <v>99</v>
      </c>
      <c r="V161" s="12">
        <v>20</v>
      </c>
      <c r="W161" s="12">
        <v>2</v>
      </c>
      <c r="X161" s="12"/>
      <c r="Y161" s="12"/>
      <c r="Z161" s="12"/>
      <c r="AA161" s="12"/>
      <c r="AB161" s="12">
        <v>1</v>
      </c>
    </row>
    <row r="162" spans="1:28" outlineLevel="1" x14ac:dyDescent="0.2">
      <c r="A162" s="11" t="s">
        <v>288</v>
      </c>
      <c r="B162" s="11"/>
      <c r="C162" s="4" t="s">
        <v>289</v>
      </c>
      <c r="D162" s="12" t="s">
        <v>37</v>
      </c>
      <c r="E162" s="12" t="s">
        <v>38</v>
      </c>
      <c r="F162" s="12">
        <v>103</v>
      </c>
      <c r="G162" s="12">
        <v>10</v>
      </c>
      <c r="H162" s="12">
        <v>5</v>
      </c>
      <c r="I162" s="12">
        <v>35</v>
      </c>
      <c r="J162" s="12" t="s">
        <v>68</v>
      </c>
      <c r="K162" s="5" t="s">
        <v>152</v>
      </c>
      <c r="L162" s="5"/>
      <c r="M162" s="12"/>
      <c r="N162" s="12"/>
      <c r="O162" s="12">
        <v>10</v>
      </c>
      <c r="P162" s="12" t="s">
        <v>64</v>
      </c>
      <c r="Q162" s="12"/>
      <c r="R162" s="12"/>
      <c r="S162" s="5"/>
      <c r="T162" s="12"/>
      <c r="U162" s="12">
        <v>99</v>
      </c>
      <c r="V162" s="12">
        <v>19</v>
      </c>
      <c r="W162" s="12">
        <v>2</v>
      </c>
      <c r="X162" s="12"/>
      <c r="Y162" s="12"/>
      <c r="Z162" s="12"/>
      <c r="AA162" s="12"/>
      <c r="AB162" s="12"/>
    </row>
    <row r="163" spans="1:28" outlineLevel="1" x14ac:dyDescent="0.2">
      <c r="A163" s="11" t="s">
        <v>290</v>
      </c>
      <c r="B163" s="11"/>
      <c r="D163" s="12" t="s">
        <v>37</v>
      </c>
      <c r="E163" s="12" t="s">
        <v>93</v>
      </c>
      <c r="F163" s="12">
        <v>70</v>
      </c>
      <c r="G163" s="12">
        <v>2</v>
      </c>
      <c r="H163" s="12">
        <v>4</v>
      </c>
      <c r="I163" s="12">
        <v>2</v>
      </c>
      <c r="J163" s="12" t="s">
        <v>68</v>
      </c>
      <c r="K163" s="5" t="s">
        <v>152</v>
      </c>
      <c r="L163" s="5" t="s">
        <v>46</v>
      </c>
      <c r="M163" s="12">
        <v>1</v>
      </c>
      <c r="N163" s="12"/>
      <c r="O163" s="12">
        <v>6</v>
      </c>
      <c r="P163" s="12" t="s">
        <v>64</v>
      </c>
      <c r="Q163" s="12"/>
      <c r="R163" s="12"/>
      <c r="S163" s="5"/>
      <c r="T163" s="12"/>
      <c r="U163" s="12">
        <v>99</v>
      </c>
      <c r="V163" s="12">
        <v>19</v>
      </c>
      <c r="W163" s="12">
        <v>2</v>
      </c>
      <c r="X163" s="12"/>
      <c r="Y163" s="12"/>
      <c r="Z163" s="12"/>
      <c r="AA163" s="12"/>
      <c r="AB163" s="12"/>
    </row>
    <row r="164" spans="1:28" outlineLevel="1" x14ac:dyDescent="0.2">
      <c r="A164" s="11" t="s">
        <v>291</v>
      </c>
      <c r="B164" s="11"/>
      <c r="D164" s="12" t="s">
        <v>37</v>
      </c>
      <c r="E164" s="12" t="s">
        <v>38</v>
      </c>
      <c r="F164" s="12">
        <v>101</v>
      </c>
      <c r="G164" s="12">
        <v>15</v>
      </c>
      <c r="H164" s="12">
        <v>5</v>
      </c>
      <c r="I164" s="12">
        <v>50</v>
      </c>
      <c r="J164" s="12" t="s">
        <v>57</v>
      </c>
      <c r="K164" s="5" t="s">
        <v>152</v>
      </c>
      <c r="L164" s="5"/>
      <c r="M164" s="12"/>
      <c r="N164" s="12">
        <v>2</v>
      </c>
      <c r="O164" s="12">
        <v>6</v>
      </c>
      <c r="P164" s="12" t="s">
        <v>64</v>
      </c>
      <c r="Q164" s="12"/>
      <c r="R164" s="12"/>
      <c r="S164" s="5"/>
      <c r="T164" s="12"/>
      <c r="U164" s="12">
        <v>99</v>
      </c>
      <c r="V164" s="12">
        <v>19</v>
      </c>
      <c r="W164" s="12">
        <v>2</v>
      </c>
      <c r="X164" s="12"/>
      <c r="Y164" s="12"/>
      <c r="Z164" s="12"/>
      <c r="AA164" s="12"/>
      <c r="AB164" s="12"/>
    </row>
    <row r="165" spans="1:28" outlineLevel="1" x14ac:dyDescent="0.2">
      <c r="A165" s="11" t="s">
        <v>292</v>
      </c>
      <c r="B165" s="11"/>
      <c r="D165" s="12" t="s">
        <v>37</v>
      </c>
      <c r="E165" s="12" t="s">
        <v>38</v>
      </c>
      <c r="F165" s="12">
        <v>101</v>
      </c>
      <c r="G165" s="12">
        <v>4</v>
      </c>
      <c r="H165" s="12">
        <v>4</v>
      </c>
      <c r="I165" s="12">
        <v>15</v>
      </c>
      <c r="J165" s="12" t="s">
        <v>57</v>
      </c>
      <c r="K165" s="5" t="s">
        <v>152</v>
      </c>
      <c r="L165" s="5"/>
      <c r="M165" s="12"/>
      <c r="N165" s="12"/>
      <c r="O165" s="12">
        <v>8</v>
      </c>
      <c r="P165" s="12" t="s">
        <v>64</v>
      </c>
      <c r="Q165" s="12"/>
      <c r="R165" s="12"/>
      <c r="S165" s="5"/>
      <c r="T165" s="12"/>
      <c r="U165" s="12">
        <v>99</v>
      </c>
      <c r="V165" s="12">
        <v>19</v>
      </c>
      <c r="W165" s="12">
        <v>2</v>
      </c>
      <c r="X165" s="12"/>
      <c r="Y165" s="12"/>
      <c r="Z165" s="12"/>
      <c r="AA165" s="12"/>
      <c r="AB165" s="12"/>
    </row>
    <row r="166" spans="1:28" outlineLevel="1" x14ac:dyDescent="0.2">
      <c r="A166" s="11" t="s">
        <v>293</v>
      </c>
      <c r="B166" s="11"/>
      <c r="D166" s="12" t="s">
        <v>37</v>
      </c>
      <c r="E166" s="12" t="s">
        <v>38</v>
      </c>
      <c r="F166" s="12">
        <v>102</v>
      </c>
      <c r="G166" s="12">
        <v>3</v>
      </c>
      <c r="H166" s="12">
        <v>4</v>
      </c>
      <c r="I166" s="12">
        <v>10</v>
      </c>
      <c r="J166" s="12" t="s">
        <v>57</v>
      </c>
      <c r="K166" s="5" t="s">
        <v>152</v>
      </c>
      <c r="L166" s="5"/>
      <c r="M166" s="12"/>
      <c r="N166" s="12"/>
      <c r="O166" s="12">
        <v>6</v>
      </c>
      <c r="P166" s="12" t="s">
        <v>47</v>
      </c>
      <c r="Q166" s="12"/>
      <c r="R166" s="12"/>
      <c r="S166" s="5"/>
      <c r="T166" s="12"/>
      <c r="U166" s="12">
        <v>99</v>
      </c>
      <c r="V166" s="12">
        <v>19</v>
      </c>
      <c r="W166" s="12">
        <v>2</v>
      </c>
      <c r="X166" s="12"/>
      <c r="Y166" s="12"/>
      <c r="Z166" s="12"/>
      <c r="AA166" s="12"/>
      <c r="AB166" s="12"/>
    </row>
    <row r="167" spans="1:28" outlineLevel="1" x14ac:dyDescent="0.2">
      <c r="A167" s="11" t="s">
        <v>294</v>
      </c>
      <c r="B167" s="11"/>
      <c r="C167" s="4" t="s">
        <v>295</v>
      </c>
      <c r="D167" s="12" t="s">
        <v>37</v>
      </c>
      <c r="E167" s="12" t="s">
        <v>38</v>
      </c>
      <c r="F167" s="12">
        <v>103</v>
      </c>
      <c r="G167" s="12">
        <v>30</v>
      </c>
      <c r="H167" s="12">
        <v>5</v>
      </c>
      <c r="I167" s="12">
        <v>100</v>
      </c>
      <c r="J167" s="12" t="s">
        <v>68</v>
      </c>
      <c r="K167" s="5" t="s">
        <v>152</v>
      </c>
      <c r="L167" s="5"/>
      <c r="M167" s="12"/>
      <c r="N167" s="12"/>
      <c r="O167" s="12">
        <v>8</v>
      </c>
      <c r="P167" s="12" t="s">
        <v>64</v>
      </c>
      <c r="Q167" s="12"/>
      <c r="R167" s="12">
        <v>8</v>
      </c>
      <c r="S167" s="12" t="s">
        <v>64</v>
      </c>
      <c r="T167" s="12"/>
      <c r="U167" s="12">
        <v>99</v>
      </c>
      <c r="V167" s="12">
        <v>19</v>
      </c>
      <c r="W167" s="12">
        <v>2</v>
      </c>
      <c r="X167" s="12"/>
      <c r="Y167" s="12"/>
      <c r="Z167" s="12"/>
      <c r="AA167" s="12"/>
      <c r="AB167" s="12"/>
    </row>
    <row r="168" spans="1:28" outlineLevel="1" x14ac:dyDescent="0.2">
      <c r="A168" s="11" t="s">
        <v>296</v>
      </c>
      <c r="B168" s="11"/>
      <c r="D168" s="12" t="s">
        <v>37</v>
      </c>
      <c r="E168" s="12" t="s">
        <v>38</v>
      </c>
      <c r="F168" s="12">
        <v>114</v>
      </c>
      <c r="G168" s="12">
        <v>4</v>
      </c>
      <c r="H168" s="12">
        <v>3</v>
      </c>
      <c r="I168" s="12">
        <v>50</v>
      </c>
      <c r="J168" s="12" t="s">
        <v>39</v>
      </c>
      <c r="K168" s="5" t="s">
        <v>40</v>
      </c>
      <c r="L168" s="5"/>
      <c r="M168" s="12"/>
      <c r="N168" s="12"/>
      <c r="O168" s="12"/>
      <c r="P168" s="12" t="s">
        <v>297</v>
      </c>
      <c r="Q168" s="12"/>
      <c r="R168" s="12"/>
      <c r="S168" s="5"/>
      <c r="T168" s="12" t="s">
        <v>298</v>
      </c>
      <c r="U168" s="12"/>
      <c r="V168" s="12"/>
      <c r="W168" s="12"/>
      <c r="X168" s="12" t="s">
        <v>41</v>
      </c>
      <c r="Y168" s="12">
        <v>10</v>
      </c>
      <c r="Z168" s="12"/>
      <c r="AA168" s="12"/>
      <c r="AB168" s="12"/>
    </row>
    <row r="169" spans="1:28" outlineLevel="1" x14ac:dyDescent="0.2">
      <c r="A169" s="11" t="s">
        <v>299</v>
      </c>
      <c r="B169" s="11"/>
      <c r="D169" s="12" t="s">
        <v>37</v>
      </c>
      <c r="E169" s="12" t="s">
        <v>80</v>
      </c>
      <c r="F169" s="12">
        <v>16</v>
      </c>
      <c r="G169" s="12">
        <v>1</v>
      </c>
      <c r="H169" s="12">
        <v>3</v>
      </c>
      <c r="I169" s="12">
        <v>3</v>
      </c>
      <c r="J169" s="12" t="s">
        <v>45</v>
      </c>
      <c r="K169" s="5" t="s">
        <v>61</v>
      </c>
      <c r="L169" s="5"/>
      <c r="M169" s="12"/>
      <c r="N169" s="12"/>
      <c r="O169" s="12">
        <v>6</v>
      </c>
      <c r="P169" s="12" t="s">
        <v>95</v>
      </c>
      <c r="Q169" s="12"/>
      <c r="R169" s="12"/>
      <c r="S169" s="5"/>
      <c r="T169" s="12"/>
      <c r="U169" s="12">
        <v>99</v>
      </c>
      <c r="V169" s="12">
        <v>20</v>
      </c>
      <c r="W169" s="12">
        <v>2</v>
      </c>
      <c r="X169" s="12"/>
      <c r="Y169" s="12"/>
      <c r="Z169" s="12">
        <v>-4</v>
      </c>
      <c r="AA169" s="12"/>
      <c r="AB169" s="12"/>
    </row>
    <row r="170" spans="1:28" outlineLevel="1" x14ac:dyDescent="0.2">
      <c r="A170" s="11" t="s">
        <v>300</v>
      </c>
      <c r="B170" s="11"/>
      <c r="D170" s="12" t="s">
        <v>43</v>
      </c>
      <c r="E170" s="12" t="s">
        <v>44</v>
      </c>
      <c r="F170" s="12">
        <v>59</v>
      </c>
      <c r="G170" s="12">
        <v>1</v>
      </c>
      <c r="H170" s="12">
        <v>3</v>
      </c>
      <c r="I170" s="12"/>
      <c r="J170" s="12" t="s">
        <v>45</v>
      </c>
      <c r="K170" s="5"/>
      <c r="L170" s="5" t="s">
        <v>46</v>
      </c>
      <c r="M170" s="12"/>
      <c r="N170" s="12"/>
      <c r="O170" s="12">
        <v>4</v>
      </c>
      <c r="P170" s="12" t="s">
        <v>47</v>
      </c>
      <c r="Q170" s="12"/>
      <c r="R170" s="12"/>
      <c r="S170" s="5"/>
      <c r="T170" s="12"/>
      <c r="U170" s="12">
        <v>99</v>
      </c>
      <c r="V170" s="12">
        <v>20</v>
      </c>
      <c r="W170" s="12">
        <v>2</v>
      </c>
      <c r="X170" s="12"/>
      <c r="Y170" s="12"/>
      <c r="Z170" s="12"/>
      <c r="AA170" s="12"/>
      <c r="AB170" s="12"/>
    </row>
    <row r="171" spans="1:28" outlineLevel="1" x14ac:dyDescent="0.2">
      <c r="A171" s="11" t="s">
        <v>301</v>
      </c>
      <c r="B171" s="11"/>
      <c r="D171" s="12" t="s">
        <v>43</v>
      </c>
      <c r="E171" s="12" t="s">
        <v>44</v>
      </c>
      <c r="F171" s="12">
        <v>59</v>
      </c>
      <c r="G171" s="12">
        <v>15</v>
      </c>
      <c r="H171" s="12">
        <v>5</v>
      </c>
      <c r="I171" s="12"/>
      <c r="J171" s="12" t="s">
        <v>57</v>
      </c>
      <c r="K171" s="5" t="s">
        <v>137</v>
      </c>
      <c r="L171" s="5" t="s">
        <v>46</v>
      </c>
      <c r="M171" s="12"/>
      <c r="N171" s="12"/>
      <c r="O171" s="12">
        <v>8</v>
      </c>
      <c r="P171" s="12" t="s">
        <v>95</v>
      </c>
      <c r="Q171" s="12"/>
      <c r="R171" s="12"/>
      <c r="S171" s="5"/>
      <c r="T171" s="12"/>
      <c r="U171" s="12">
        <v>99</v>
      </c>
      <c r="V171" s="12">
        <v>20</v>
      </c>
      <c r="W171" s="12">
        <v>2</v>
      </c>
      <c r="X171" s="12"/>
      <c r="Y171" s="12"/>
      <c r="Z171" s="12"/>
      <c r="AA171" s="12"/>
      <c r="AB171" s="12"/>
    </row>
    <row r="172" spans="1:28" outlineLevel="1" x14ac:dyDescent="0.2">
      <c r="A172" s="11" t="s">
        <v>302</v>
      </c>
      <c r="B172" s="11"/>
      <c r="D172" s="12" t="s">
        <v>66</v>
      </c>
      <c r="E172" s="12" t="s">
        <v>67</v>
      </c>
      <c r="F172" s="12">
        <v>45</v>
      </c>
      <c r="G172" s="12">
        <v>3</v>
      </c>
      <c r="H172" s="12">
        <v>4</v>
      </c>
      <c r="I172" s="12"/>
      <c r="J172" s="12" t="s">
        <v>68</v>
      </c>
      <c r="K172" s="5" t="s">
        <v>152</v>
      </c>
      <c r="L172" s="5" t="s">
        <v>303</v>
      </c>
      <c r="M172" s="12"/>
      <c r="N172" s="12"/>
      <c r="O172" s="12">
        <v>8</v>
      </c>
      <c r="P172" s="12" t="s">
        <v>47</v>
      </c>
      <c r="Q172" s="12"/>
      <c r="R172" s="12"/>
      <c r="S172" s="5"/>
      <c r="T172" s="12"/>
      <c r="U172" s="12">
        <v>99</v>
      </c>
      <c r="V172" s="12">
        <v>18</v>
      </c>
      <c r="W172" s="12">
        <v>2</v>
      </c>
      <c r="X172" s="12"/>
      <c r="Y172" s="12"/>
      <c r="Z172" s="12"/>
      <c r="AA172" s="12"/>
      <c r="AB172" s="12"/>
    </row>
    <row r="173" spans="1:28" outlineLevel="1" x14ac:dyDescent="0.2">
      <c r="A173" s="11" t="s">
        <v>304</v>
      </c>
      <c r="B173" s="11"/>
      <c r="D173" s="12" t="s">
        <v>37</v>
      </c>
      <c r="E173" s="12" t="s">
        <v>38</v>
      </c>
      <c r="F173" s="12">
        <v>114</v>
      </c>
      <c r="G173" s="12">
        <v>1</v>
      </c>
      <c r="H173" s="12">
        <v>3</v>
      </c>
      <c r="I173" s="12">
        <v>30</v>
      </c>
      <c r="J173" s="12" t="s">
        <v>39</v>
      </c>
      <c r="K173" s="5" t="s">
        <v>40</v>
      </c>
      <c r="L173" s="5"/>
      <c r="M173" s="12"/>
      <c r="N173" s="12"/>
      <c r="O173" s="12"/>
      <c r="P173" s="12" t="s">
        <v>305</v>
      </c>
      <c r="Q173" s="12"/>
      <c r="R173" s="12"/>
      <c r="S173" s="5"/>
      <c r="T173" s="12" t="s">
        <v>51</v>
      </c>
      <c r="U173" s="12"/>
      <c r="V173" s="12"/>
      <c r="W173" s="12"/>
      <c r="X173" s="12" t="s">
        <v>41</v>
      </c>
      <c r="Y173" s="12">
        <v>20</v>
      </c>
      <c r="Z173" s="12"/>
      <c r="AA173" s="12"/>
      <c r="AB173" s="12"/>
    </row>
    <row r="174" spans="1:28" outlineLevel="1" x14ac:dyDescent="0.2">
      <c r="A174" s="11" t="s">
        <v>306</v>
      </c>
      <c r="B174" s="11"/>
      <c r="D174" s="12" t="s">
        <v>37</v>
      </c>
      <c r="E174" s="12" t="s">
        <v>93</v>
      </c>
      <c r="F174" s="12">
        <v>74</v>
      </c>
      <c r="G174" s="12">
        <v>2</v>
      </c>
      <c r="H174" s="12">
        <v>4</v>
      </c>
      <c r="I174" s="12">
        <v>0.5</v>
      </c>
      <c r="J174" s="12" t="s">
        <v>68</v>
      </c>
      <c r="K174" s="5" t="s">
        <v>137</v>
      </c>
      <c r="L174" s="5" t="s">
        <v>46</v>
      </c>
      <c r="M174" s="12">
        <v>1</v>
      </c>
      <c r="N174" s="12"/>
      <c r="O174" s="12">
        <v>6</v>
      </c>
      <c r="P174" s="12" t="s">
        <v>95</v>
      </c>
      <c r="Q174" s="12"/>
      <c r="R174" s="12"/>
      <c r="S174" s="5"/>
      <c r="T174" s="12"/>
      <c r="U174" s="12">
        <v>99</v>
      </c>
      <c r="V174" s="12">
        <v>20</v>
      </c>
      <c r="W174" s="12">
        <v>2</v>
      </c>
      <c r="X174" s="12"/>
      <c r="Y174" s="12"/>
      <c r="Z174" s="12"/>
      <c r="AA174" s="12"/>
      <c r="AB174" s="12"/>
    </row>
    <row r="175" spans="1:28" outlineLevel="1" x14ac:dyDescent="0.2">
      <c r="A175" s="11" t="s">
        <v>307</v>
      </c>
      <c r="B175" s="11"/>
      <c r="D175" s="12" t="s">
        <v>66</v>
      </c>
      <c r="E175" s="12" t="s">
        <v>67</v>
      </c>
      <c r="F175" s="12">
        <v>45</v>
      </c>
      <c r="G175" s="12">
        <v>1</v>
      </c>
      <c r="H175" s="12">
        <v>3</v>
      </c>
      <c r="I175" s="12"/>
      <c r="J175" s="12" t="s">
        <v>68</v>
      </c>
      <c r="K175" s="5"/>
      <c r="L175" s="5" t="s">
        <v>81</v>
      </c>
      <c r="M175" s="12"/>
      <c r="N175" s="12"/>
      <c r="O175" s="12">
        <v>4</v>
      </c>
      <c r="P175" s="12" t="s">
        <v>47</v>
      </c>
      <c r="Q175" s="12"/>
      <c r="R175" s="12"/>
      <c r="S175" s="5"/>
      <c r="T175" s="12"/>
      <c r="U175" s="12">
        <v>99</v>
      </c>
      <c r="V175" s="12">
        <v>19</v>
      </c>
      <c r="W175" s="12">
        <v>2</v>
      </c>
      <c r="X175" s="12"/>
      <c r="Y175" s="12"/>
      <c r="Z175" s="12"/>
      <c r="AA175" s="12"/>
      <c r="AB175" s="12"/>
    </row>
    <row r="176" spans="1:28" outlineLevel="1" x14ac:dyDescent="0.2">
      <c r="A176" s="11" t="s">
        <v>308</v>
      </c>
      <c r="B176" s="11"/>
      <c r="C176" s="4" t="s">
        <v>309</v>
      </c>
      <c r="D176" s="12" t="s">
        <v>37</v>
      </c>
      <c r="E176" s="12" t="s">
        <v>38</v>
      </c>
      <c r="F176" s="12">
        <v>103</v>
      </c>
      <c r="G176" s="12">
        <v>5</v>
      </c>
      <c r="H176" s="12">
        <v>5</v>
      </c>
      <c r="I176" s="12">
        <v>15</v>
      </c>
      <c r="J176" s="12" t="s">
        <v>57</v>
      </c>
      <c r="K176" s="5" t="s">
        <v>177</v>
      </c>
      <c r="L176" s="5"/>
      <c r="M176" s="12"/>
      <c r="N176" s="12"/>
      <c r="O176" s="12">
        <v>8</v>
      </c>
      <c r="P176" s="12" t="s">
        <v>47</v>
      </c>
      <c r="Q176" s="12"/>
      <c r="R176" s="12"/>
      <c r="S176" s="5"/>
      <c r="T176" s="12"/>
      <c r="U176" s="12">
        <v>99</v>
      </c>
      <c r="V176" s="12">
        <v>20</v>
      </c>
      <c r="W176" s="12">
        <v>2</v>
      </c>
      <c r="X176" s="12" t="s">
        <v>41</v>
      </c>
      <c r="Y176" s="12">
        <v>10</v>
      </c>
      <c r="Z176" s="12"/>
      <c r="AA176" s="12"/>
      <c r="AB176" s="12"/>
    </row>
    <row r="177" spans="1:28" outlineLevel="1" x14ac:dyDescent="0.2">
      <c r="A177" s="11" t="s">
        <v>310</v>
      </c>
      <c r="B177" s="11"/>
      <c r="C177" s="4" t="s">
        <v>311</v>
      </c>
      <c r="D177" s="12" t="s">
        <v>37</v>
      </c>
      <c r="E177" s="12" t="s">
        <v>38</v>
      </c>
      <c r="F177" s="12">
        <v>103</v>
      </c>
      <c r="G177" s="12">
        <v>15</v>
      </c>
      <c r="H177" s="12">
        <v>5</v>
      </c>
      <c r="I177" s="12">
        <v>50</v>
      </c>
      <c r="J177" s="12" t="s">
        <v>68</v>
      </c>
      <c r="K177" s="5"/>
      <c r="L177" s="5" t="s">
        <v>70</v>
      </c>
      <c r="M177" s="12"/>
      <c r="N177" s="12"/>
      <c r="O177" s="12">
        <v>8</v>
      </c>
      <c r="P177" s="12" t="s">
        <v>64</v>
      </c>
      <c r="Q177" s="12"/>
      <c r="R177" s="12">
        <v>6</v>
      </c>
      <c r="S177" s="5" t="s">
        <v>47</v>
      </c>
      <c r="T177" s="12"/>
      <c r="U177" s="12">
        <v>99</v>
      </c>
      <c r="V177" s="12">
        <v>20</v>
      </c>
      <c r="W177" s="12">
        <v>3</v>
      </c>
      <c r="X177" s="12"/>
      <c r="Y177" s="12"/>
      <c r="Z177" s="12"/>
      <c r="AA177" s="12"/>
      <c r="AB177" s="12"/>
    </row>
    <row r="178" spans="1:28" outlineLevel="1" x14ac:dyDescent="0.2">
      <c r="A178" s="11" t="s">
        <v>312</v>
      </c>
      <c r="B178" s="11"/>
      <c r="D178" s="12" t="s">
        <v>43</v>
      </c>
      <c r="E178" s="12" t="s">
        <v>44</v>
      </c>
      <c r="F178" s="12">
        <v>60</v>
      </c>
      <c r="G178" s="12">
        <v>6</v>
      </c>
      <c r="H178" s="12">
        <v>4</v>
      </c>
      <c r="I178" s="12"/>
      <c r="J178" s="12" t="s">
        <v>68</v>
      </c>
      <c r="K178" s="5"/>
      <c r="L178" s="5" t="s">
        <v>46</v>
      </c>
      <c r="M178" s="12">
        <v>1</v>
      </c>
      <c r="N178" s="12"/>
      <c r="O178" s="12">
        <v>8</v>
      </c>
      <c r="P178" s="12" t="s">
        <v>47</v>
      </c>
      <c r="Q178" s="12"/>
      <c r="R178" s="12"/>
      <c r="S178" s="5"/>
      <c r="T178" s="12"/>
      <c r="U178" s="12">
        <v>99</v>
      </c>
      <c r="V178" s="12">
        <v>20</v>
      </c>
      <c r="W178" s="12">
        <v>3</v>
      </c>
      <c r="X178" s="12"/>
      <c r="Y178" s="12"/>
      <c r="Z178" s="12"/>
      <c r="AA178" s="12"/>
      <c r="AB178" s="12"/>
    </row>
    <row r="179" spans="1:28" outlineLevel="1" x14ac:dyDescent="0.2">
      <c r="A179" s="11" t="s">
        <v>313</v>
      </c>
      <c r="B179" s="11"/>
      <c r="D179" s="12" t="s">
        <v>37</v>
      </c>
      <c r="E179" s="12" t="s">
        <v>89</v>
      </c>
      <c r="F179" s="12">
        <v>161</v>
      </c>
      <c r="G179" s="12">
        <v>3</v>
      </c>
      <c r="H179" s="12">
        <v>3</v>
      </c>
      <c r="I179" s="12">
        <v>300</v>
      </c>
      <c r="J179" s="12" t="s">
        <v>57</v>
      </c>
      <c r="K179" s="5" t="s">
        <v>152</v>
      </c>
      <c r="L179" s="5" t="s">
        <v>46</v>
      </c>
      <c r="M179" s="12"/>
      <c r="N179" s="12"/>
      <c r="O179" s="12">
        <v>6</v>
      </c>
      <c r="P179" s="12" t="s">
        <v>64</v>
      </c>
      <c r="Q179" s="12"/>
      <c r="R179" s="12"/>
      <c r="S179" s="5"/>
      <c r="T179" s="12"/>
      <c r="U179" s="12">
        <v>99</v>
      </c>
      <c r="V179" s="12">
        <v>19</v>
      </c>
      <c r="W179" s="12">
        <v>2</v>
      </c>
      <c r="X179" s="12"/>
      <c r="Y179" s="12"/>
      <c r="Z179" s="12"/>
      <c r="AA179" s="12"/>
      <c r="AB179" s="12"/>
    </row>
    <row r="180" spans="1:28" outlineLevel="1" x14ac:dyDescent="0.2">
      <c r="A180" s="11" t="s">
        <v>123</v>
      </c>
      <c r="B180" s="11"/>
      <c r="C180" s="4" t="s">
        <v>314</v>
      </c>
      <c r="D180" s="12" t="s">
        <v>37</v>
      </c>
      <c r="E180" s="12" t="s">
        <v>38</v>
      </c>
      <c r="F180" s="12">
        <v>104</v>
      </c>
      <c r="G180" s="12">
        <v>2</v>
      </c>
      <c r="H180" s="12">
        <v>4</v>
      </c>
      <c r="I180" s="12">
        <v>1</v>
      </c>
      <c r="J180" s="12" t="s">
        <v>68</v>
      </c>
      <c r="K180" s="5" t="s">
        <v>123</v>
      </c>
      <c r="L180" s="5"/>
      <c r="M180" s="12"/>
      <c r="N180" s="12"/>
      <c r="O180" s="12">
        <v>2</v>
      </c>
      <c r="P180" s="12" t="s">
        <v>64</v>
      </c>
      <c r="Q180" s="12"/>
      <c r="R180" s="12"/>
      <c r="S180" s="5"/>
      <c r="T180" s="12" t="s">
        <v>97</v>
      </c>
      <c r="U180" s="12"/>
      <c r="V180" s="12">
        <v>20</v>
      </c>
      <c r="W180" s="12">
        <v>2</v>
      </c>
      <c r="X180" s="12"/>
      <c r="Y180" s="12"/>
      <c r="Z180" s="12"/>
      <c r="AA180" s="12">
        <v>1</v>
      </c>
      <c r="AB180" s="12"/>
    </row>
    <row r="181" spans="1:28" outlineLevel="1" x14ac:dyDescent="0.2">
      <c r="A181" s="11" t="s">
        <v>315</v>
      </c>
      <c r="B181" s="11"/>
      <c r="D181" s="12" t="s">
        <v>37</v>
      </c>
      <c r="E181" s="12" t="s">
        <v>80</v>
      </c>
      <c r="F181" s="12">
        <v>74</v>
      </c>
      <c r="G181" s="12">
        <v>3</v>
      </c>
      <c r="H181" s="12">
        <v>4</v>
      </c>
      <c r="I181" s="12"/>
      <c r="J181" s="12" t="s">
        <v>68</v>
      </c>
      <c r="K181" s="5" t="s">
        <v>123</v>
      </c>
      <c r="L181" s="5"/>
      <c r="M181" s="12"/>
      <c r="N181" s="12"/>
      <c r="O181" s="12">
        <v>6</v>
      </c>
      <c r="P181" s="12" t="s">
        <v>64</v>
      </c>
      <c r="Q181" s="12"/>
      <c r="R181" s="12"/>
      <c r="S181" s="5"/>
      <c r="T181" s="12"/>
      <c r="U181" s="12"/>
      <c r="V181" s="12">
        <v>20</v>
      </c>
      <c r="W181" s="12">
        <v>2</v>
      </c>
      <c r="X181" s="12"/>
      <c r="Y181" s="12"/>
      <c r="Z181" s="12"/>
      <c r="AA181" s="12">
        <v>1</v>
      </c>
      <c r="AB181" s="12"/>
    </row>
    <row r="182" spans="1:28" outlineLevel="1" x14ac:dyDescent="0.2">
      <c r="A182" s="11" t="s">
        <v>316</v>
      </c>
      <c r="B182" s="11"/>
      <c r="D182" s="12" t="s">
        <v>37</v>
      </c>
      <c r="E182" s="12" t="s">
        <v>80</v>
      </c>
      <c r="F182" s="12">
        <v>75</v>
      </c>
      <c r="G182" s="12">
        <v>4</v>
      </c>
      <c r="H182" s="12">
        <v>4</v>
      </c>
      <c r="I182" s="12"/>
      <c r="J182" s="12" t="s">
        <v>68</v>
      </c>
      <c r="K182" s="5" t="s">
        <v>123</v>
      </c>
      <c r="L182" s="5"/>
      <c r="M182" s="12"/>
      <c r="N182" s="12"/>
      <c r="O182" s="12">
        <v>6</v>
      </c>
      <c r="P182" s="12" t="s">
        <v>64</v>
      </c>
      <c r="Q182" s="12"/>
      <c r="R182" s="12"/>
      <c r="S182" s="5"/>
      <c r="T182" s="12"/>
      <c r="U182" s="12">
        <v>1</v>
      </c>
      <c r="V182" s="12">
        <v>20</v>
      </c>
      <c r="W182" s="12">
        <v>2</v>
      </c>
      <c r="X182" s="12"/>
      <c r="Y182" s="12"/>
      <c r="Z182" s="12"/>
      <c r="AA182" s="12">
        <v>1</v>
      </c>
      <c r="AB182" s="12"/>
    </row>
    <row r="183" spans="1:28" outlineLevel="1" x14ac:dyDescent="0.2">
      <c r="A183" s="11" t="s">
        <v>317</v>
      </c>
      <c r="B183" s="11"/>
      <c r="D183" s="12" t="s">
        <v>37</v>
      </c>
      <c r="E183" s="12" t="s">
        <v>80</v>
      </c>
      <c r="F183" s="12">
        <v>75</v>
      </c>
      <c r="G183" s="12">
        <v>5</v>
      </c>
      <c r="H183" s="12">
        <v>4</v>
      </c>
      <c r="I183" s="12"/>
      <c r="J183" s="12" t="s">
        <v>68</v>
      </c>
      <c r="K183" s="5" t="s">
        <v>123</v>
      </c>
      <c r="L183" s="5"/>
      <c r="M183" s="12"/>
      <c r="N183" s="12"/>
      <c r="O183" s="12">
        <v>6</v>
      </c>
      <c r="P183" s="12" t="s">
        <v>64</v>
      </c>
      <c r="Q183" s="12"/>
      <c r="R183" s="12"/>
      <c r="S183" s="5"/>
      <c r="T183" s="12"/>
      <c r="U183" s="12">
        <v>2</v>
      </c>
      <c r="V183" s="12">
        <v>20</v>
      </c>
      <c r="W183" s="12">
        <v>2</v>
      </c>
      <c r="X183" s="12"/>
      <c r="Y183" s="12"/>
      <c r="Z183" s="12"/>
      <c r="AA183" s="12">
        <v>1</v>
      </c>
      <c r="AB183" s="12"/>
    </row>
    <row r="184" spans="1:28" outlineLevel="1" x14ac:dyDescent="0.2">
      <c r="A184" s="11" t="s">
        <v>318</v>
      </c>
      <c r="B184" s="11"/>
      <c r="D184" s="12" t="s">
        <v>37</v>
      </c>
      <c r="E184" s="12" t="s">
        <v>80</v>
      </c>
      <c r="F184" s="12">
        <v>75</v>
      </c>
      <c r="G184" s="12">
        <v>6</v>
      </c>
      <c r="H184" s="12">
        <v>4</v>
      </c>
      <c r="I184" s="12"/>
      <c r="J184" s="12" t="s">
        <v>68</v>
      </c>
      <c r="K184" s="5" t="s">
        <v>123</v>
      </c>
      <c r="L184" s="5"/>
      <c r="M184" s="12"/>
      <c r="N184" s="12"/>
      <c r="O184" s="12">
        <v>6</v>
      </c>
      <c r="P184" s="12" t="s">
        <v>64</v>
      </c>
      <c r="Q184" s="12"/>
      <c r="R184" s="12"/>
      <c r="S184" s="5"/>
      <c r="T184" s="12"/>
      <c r="U184" s="12">
        <v>3</v>
      </c>
      <c r="V184" s="12">
        <v>20</v>
      </c>
      <c r="W184" s="12">
        <v>2</v>
      </c>
      <c r="X184" s="12"/>
      <c r="Y184" s="12"/>
      <c r="Z184" s="12"/>
      <c r="AA184" s="12">
        <v>1</v>
      </c>
      <c r="AB184" s="12"/>
    </row>
    <row r="185" spans="1:28" outlineLevel="1" x14ac:dyDescent="0.2">
      <c r="A185" s="11" t="s">
        <v>319</v>
      </c>
      <c r="B185" s="11"/>
      <c r="D185" s="12" t="s">
        <v>37</v>
      </c>
      <c r="E185" s="12" t="s">
        <v>80</v>
      </c>
      <c r="F185" s="12">
        <v>75</v>
      </c>
      <c r="G185" s="12">
        <v>7</v>
      </c>
      <c r="H185" s="12">
        <v>4</v>
      </c>
      <c r="I185" s="12"/>
      <c r="J185" s="12" t="s">
        <v>68</v>
      </c>
      <c r="K185" s="5" t="s">
        <v>123</v>
      </c>
      <c r="L185" s="5"/>
      <c r="M185" s="12"/>
      <c r="N185" s="12"/>
      <c r="O185" s="12">
        <v>6</v>
      </c>
      <c r="P185" s="12" t="s">
        <v>64</v>
      </c>
      <c r="Q185" s="12"/>
      <c r="R185" s="12"/>
      <c r="S185" s="5"/>
      <c r="T185" s="12"/>
      <c r="U185" s="12">
        <v>4</v>
      </c>
      <c r="V185" s="12">
        <v>20</v>
      </c>
      <c r="W185" s="12">
        <v>2</v>
      </c>
      <c r="X185" s="12"/>
      <c r="Y185" s="12"/>
      <c r="Z185" s="12"/>
      <c r="AA185" s="12">
        <v>1</v>
      </c>
      <c r="AB185" s="12"/>
    </row>
    <row r="186" spans="1:28" outlineLevel="1" x14ac:dyDescent="0.2">
      <c r="A186" s="11" t="s">
        <v>320</v>
      </c>
      <c r="B186" s="11"/>
      <c r="C186" s="4" t="s">
        <v>314</v>
      </c>
      <c r="D186" s="12" t="s">
        <v>37</v>
      </c>
      <c r="E186" s="12" t="s">
        <v>80</v>
      </c>
      <c r="F186" s="12">
        <v>75</v>
      </c>
      <c r="G186" s="12">
        <v>3</v>
      </c>
      <c r="H186" s="12">
        <v>4</v>
      </c>
      <c r="I186" s="12"/>
      <c r="J186" s="12" t="s">
        <v>68</v>
      </c>
      <c r="K186" s="5" t="s">
        <v>123</v>
      </c>
      <c r="L186" s="5"/>
      <c r="M186" s="12"/>
      <c r="N186" s="12"/>
      <c r="O186" s="12">
        <v>2</v>
      </c>
      <c r="P186" s="12" t="s">
        <v>64</v>
      </c>
      <c r="Q186" s="12"/>
      <c r="R186" s="12"/>
      <c r="S186" s="5"/>
      <c r="T186" s="12" t="s">
        <v>97</v>
      </c>
      <c r="U186" s="12">
        <v>1</v>
      </c>
      <c r="V186" s="12">
        <v>20</v>
      </c>
      <c r="W186" s="12">
        <v>2</v>
      </c>
      <c r="X186" s="12"/>
      <c r="Y186" s="12"/>
      <c r="Z186" s="12"/>
      <c r="AA186" s="12">
        <v>1</v>
      </c>
      <c r="AB186" s="12"/>
    </row>
    <row r="187" spans="1:28" outlineLevel="1" x14ac:dyDescent="0.2">
      <c r="A187" s="11" t="s">
        <v>321</v>
      </c>
      <c r="B187" s="11"/>
      <c r="C187" s="4" t="s">
        <v>314</v>
      </c>
      <c r="D187" s="12" t="s">
        <v>37</v>
      </c>
      <c r="E187" s="12" t="s">
        <v>80</v>
      </c>
      <c r="F187" s="12">
        <v>75</v>
      </c>
      <c r="G187" s="12">
        <v>4</v>
      </c>
      <c r="H187" s="12">
        <v>4</v>
      </c>
      <c r="I187" s="12"/>
      <c r="J187" s="12" t="s">
        <v>68</v>
      </c>
      <c r="K187" s="5" t="s">
        <v>123</v>
      </c>
      <c r="L187" s="5"/>
      <c r="M187" s="12"/>
      <c r="N187" s="12"/>
      <c r="O187" s="12">
        <v>2</v>
      </c>
      <c r="P187" s="12" t="s">
        <v>64</v>
      </c>
      <c r="Q187" s="12"/>
      <c r="R187" s="12"/>
      <c r="S187" s="5"/>
      <c r="T187" s="12" t="s">
        <v>97</v>
      </c>
      <c r="U187" s="12">
        <v>2</v>
      </c>
      <c r="V187" s="12">
        <v>20</v>
      </c>
      <c r="W187" s="12">
        <v>2</v>
      </c>
      <c r="X187" s="12"/>
      <c r="Y187" s="12"/>
      <c r="Z187" s="12"/>
      <c r="AA187" s="12">
        <v>1</v>
      </c>
      <c r="AB187" s="12"/>
    </row>
    <row r="188" spans="1:28" outlineLevel="1" x14ac:dyDescent="0.2">
      <c r="A188" s="11" t="s">
        <v>322</v>
      </c>
      <c r="B188" s="11"/>
      <c r="C188" s="4" t="s">
        <v>314</v>
      </c>
      <c r="D188" s="12" t="s">
        <v>37</v>
      </c>
      <c r="E188" s="12" t="s">
        <v>80</v>
      </c>
      <c r="F188" s="12">
        <v>75</v>
      </c>
      <c r="G188" s="12">
        <v>5</v>
      </c>
      <c r="H188" s="12">
        <v>4</v>
      </c>
      <c r="I188" s="12"/>
      <c r="J188" s="12" t="s">
        <v>68</v>
      </c>
      <c r="K188" s="5" t="s">
        <v>123</v>
      </c>
      <c r="L188" s="5"/>
      <c r="M188" s="12"/>
      <c r="N188" s="12"/>
      <c r="O188" s="12">
        <v>2</v>
      </c>
      <c r="P188" s="12" t="s">
        <v>64</v>
      </c>
      <c r="Q188" s="12"/>
      <c r="R188" s="12"/>
      <c r="S188" s="5"/>
      <c r="T188" s="12" t="s">
        <v>97</v>
      </c>
      <c r="U188" s="12">
        <v>3</v>
      </c>
      <c r="V188" s="12">
        <v>20</v>
      </c>
      <c r="W188" s="12">
        <v>2</v>
      </c>
      <c r="X188" s="12"/>
      <c r="Y188" s="12"/>
      <c r="Z188" s="12"/>
      <c r="AA188" s="12">
        <v>1</v>
      </c>
      <c r="AB188" s="12"/>
    </row>
    <row r="189" spans="1:28" outlineLevel="1" x14ac:dyDescent="0.2">
      <c r="A189" s="11" t="s">
        <v>323</v>
      </c>
      <c r="B189" s="11"/>
      <c r="C189" s="4" t="s">
        <v>314</v>
      </c>
      <c r="D189" s="12" t="s">
        <v>37</v>
      </c>
      <c r="E189" s="12" t="s">
        <v>80</v>
      </c>
      <c r="F189" s="12">
        <v>75</v>
      </c>
      <c r="G189" s="12">
        <v>6</v>
      </c>
      <c r="H189" s="12">
        <v>4</v>
      </c>
      <c r="I189" s="12"/>
      <c r="J189" s="12" t="s">
        <v>68</v>
      </c>
      <c r="K189" s="5" t="s">
        <v>123</v>
      </c>
      <c r="L189" s="5"/>
      <c r="M189" s="12"/>
      <c r="N189" s="12"/>
      <c r="O189" s="12">
        <v>2</v>
      </c>
      <c r="P189" s="12" t="s">
        <v>64</v>
      </c>
      <c r="Q189" s="12"/>
      <c r="R189" s="12"/>
      <c r="S189" s="5"/>
      <c r="T189" s="12" t="s">
        <v>97</v>
      </c>
      <c r="U189" s="12">
        <v>4</v>
      </c>
      <c r="V189" s="12">
        <v>20</v>
      </c>
      <c r="W189" s="12">
        <v>2</v>
      </c>
      <c r="X189" s="12"/>
      <c r="Y189" s="12"/>
      <c r="Z189" s="12"/>
      <c r="AA189" s="12">
        <v>1</v>
      </c>
      <c r="AB189" s="12"/>
    </row>
    <row r="190" spans="1:28" outlineLevel="1" x14ac:dyDescent="0.2">
      <c r="A190" s="11" t="s">
        <v>324</v>
      </c>
      <c r="B190" s="11"/>
      <c r="D190" s="12" t="s">
        <v>37</v>
      </c>
      <c r="E190" s="12" t="s">
        <v>83</v>
      </c>
      <c r="F190" s="12">
        <v>61</v>
      </c>
      <c r="G190" s="12"/>
      <c r="H190" s="12">
        <v>2</v>
      </c>
      <c r="I190" s="12"/>
      <c r="J190" s="12" t="s">
        <v>84</v>
      </c>
      <c r="K190" s="5" t="s">
        <v>84</v>
      </c>
      <c r="L190" s="5"/>
      <c r="M190" s="12"/>
      <c r="N190" s="12"/>
      <c r="O190" s="12">
        <v>1</v>
      </c>
      <c r="P190" s="12" t="s">
        <v>95</v>
      </c>
      <c r="Q190" s="12"/>
      <c r="R190" s="12"/>
      <c r="S190" s="5"/>
      <c r="T190" s="12"/>
      <c r="U190" s="12">
        <v>99</v>
      </c>
      <c r="V190" s="12">
        <v>20</v>
      </c>
      <c r="W190" s="12">
        <v>2</v>
      </c>
      <c r="X190" s="12"/>
      <c r="Y190" s="12"/>
      <c r="Z190" s="12"/>
      <c r="AA190" s="12"/>
      <c r="AB190" s="12"/>
    </row>
    <row r="191" spans="1:28" outlineLevel="1" x14ac:dyDescent="0.2">
      <c r="A191" s="11" t="s">
        <v>325</v>
      </c>
      <c r="B191" s="11"/>
      <c r="D191" s="12" t="s">
        <v>43</v>
      </c>
      <c r="E191" s="12" t="s">
        <v>44</v>
      </c>
      <c r="F191" s="12">
        <v>60</v>
      </c>
      <c r="G191" s="12">
        <v>5</v>
      </c>
      <c r="H191" s="12">
        <v>5</v>
      </c>
      <c r="I191" s="12"/>
      <c r="J191" s="12" t="s">
        <v>45</v>
      </c>
      <c r="K191" s="5"/>
      <c r="L191" s="5" t="s">
        <v>46</v>
      </c>
      <c r="M191" s="12"/>
      <c r="N191" s="12"/>
      <c r="O191" s="12">
        <v>8</v>
      </c>
      <c r="P191" s="12" t="s">
        <v>47</v>
      </c>
      <c r="Q191" s="12"/>
      <c r="R191" s="12"/>
      <c r="S191" s="5"/>
      <c r="T191" s="12"/>
      <c r="U191" s="12">
        <v>99</v>
      </c>
      <c r="V191" s="12">
        <v>20</v>
      </c>
      <c r="W191" s="12">
        <v>3</v>
      </c>
      <c r="X191" s="12"/>
      <c r="Y191" s="12"/>
      <c r="Z191" s="12"/>
      <c r="AA191" s="12"/>
      <c r="AB191" s="12"/>
    </row>
    <row r="192" spans="1:28" outlineLevel="1" x14ac:dyDescent="0.2">
      <c r="A192" s="11" t="s">
        <v>326</v>
      </c>
      <c r="B192" s="11"/>
      <c r="D192" s="12" t="s">
        <v>43</v>
      </c>
      <c r="E192" s="12" t="s">
        <v>44</v>
      </c>
      <c r="F192" s="12">
        <v>60</v>
      </c>
      <c r="G192" s="12">
        <v>3</v>
      </c>
      <c r="H192" s="12">
        <v>5</v>
      </c>
      <c r="I192" s="12"/>
      <c r="J192" s="12" t="s">
        <v>57</v>
      </c>
      <c r="K192" s="5" t="s">
        <v>109</v>
      </c>
      <c r="L192" s="5" t="s">
        <v>46</v>
      </c>
      <c r="M192" s="12"/>
      <c r="N192" s="12"/>
      <c r="O192" s="12">
        <v>8</v>
      </c>
      <c r="P192" s="12" t="s">
        <v>47</v>
      </c>
      <c r="Q192" s="12"/>
      <c r="R192" s="12"/>
      <c r="S192" s="5"/>
      <c r="T192" s="12"/>
      <c r="U192" s="12"/>
      <c r="V192" s="12">
        <v>20</v>
      </c>
      <c r="W192" s="12">
        <v>3</v>
      </c>
      <c r="X192" s="12" t="s">
        <v>91</v>
      </c>
      <c r="Y192" s="12">
        <v>70</v>
      </c>
      <c r="Z192" s="12"/>
      <c r="AA192" s="12"/>
      <c r="AB192" s="12"/>
    </row>
    <row r="193" spans="1:28" outlineLevel="1" x14ac:dyDescent="0.2">
      <c r="A193" s="11" t="s">
        <v>327</v>
      </c>
      <c r="B193" s="11"/>
      <c r="D193" s="12" t="s">
        <v>43</v>
      </c>
      <c r="E193" s="12" t="s">
        <v>44</v>
      </c>
      <c r="F193" s="12">
        <v>60</v>
      </c>
      <c r="G193" s="12">
        <v>2</v>
      </c>
      <c r="H193" s="12">
        <v>4</v>
      </c>
      <c r="I193" s="12"/>
      <c r="J193" s="12" t="s">
        <v>57</v>
      </c>
      <c r="K193" s="5" t="s">
        <v>109</v>
      </c>
      <c r="L193" s="5" t="s">
        <v>46</v>
      </c>
      <c r="M193" s="12"/>
      <c r="N193" s="12"/>
      <c r="O193" s="12">
        <v>6</v>
      </c>
      <c r="P193" s="12" t="s">
        <v>47</v>
      </c>
      <c r="Q193" s="12"/>
      <c r="R193" s="12"/>
      <c r="S193" s="5"/>
      <c r="T193" s="12"/>
      <c r="U193" s="12"/>
      <c r="V193" s="12">
        <v>20</v>
      </c>
      <c r="W193" s="12">
        <v>3</v>
      </c>
      <c r="X193" s="12" t="s">
        <v>91</v>
      </c>
      <c r="Y193" s="12">
        <v>60</v>
      </c>
      <c r="Z193" s="12"/>
      <c r="AA193" s="12"/>
      <c r="AB193" s="12"/>
    </row>
    <row r="197" spans="1:28" s="1" customFormat="1" ht="15.6" x14ac:dyDescent="0.3">
      <c r="A197" s="1" t="s">
        <v>328</v>
      </c>
    </row>
    <row r="198" spans="1:28" hidden="1" outlineLevel="1" x14ac:dyDescent="0.2">
      <c r="B198" s="4" t="s">
        <v>40</v>
      </c>
      <c r="C198" s="4" t="s">
        <v>46</v>
      </c>
      <c r="D198" s="4" t="s">
        <v>329</v>
      </c>
      <c r="E198" s="4" t="s">
        <v>330</v>
      </c>
      <c r="F198" s="4" t="s">
        <v>331</v>
      </c>
      <c r="G198" s="4" t="s">
        <v>332</v>
      </c>
      <c r="H198" s="4" t="s">
        <v>61</v>
      </c>
      <c r="I198" s="4" t="s">
        <v>333</v>
      </c>
      <c r="J198" s="4" t="s">
        <v>334</v>
      </c>
      <c r="K198" s="4" t="s">
        <v>84</v>
      </c>
      <c r="L198" s="4" t="s">
        <v>335</v>
      </c>
      <c r="M198" s="4" t="s">
        <v>34</v>
      </c>
      <c r="N198" s="4" t="s">
        <v>336</v>
      </c>
      <c r="O198" s="4" t="s">
        <v>337</v>
      </c>
      <c r="P198" s="4" t="s">
        <v>338</v>
      </c>
    </row>
    <row r="199" spans="1:28" hidden="1" outlineLevel="1" x14ac:dyDescent="0.2">
      <c r="A199" s="4" t="s">
        <v>40</v>
      </c>
      <c r="B199" s="11" t="s">
        <v>36</v>
      </c>
      <c r="D199" s="11" t="s">
        <v>143</v>
      </c>
      <c r="E199" s="11" t="s">
        <v>339</v>
      </c>
      <c r="F199" s="11" t="s">
        <v>75</v>
      </c>
      <c r="H199" s="11" t="s">
        <v>105</v>
      </c>
      <c r="I199" s="11" t="s">
        <v>340</v>
      </c>
      <c r="J199" s="11" t="s">
        <v>86</v>
      </c>
      <c r="K199" s="11" t="s">
        <v>82</v>
      </c>
      <c r="M199" s="13" t="s">
        <v>122</v>
      </c>
      <c r="N199" s="11" t="s">
        <v>136</v>
      </c>
      <c r="O199" s="11" t="s">
        <v>36</v>
      </c>
      <c r="P199" s="11" t="s">
        <v>136</v>
      </c>
    </row>
    <row r="200" spans="1:28" hidden="1" outlineLevel="1" x14ac:dyDescent="0.2">
      <c r="A200" s="4" t="s">
        <v>46</v>
      </c>
      <c r="B200" s="11" t="s">
        <v>48</v>
      </c>
      <c r="D200" s="11" t="s">
        <v>145</v>
      </c>
      <c r="E200" s="11" t="s">
        <v>341</v>
      </c>
      <c r="F200" s="11" t="s">
        <v>94</v>
      </c>
      <c r="I200" s="11" t="s">
        <v>342</v>
      </c>
      <c r="J200" s="11" t="s">
        <v>343</v>
      </c>
      <c r="K200" s="11" t="s">
        <v>344</v>
      </c>
      <c r="M200" s="11" t="s">
        <v>124</v>
      </c>
      <c r="N200" s="11" t="s">
        <v>143</v>
      </c>
      <c r="O200" s="11" t="s">
        <v>48</v>
      </c>
      <c r="P200" s="11" t="s">
        <v>143</v>
      </c>
    </row>
    <row r="201" spans="1:28" hidden="1" outlineLevel="1" x14ac:dyDescent="0.2">
      <c r="A201" s="4" t="s">
        <v>329</v>
      </c>
      <c r="B201" s="11" t="s">
        <v>345</v>
      </c>
      <c r="D201" s="11" t="s">
        <v>87</v>
      </c>
      <c r="E201" s="11" t="s">
        <v>346</v>
      </c>
      <c r="F201" s="13" t="s">
        <v>122</v>
      </c>
      <c r="I201" s="13" t="s">
        <v>92</v>
      </c>
      <c r="J201" s="11" t="s">
        <v>347</v>
      </c>
      <c r="K201" s="11" t="s">
        <v>131</v>
      </c>
      <c r="M201" s="11" t="s">
        <v>184</v>
      </c>
      <c r="N201" s="11" t="s">
        <v>145</v>
      </c>
      <c r="O201" s="11" t="s">
        <v>345</v>
      </c>
      <c r="P201" s="11" t="s">
        <v>145</v>
      </c>
    </row>
    <row r="202" spans="1:28" hidden="1" outlineLevel="1" x14ac:dyDescent="0.2">
      <c r="A202" s="4" t="s">
        <v>348</v>
      </c>
      <c r="B202" s="11" t="s">
        <v>191</v>
      </c>
      <c r="D202" s="11" t="s">
        <v>157</v>
      </c>
      <c r="E202" s="11" t="s">
        <v>349</v>
      </c>
      <c r="F202" s="13" t="s">
        <v>129</v>
      </c>
      <c r="I202" s="11" t="s">
        <v>350</v>
      </c>
      <c r="J202" s="11" t="s">
        <v>351</v>
      </c>
      <c r="K202" s="11" t="s">
        <v>352</v>
      </c>
      <c r="M202" s="11" t="s">
        <v>209</v>
      </c>
      <c r="N202" s="11" t="s">
        <v>87</v>
      </c>
      <c r="O202" s="11" t="s">
        <v>78</v>
      </c>
      <c r="P202" s="11" t="s">
        <v>87</v>
      </c>
    </row>
    <row r="203" spans="1:28" hidden="1" outlineLevel="1" x14ac:dyDescent="0.2">
      <c r="A203" s="4" t="s">
        <v>331</v>
      </c>
      <c r="B203" s="4"/>
      <c r="D203" s="11" t="s">
        <v>353</v>
      </c>
      <c r="E203" s="11" t="s">
        <v>354</v>
      </c>
      <c r="F203" s="11" t="s">
        <v>355</v>
      </c>
      <c r="I203" s="11" t="s">
        <v>356</v>
      </c>
      <c r="J203" s="11" t="s">
        <v>357</v>
      </c>
      <c r="K203" s="11" t="s">
        <v>178</v>
      </c>
      <c r="M203" s="11" t="s">
        <v>358</v>
      </c>
      <c r="N203" s="11" t="s">
        <v>157</v>
      </c>
      <c r="O203" s="11" t="s">
        <v>96</v>
      </c>
      <c r="P203" s="11" t="s">
        <v>353</v>
      </c>
    </row>
    <row r="204" spans="1:28" hidden="1" outlineLevel="1" x14ac:dyDescent="0.2">
      <c r="A204" s="4" t="s">
        <v>332</v>
      </c>
      <c r="B204" s="4"/>
      <c r="D204" s="11" t="s">
        <v>359</v>
      </c>
      <c r="E204" s="11" t="s">
        <v>360</v>
      </c>
      <c r="F204" s="11" t="s">
        <v>361</v>
      </c>
      <c r="I204" s="11" t="s">
        <v>362</v>
      </c>
      <c r="J204" s="11" t="s">
        <v>363</v>
      </c>
      <c r="K204" s="11" t="s">
        <v>364</v>
      </c>
      <c r="M204" s="11" t="s">
        <v>222</v>
      </c>
      <c r="N204" s="11" t="s">
        <v>353</v>
      </c>
      <c r="O204" s="11" t="s">
        <v>365</v>
      </c>
      <c r="P204" s="11" t="s">
        <v>359</v>
      </c>
    </row>
    <row r="205" spans="1:28" hidden="1" outlineLevel="1" x14ac:dyDescent="0.2">
      <c r="A205" s="4" t="s">
        <v>61</v>
      </c>
      <c r="B205" s="4"/>
      <c r="D205" s="11" t="s">
        <v>236</v>
      </c>
      <c r="E205" s="11" t="s">
        <v>366</v>
      </c>
      <c r="F205" s="11" t="s">
        <v>162</v>
      </c>
      <c r="I205" s="11" t="s">
        <v>139</v>
      </c>
      <c r="J205" s="11" t="s">
        <v>195</v>
      </c>
      <c r="K205" s="11" t="s">
        <v>367</v>
      </c>
      <c r="M205" s="11" t="s">
        <v>234</v>
      </c>
      <c r="N205" s="11" t="s">
        <v>368</v>
      </c>
      <c r="O205" s="11" t="s">
        <v>98</v>
      </c>
      <c r="P205" s="11" t="s">
        <v>369</v>
      </c>
    </row>
    <row r="206" spans="1:28" hidden="1" outlineLevel="1" x14ac:dyDescent="0.2">
      <c r="A206" s="4" t="s">
        <v>370</v>
      </c>
      <c r="B206" s="4"/>
      <c r="D206" s="11" t="s">
        <v>243</v>
      </c>
      <c r="E206" s="11" t="s">
        <v>371</v>
      </c>
      <c r="F206" s="11" t="s">
        <v>372</v>
      </c>
      <c r="I206" s="11" t="s">
        <v>141</v>
      </c>
      <c r="J206" s="11" t="s">
        <v>197</v>
      </c>
      <c r="K206" s="11" t="s">
        <v>373</v>
      </c>
      <c r="M206" s="11" t="s">
        <v>123</v>
      </c>
      <c r="N206" s="11" t="s">
        <v>359</v>
      </c>
      <c r="O206" s="11" t="s">
        <v>104</v>
      </c>
    </row>
    <row r="207" spans="1:28" hidden="1" outlineLevel="1" x14ac:dyDescent="0.2">
      <c r="A207" s="4" t="s">
        <v>333</v>
      </c>
      <c r="B207" s="4"/>
      <c r="D207" s="11" t="s">
        <v>374</v>
      </c>
      <c r="E207" s="11" t="s">
        <v>375</v>
      </c>
      <c r="F207" s="11" t="s">
        <v>181</v>
      </c>
      <c r="I207" s="11" t="s">
        <v>143</v>
      </c>
      <c r="J207" s="11" t="s">
        <v>197</v>
      </c>
      <c r="K207" s="11" t="s">
        <v>376</v>
      </c>
      <c r="M207" s="11" t="s">
        <v>315</v>
      </c>
      <c r="N207" s="11" t="s">
        <v>377</v>
      </c>
      <c r="O207" s="11" t="s">
        <v>127</v>
      </c>
    </row>
    <row r="208" spans="1:28" hidden="1" outlineLevel="1" x14ac:dyDescent="0.2">
      <c r="A208" s="4" t="s">
        <v>334</v>
      </c>
      <c r="B208" s="4"/>
      <c r="D208" s="11" t="s">
        <v>378</v>
      </c>
      <c r="E208" s="11" t="s">
        <v>374</v>
      </c>
      <c r="F208" s="11" t="s">
        <v>183</v>
      </c>
      <c r="I208" s="11" t="s">
        <v>145</v>
      </c>
      <c r="J208" s="11" t="s">
        <v>379</v>
      </c>
      <c r="K208" s="11" t="s">
        <v>265</v>
      </c>
      <c r="M208" s="11" t="s">
        <v>316</v>
      </c>
      <c r="N208" s="11" t="s">
        <v>212</v>
      </c>
      <c r="O208" s="11" t="s">
        <v>128</v>
      </c>
    </row>
    <row r="209" spans="1:15" hidden="1" outlineLevel="1" x14ac:dyDescent="0.2">
      <c r="A209" s="4" t="s">
        <v>84</v>
      </c>
      <c r="B209" s="4"/>
      <c r="D209" s="11" t="s">
        <v>380</v>
      </c>
      <c r="E209" s="11" t="s">
        <v>378</v>
      </c>
      <c r="F209" s="11" t="s">
        <v>351</v>
      </c>
      <c r="I209" s="11" t="s">
        <v>381</v>
      </c>
      <c r="J209" s="11" t="s">
        <v>207</v>
      </c>
      <c r="K209" s="11" t="s">
        <v>266</v>
      </c>
      <c r="M209" s="11" t="s">
        <v>317</v>
      </c>
      <c r="N209" s="11" t="s">
        <v>213</v>
      </c>
      <c r="O209" s="11" t="s">
        <v>136</v>
      </c>
    </row>
    <row r="210" spans="1:15" hidden="1" outlineLevel="1" x14ac:dyDescent="0.2">
      <c r="A210" s="4" t="s">
        <v>335</v>
      </c>
      <c r="B210" s="4"/>
      <c r="D210" s="11" t="s">
        <v>382</v>
      </c>
      <c r="E210" s="11" t="s">
        <v>380</v>
      </c>
      <c r="F210" s="11" t="s">
        <v>186</v>
      </c>
      <c r="I210" s="11" t="s">
        <v>156</v>
      </c>
      <c r="J210" s="13" t="s">
        <v>207</v>
      </c>
      <c r="K210" s="11" t="s">
        <v>285</v>
      </c>
      <c r="M210" s="11" t="s">
        <v>318</v>
      </c>
      <c r="N210" s="11" t="s">
        <v>218</v>
      </c>
      <c r="O210" s="11" t="s">
        <v>87</v>
      </c>
    </row>
    <row r="211" spans="1:15" hidden="1" outlineLevel="1" x14ac:dyDescent="0.2">
      <c r="A211" s="4" t="s">
        <v>34</v>
      </c>
      <c r="B211" s="4"/>
      <c r="D211" s="11" t="s">
        <v>383</v>
      </c>
      <c r="E211" s="11" t="s">
        <v>382</v>
      </c>
      <c r="F211" s="13" t="s">
        <v>202</v>
      </c>
      <c r="I211" s="11" t="s">
        <v>167</v>
      </c>
      <c r="J211" s="11" t="s">
        <v>208</v>
      </c>
      <c r="K211" s="11" t="s">
        <v>324</v>
      </c>
      <c r="M211" s="11" t="s">
        <v>319</v>
      </c>
      <c r="N211" s="11" t="s">
        <v>369</v>
      </c>
      <c r="O211" s="11" t="s">
        <v>157</v>
      </c>
    </row>
    <row r="212" spans="1:15" hidden="1" outlineLevel="1" x14ac:dyDescent="0.2">
      <c r="A212" s="4" t="s">
        <v>336</v>
      </c>
      <c r="B212" s="4"/>
      <c r="D212" s="11" t="s">
        <v>384</v>
      </c>
      <c r="E212" s="11" t="s">
        <v>383</v>
      </c>
      <c r="F212" s="13" t="s">
        <v>207</v>
      </c>
      <c r="I212" s="11" t="s">
        <v>385</v>
      </c>
      <c r="J212" s="11" t="s">
        <v>208</v>
      </c>
      <c r="M212" s="11" t="s">
        <v>320</v>
      </c>
      <c r="N212" s="11" t="s">
        <v>236</v>
      </c>
      <c r="O212" s="11" t="s">
        <v>386</v>
      </c>
    </row>
    <row r="213" spans="1:15" hidden="1" outlineLevel="1" x14ac:dyDescent="0.2">
      <c r="A213" s="4" t="s">
        <v>337</v>
      </c>
      <c r="B213" s="4"/>
      <c r="D213" s="11" t="s">
        <v>293</v>
      </c>
      <c r="E213" s="11" t="s">
        <v>384</v>
      </c>
      <c r="F213" s="11" t="s">
        <v>208</v>
      </c>
      <c r="I213" s="11" t="s">
        <v>387</v>
      </c>
      <c r="J213" s="11" t="s">
        <v>388</v>
      </c>
      <c r="M213" s="11" t="s">
        <v>321</v>
      </c>
      <c r="N213" s="11" t="s">
        <v>243</v>
      </c>
      <c r="O213" s="11" t="s">
        <v>188</v>
      </c>
    </row>
    <row r="214" spans="1:15" hidden="1" outlineLevel="1" x14ac:dyDescent="0.2">
      <c r="A214" s="4" t="s">
        <v>338</v>
      </c>
      <c r="B214" s="4"/>
      <c r="E214" s="11" t="s">
        <v>292</v>
      </c>
      <c r="F214" s="11" t="s">
        <v>208</v>
      </c>
      <c r="I214" s="11" t="s">
        <v>353</v>
      </c>
      <c r="J214" s="11" t="s">
        <v>389</v>
      </c>
      <c r="M214" s="11" t="s">
        <v>322</v>
      </c>
      <c r="N214" s="11" t="s">
        <v>378</v>
      </c>
      <c r="O214" s="11" t="s">
        <v>190</v>
      </c>
    </row>
    <row r="215" spans="1:15" hidden="1" outlineLevel="1" x14ac:dyDescent="0.2">
      <c r="B215" s="4"/>
      <c r="D215" s="11"/>
      <c r="E215" s="11" t="s">
        <v>293</v>
      </c>
      <c r="F215" s="11" t="s">
        <v>388</v>
      </c>
      <c r="I215" s="11" t="s">
        <v>359</v>
      </c>
      <c r="J215" s="11" t="s">
        <v>367</v>
      </c>
      <c r="M215" s="11" t="s">
        <v>323</v>
      </c>
      <c r="N215" s="11" t="s">
        <v>380</v>
      </c>
      <c r="O215" s="11" t="s">
        <v>191</v>
      </c>
    </row>
    <row r="216" spans="1:15" hidden="1" outlineLevel="1" x14ac:dyDescent="0.2">
      <c r="B216" s="4"/>
      <c r="D216" s="11"/>
      <c r="E216" s="11" t="s">
        <v>123</v>
      </c>
      <c r="F216" s="11" t="s">
        <v>389</v>
      </c>
      <c r="I216" s="11" t="s">
        <v>339</v>
      </c>
      <c r="J216" s="11" t="s">
        <v>228</v>
      </c>
      <c r="N216" s="11" t="s">
        <v>382</v>
      </c>
      <c r="O216" s="11" t="s">
        <v>192</v>
      </c>
    </row>
    <row r="217" spans="1:15" hidden="1" outlineLevel="1" x14ac:dyDescent="0.2">
      <c r="B217" s="4"/>
      <c r="D217" s="11"/>
      <c r="F217" s="11" t="s">
        <v>390</v>
      </c>
      <c r="I217" s="11" t="s">
        <v>341</v>
      </c>
      <c r="J217" s="11" t="s">
        <v>391</v>
      </c>
      <c r="N217" s="11" t="s">
        <v>383</v>
      </c>
      <c r="O217" s="11" t="s">
        <v>194</v>
      </c>
    </row>
    <row r="218" spans="1:15" hidden="1" outlineLevel="1" x14ac:dyDescent="0.2">
      <c r="B218" s="4"/>
      <c r="D218" s="11"/>
      <c r="F218" s="11" t="s">
        <v>369</v>
      </c>
      <c r="I218" s="11" t="s">
        <v>346</v>
      </c>
      <c r="J218" s="11" t="s">
        <v>240</v>
      </c>
      <c r="N218" s="11" t="s">
        <v>384</v>
      </c>
      <c r="O218" s="11" t="s">
        <v>392</v>
      </c>
    </row>
    <row r="219" spans="1:15" hidden="1" outlineLevel="1" x14ac:dyDescent="0.2">
      <c r="B219" s="4"/>
      <c r="F219" s="11" t="s">
        <v>242</v>
      </c>
      <c r="I219" s="11" t="s">
        <v>349</v>
      </c>
      <c r="J219" s="11" t="s">
        <v>240</v>
      </c>
      <c r="N219" s="11" t="s">
        <v>293</v>
      </c>
      <c r="O219" s="11" t="s">
        <v>221</v>
      </c>
    </row>
    <row r="220" spans="1:15" hidden="1" outlineLevel="1" x14ac:dyDescent="0.2">
      <c r="B220" s="4"/>
      <c r="F220" s="11" t="s">
        <v>246</v>
      </c>
      <c r="I220" s="11" t="s">
        <v>354</v>
      </c>
      <c r="J220" s="11" t="s">
        <v>259</v>
      </c>
      <c r="O220" s="11" t="s">
        <v>224</v>
      </c>
    </row>
    <row r="221" spans="1:15" hidden="1" outlineLevel="1" x14ac:dyDescent="0.2">
      <c r="B221" s="4"/>
      <c r="F221" s="11" t="s">
        <v>279</v>
      </c>
      <c r="I221" s="11" t="s">
        <v>360</v>
      </c>
      <c r="J221" s="11" t="s">
        <v>393</v>
      </c>
      <c r="O221" s="11" t="s">
        <v>238</v>
      </c>
    </row>
    <row r="222" spans="1:15" hidden="1" outlineLevel="1" x14ac:dyDescent="0.2">
      <c r="B222" s="4"/>
      <c r="F222" s="11" t="s">
        <v>294</v>
      </c>
      <c r="I222" s="11" t="s">
        <v>371</v>
      </c>
      <c r="J222" s="11" t="s">
        <v>306</v>
      </c>
      <c r="O222" s="11" t="s">
        <v>240</v>
      </c>
    </row>
    <row r="223" spans="1:15" hidden="1" outlineLevel="1" x14ac:dyDescent="0.2">
      <c r="B223" s="4"/>
      <c r="F223" s="11" t="s">
        <v>394</v>
      </c>
      <c r="I223" s="11" t="s">
        <v>395</v>
      </c>
      <c r="J223" s="11" t="s">
        <v>312</v>
      </c>
      <c r="O223" s="11" t="s">
        <v>396</v>
      </c>
    </row>
    <row r="224" spans="1:15" hidden="1" outlineLevel="1" x14ac:dyDescent="0.2">
      <c r="B224" s="4"/>
      <c r="F224" s="11" t="s">
        <v>397</v>
      </c>
      <c r="I224" s="11" t="s">
        <v>374</v>
      </c>
      <c r="O224" s="11" t="s">
        <v>398</v>
      </c>
    </row>
    <row r="225" spans="1:18" hidden="1" outlineLevel="1" x14ac:dyDescent="0.2">
      <c r="B225" s="4"/>
      <c r="F225" s="11"/>
      <c r="I225" s="11" t="s">
        <v>378</v>
      </c>
      <c r="O225" s="11" t="s">
        <v>256</v>
      </c>
    </row>
    <row r="226" spans="1:18" hidden="1" outlineLevel="1" x14ac:dyDescent="0.2">
      <c r="B226" s="4"/>
      <c r="F226" s="11"/>
      <c r="I226" s="11" t="s">
        <v>380</v>
      </c>
      <c r="O226" s="11" t="s">
        <v>257</v>
      </c>
    </row>
    <row r="227" spans="1:18" hidden="1" outlineLevel="1" x14ac:dyDescent="0.2">
      <c r="B227" s="4"/>
      <c r="F227" s="11"/>
      <c r="I227" s="11" t="s">
        <v>382</v>
      </c>
      <c r="O227" s="11" t="s">
        <v>263</v>
      </c>
    </row>
    <row r="228" spans="1:18" hidden="1" outlineLevel="1" x14ac:dyDescent="0.2">
      <c r="B228" s="4"/>
      <c r="F228" s="11"/>
      <c r="I228" s="11" t="s">
        <v>384</v>
      </c>
      <c r="O228" s="11" t="s">
        <v>399</v>
      </c>
    </row>
    <row r="229" spans="1:18" hidden="1" outlineLevel="1" x14ac:dyDescent="0.2">
      <c r="B229" s="4"/>
      <c r="F229" s="11"/>
      <c r="I229" s="11" t="s">
        <v>267</v>
      </c>
      <c r="O229" s="11" t="s">
        <v>279</v>
      </c>
    </row>
    <row r="230" spans="1:18" hidden="1" outlineLevel="1" x14ac:dyDescent="0.2">
      <c r="B230" s="4"/>
      <c r="F230" s="11"/>
      <c r="I230" s="11" t="s">
        <v>400</v>
      </c>
      <c r="O230" s="11" t="s">
        <v>296</v>
      </c>
    </row>
    <row r="231" spans="1:18" hidden="1" outlineLevel="1" x14ac:dyDescent="0.2">
      <c r="B231" s="4"/>
      <c r="I231" s="11" t="s">
        <v>401</v>
      </c>
      <c r="O231" s="11" t="s">
        <v>402</v>
      </c>
    </row>
    <row r="232" spans="1:18" hidden="1" outlineLevel="1" x14ac:dyDescent="0.2">
      <c r="B232" s="4"/>
      <c r="I232" s="11" t="s">
        <v>403</v>
      </c>
      <c r="O232" s="11" t="s">
        <v>304</v>
      </c>
    </row>
    <row r="233" spans="1:18" hidden="1" outlineLevel="1" x14ac:dyDescent="0.2">
      <c r="B233" s="4"/>
      <c r="O233" s="11" t="s">
        <v>308</v>
      </c>
    </row>
    <row r="234" spans="1:18" collapsed="1" x14ac:dyDescent="0.2">
      <c r="B234" s="4"/>
    </row>
    <row r="235" spans="1:18" x14ac:dyDescent="0.2">
      <c r="B235" s="4"/>
    </row>
    <row r="236" spans="1:18" x14ac:dyDescent="0.2">
      <c r="B236" s="4"/>
    </row>
    <row r="237" spans="1:18" ht="15.6" x14ac:dyDescent="0.3">
      <c r="A237" s="1" t="s">
        <v>404</v>
      </c>
      <c r="B237" s="4"/>
    </row>
    <row r="238" spans="1:18" hidden="1" outlineLevel="1" x14ac:dyDescent="0.2">
      <c r="B238" s="4"/>
    </row>
    <row r="239" spans="1:18" hidden="1" outlineLevel="1" x14ac:dyDescent="0.2">
      <c r="A239" s="4" t="s">
        <v>405</v>
      </c>
      <c r="B239" s="4"/>
      <c r="Q239" s="12"/>
    </row>
    <row r="240" spans="1:18" hidden="1" outlineLevel="1" x14ac:dyDescent="0.2">
      <c r="A240" s="4" t="s">
        <v>406</v>
      </c>
      <c r="B240" s="4"/>
      <c r="Q240" s="12"/>
      <c r="R240" s="11"/>
    </row>
    <row r="241" spans="1:16" hidden="1" outlineLevel="1" x14ac:dyDescent="0.2">
      <c r="A241" s="4" t="s">
        <v>407</v>
      </c>
      <c r="B241" s="4"/>
    </row>
    <row r="242" spans="1:16" hidden="1" outlineLevel="1" x14ac:dyDescent="0.2">
      <c r="A242" s="4" t="s">
        <v>408</v>
      </c>
      <c r="B242" s="4"/>
    </row>
    <row r="243" spans="1:16" hidden="1" outlineLevel="1" x14ac:dyDescent="0.2">
      <c r="A243" s="11" t="s">
        <v>283</v>
      </c>
      <c r="B243" s="12" t="s">
        <v>409</v>
      </c>
      <c r="C243" s="12"/>
      <c r="D243" s="12" t="s">
        <v>97</v>
      </c>
      <c r="E243" s="12">
        <v>20</v>
      </c>
      <c r="F243" s="12" t="s">
        <v>410</v>
      </c>
      <c r="G243" s="7" t="s">
        <v>411</v>
      </c>
      <c r="H243" s="12">
        <v>0</v>
      </c>
      <c r="I243" s="12" t="s">
        <v>412</v>
      </c>
      <c r="J243" s="12">
        <v>0</v>
      </c>
      <c r="K243" s="7" t="s">
        <v>411</v>
      </c>
      <c r="L243" s="12">
        <v>99</v>
      </c>
      <c r="M243" s="12" t="b">
        <v>1</v>
      </c>
      <c r="N243" s="12">
        <v>4</v>
      </c>
      <c r="O243" s="12" t="b">
        <v>1</v>
      </c>
      <c r="P243" s="12" t="s">
        <v>45</v>
      </c>
    </row>
    <row r="244" spans="1:16" hidden="1" outlineLevel="1" x14ac:dyDescent="0.2">
      <c r="A244" s="4" t="s">
        <v>413</v>
      </c>
      <c r="B244" s="4"/>
    </row>
    <row r="245" spans="1:16" collapsed="1" x14ac:dyDescent="0.2">
      <c r="B245" s="4"/>
    </row>
    <row r="246" spans="1:16" x14ac:dyDescent="0.2">
      <c r="B246" s="4"/>
    </row>
    <row r="247" spans="1:16" x14ac:dyDescent="0.2">
      <c r="B247" s="4"/>
    </row>
    <row r="248" spans="1:16" s="12" customFormat="1" ht="15.6" x14ac:dyDescent="0.25">
      <c r="A248" s="14" t="s">
        <v>414</v>
      </c>
      <c r="F248" s="15" t="s">
        <v>415</v>
      </c>
      <c r="H248" s="15" t="s">
        <v>416</v>
      </c>
    </row>
    <row r="249" spans="1:16" s="12" customFormat="1" hidden="1" outlineLevel="1" x14ac:dyDescent="0.25">
      <c r="A249" s="16" t="s">
        <v>21</v>
      </c>
      <c r="B249" s="10" t="s">
        <v>417</v>
      </c>
      <c r="C249" s="10" t="s">
        <v>418</v>
      </c>
    </row>
    <row r="250" spans="1:16" s="12" customFormat="1" hidden="1" outlineLevel="1" x14ac:dyDescent="0.25">
      <c r="A250" s="11" t="s">
        <v>36</v>
      </c>
      <c r="B250" s="12">
        <v>1</v>
      </c>
      <c r="C250" s="12">
        <v>10</v>
      </c>
      <c r="F250" s="12" t="s">
        <v>419</v>
      </c>
      <c r="H250" s="12" t="s">
        <v>419</v>
      </c>
    </row>
    <row r="251" spans="1:16" s="12" customFormat="1" hidden="1" outlineLevel="1" x14ac:dyDescent="0.25">
      <c r="A251" s="11" t="s">
        <v>48</v>
      </c>
      <c r="B251" s="12">
        <v>1</v>
      </c>
      <c r="C251" s="12">
        <v>30</v>
      </c>
      <c r="F251" s="12" t="s">
        <v>420</v>
      </c>
      <c r="H251" s="12" t="s">
        <v>421</v>
      </c>
    </row>
    <row r="252" spans="1:16" s="12" customFormat="1" hidden="1" outlineLevel="1" x14ac:dyDescent="0.25">
      <c r="A252" s="11" t="s">
        <v>422</v>
      </c>
      <c r="B252" s="12">
        <v>0.2</v>
      </c>
      <c r="F252" s="12" t="s">
        <v>7</v>
      </c>
      <c r="H252" s="12" t="s">
        <v>423</v>
      </c>
    </row>
    <row r="253" spans="1:16" s="12" customFormat="1" hidden="1" outlineLevel="1" x14ac:dyDescent="0.25">
      <c r="A253" s="11" t="s">
        <v>345</v>
      </c>
      <c r="B253" s="12">
        <v>1</v>
      </c>
      <c r="C253" s="12">
        <v>20</v>
      </c>
      <c r="F253" s="12" t="s">
        <v>8</v>
      </c>
    </row>
    <row r="254" spans="1:16" s="12" customFormat="1" hidden="1" outlineLevel="1" x14ac:dyDescent="0.25">
      <c r="A254" s="11" t="s">
        <v>424</v>
      </c>
      <c r="B254" s="12">
        <v>0.15</v>
      </c>
      <c r="C254" s="12">
        <f>1/20</f>
        <v>0.05</v>
      </c>
      <c r="F254" s="12" t="s">
        <v>331</v>
      </c>
    </row>
    <row r="255" spans="1:16" s="12" customFormat="1" hidden="1" outlineLevel="1" x14ac:dyDescent="0.25">
      <c r="A255" s="11" t="s">
        <v>425</v>
      </c>
      <c r="B255" s="12">
        <v>0.05</v>
      </c>
    </row>
    <row r="256" spans="1:16" s="12" customFormat="1" hidden="1" outlineLevel="1" x14ac:dyDescent="0.25">
      <c r="A256" s="11" t="s">
        <v>426</v>
      </c>
      <c r="B256" s="12">
        <v>0</v>
      </c>
    </row>
    <row r="257" spans="1:3" s="12" customFormat="1" hidden="1" outlineLevel="1" x14ac:dyDescent="0.25">
      <c r="A257" s="11" t="s">
        <v>427</v>
      </c>
      <c r="B257" s="12">
        <v>0.2</v>
      </c>
    </row>
    <row r="258" spans="1:3" s="12" customFormat="1" hidden="1" outlineLevel="1" x14ac:dyDescent="0.25">
      <c r="A258" s="11" t="s">
        <v>428</v>
      </c>
      <c r="B258" s="12">
        <v>1</v>
      </c>
    </row>
    <row r="259" spans="1:3" s="12" customFormat="1" hidden="1" outlineLevel="1" x14ac:dyDescent="0.25">
      <c r="A259" s="11" t="s">
        <v>429</v>
      </c>
      <c r="B259" s="12">
        <v>0.5</v>
      </c>
    </row>
    <row r="260" spans="1:3" s="12" customFormat="1" hidden="1" outlineLevel="1" x14ac:dyDescent="0.25">
      <c r="A260" s="11" t="s">
        <v>430</v>
      </c>
      <c r="B260" s="12">
        <v>0.1</v>
      </c>
    </row>
    <row r="261" spans="1:3" s="12" customFormat="1" hidden="1" outlineLevel="1" x14ac:dyDescent="0.25">
      <c r="A261" s="11" t="s">
        <v>431</v>
      </c>
      <c r="B261" s="12">
        <v>1</v>
      </c>
    </row>
    <row r="262" spans="1:3" s="12" customFormat="1" hidden="1" outlineLevel="1" x14ac:dyDescent="0.25">
      <c r="A262" s="11" t="s">
        <v>432</v>
      </c>
      <c r="B262" s="12">
        <v>0.5</v>
      </c>
    </row>
    <row r="263" spans="1:3" s="12" customFormat="1" hidden="1" outlineLevel="1" x14ac:dyDescent="0.25">
      <c r="A263" s="11" t="s">
        <v>433</v>
      </c>
      <c r="B263" s="12">
        <v>0.5</v>
      </c>
    </row>
    <row r="264" spans="1:3" s="12" customFormat="1" hidden="1" outlineLevel="1" x14ac:dyDescent="0.25">
      <c r="A264" s="11" t="s">
        <v>434</v>
      </c>
      <c r="B264" s="12">
        <v>1</v>
      </c>
    </row>
    <row r="265" spans="1:3" s="12" customFormat="1" hidden="1" outlineLevel="1" x14ac:dyDescent="0.25">
      <c r="A265" s="11" t="s">
        <v>435</v>
      </c>
      <c r="B265" s="12">
        <v>1</v>
      </c>
    </row>
    <row r="266" spans="1:3" s="12" customFormat="1" hidden="1" outlineLevel="1" x14ac:dyDescent="0.25">
      <c r="A266" s="11" t="s">
        <v>191</v>
      </c>
      <c r="B266" s="12">
        <v>1</v>
      </c>
      <c r="C266" s="12">
        <v>25</v>
      </c>
    </row>
    <row r="267" spans="1:3" s="12" customFormat="1" hidden="1" outlineLevel="1" x14ac:dyDescent="0.25">
      <c r="A267" s="11" t="s">
        <v>436</v>
      </c>
      <c r="B267" s="12">
        <v>2.5000000000000001E-2</v>
      </c>
    </row>
    <row r="268" spans="1:3" s="12" customFormat="1" hidden="1" outlineLevel="1" x14ac:dyDescent="0.25">
      <c r="A268" s="11" t="s">
        <v>437</v>
      </c>
      <c r="B268" s="12">
        <v>2.5000000000000001E-2</v>
      </c>
    </row>
    <row r="269" spans="1:3" s="12" customFormat="1" hidden="1" outlineLevel="1" x14ac:dyDescent="0.25">
      <c r="A269" s="11" t="s">
        <v>438</v>
      </c>
      <c r="B269" s="12">
        <v>0.2</v>
      </c>
    </row>
    <row r="270" spans="1:3" s="12" customFormat="1" hidden="1" outlineLevel="1" x14ac:dyDescent="0.25">
      <c r="A270" s="11" t="s">
        <v>439</v>
      </c>
      <c r="B270" s="12">
        <v>2.5000000000000001E-2</v>
      </c>
    </row>
    <row r="271" spans="1:3" s="12" customFormat="1" hidden="1" outlineLevel="1" x14ac:dyDescent="0.25">
      <c r="A271" s="11" t="s">
        <v>257</v>
      </c>
      <c r="B271" s="12">
        <v>0.1</v>
      </c>
    </row>
    <row r="272" spans="1:3" s="12" customFormat="1" hidden="1" outlineLevel="1" x14ac:dyDescent="0.25">
      <c r="A272" s="11" t="s">
        <v>440</v>
      </c>
      <c r="B272" s="12">
        <v>1</v>
      </c>
    </row>
    <row r="273" spans="1:31" s="12" customFormat="1" hidden="1" outlineLevel="1" x14ac:dyDescent="0.25">
      <c r="A273" s="11" t="s">
        <v>296</v>
      </c>
      <c r="B273" s="12">
        <v>4</v>
      </c>
      <c r="C273" s="12">
        <v>50</v>
      </c>
    </row>
    <row r="274" spans="1:31" s="12" customFormat="1" hidden="1" outlineLevel="1" x14ac:dyDescent="0.25">
      <c r="A274" s="11" t="s">
        <v>304</v>
      </c>
      <c r="B274" s="12">
        <v>1</v>
      </c>
      <c r="C274" s="12">
        <v>30</v>
      </c>
    </row>
    <row r="275" spans="1:31" s="12" customFormat="1" collapsed="1" x14ac:dyDescent="0.25"/>
    <row r="276" spans="1:31" s="12" customFormat="1" x14ac:dyDescent="0.25"/>
    <row r="277" spans="1:31" x14ac:dyDescent="0.2">
      <c r="B277" s="4"/>
    </row>
    <row r="278" spans="1:31" s="1" customFormat="1" ht="15.6" x14ac:dyDescent="0.3">
      <c r="A278" s="1" t="s">
        <v>441</v>
      </c>
      <c r="J278" s="1" t="s">
        <v>442</v>
      </c>
      <c r="O278" s="1" t="s">
        <v>443</v>
      </c>
      <c r="T278" s="1" t="s">
        <v>444</v>
      </c>
      <c r="W278" s="1" t="s">
        <v>445</v>
      </c>
      <c r="AB278" s="1" t="s">
        <v>446</v>
      </c>
    </row>
    <row r="279" spans="1:31" hidden="1" outlineLevel="1" x14ac:dyDescent="0.2">
      <c r="A279" s="3">
        <v>1</v>
      </c>
      <c r="B279" s="3">
        <v>2</v>
      </c>
      <c r="C279" s="3">
        <v>3</v>
      </c>
      <c r="D279" s="3">
        <v>4</v>
      </c>
      <c r="E279" s="3">
        <v>5</v>
      </c>
      <c r="F279" s="3">
        <v>6</v>
      </c>
      <c r="G279" s="3">
        <v>7</v>
      </c>
      <c r="H279" s="3">
        <v>8</v>
      </c>
    </row>
    <row r="280" spans="1:31" hidden="1" outlineLevel="1" x14ac:dyDescent="0.2">
      <c r="A280" s="3"/>
      <c r="B280" s="4"/>
      <c r="D280" s="5" t="s">
        <v>1</v>
      </c>
      <c r="E280" s="5" t="s">
        <v>2</v>
      </c>
      <c r="F280" s="6" t="s">
        <v>3</v>
      </c>
      <c r="G280" s="3"/>
      <c r="H280" s="3"/>
    </row>
    <row r="281" spans="1:31" s="8" customFormat="1" hidden="1" outlineLevel="1" x14ac:dyDescent="0.2">
      <c r="A281" s="8" t="s">
        <v>447</v>
      </c>
      <c r="B281" s="9" t="s">
        <v>13</v>
      </c>
      <c r="C281" s="9" t="s">
        <v>14</v>
      </c>
      <c r="D281" s="9" t="s">
        <v>15</v>
      </c>
      <c r="E281" s="9" t="s">
        <v>16</v>
      </c>
      <c r="F281" s="9" t="s">
        <v>17</v>
      </c>
      <c r="G281" s="9" t="s">
        <v>448</v>
      </c>
      <c r="H281" s="8" t="s">
        <v>449</v>
      </c>
      <c r="J281" s="8" t="s">
        <v>450</v>
      </c>
      <c r="O281" s="9" t="s">
        <v>19</v>
      </c>
      <c r="P281" s="9" t="s">
        <v>19</v>
      </c>
      <c r="Q281" s="9" t="s">
        <v>451</v>
      </c>
      <c r="R281" s="9" t="s">
        <v>452</v>
      </c>
      <c r="S281" s="9"/>
      <c r="T281" s="4"/>
      <c r="W281" s="9" t="s">
        <v>453</v>
      </c>
      <c r="X281" s="9" t="s">
        <v>454</v>
      </c>
      <c r="Y281" s="9" t="s">
        <v>453</v>
      </c>
      <c r="Z281" s="9" t="s">
        <v>454</v>
      </c>
      <c r="AB281" s="9" t="s">
        <v>453</v>
      </c>
      <c r="AC281" s="9" t="s">
        <v>454</v>
      </c>
      <c r="AD281" s="9" t="s">
        <v>453</v>
      </c>
      <c r="AE281" s="9" t="s">
        <v>454</v>
      </c>
    </row>
    <row r="282" spans="1:31" hidden="1" outlineLevel="1" x14ac:dyDescent="0.2">
      <c r="A282" s="4" t="s">
        <v>455</v>
      </c>
      <c r="B282" s="11" t="s">
        <v>456</v>
      </c>
      <c r="G282" s="17">
        <v>2</v>
      </c>
      <c r="O282" s="6" t="s">
        <v>457</v>
      </c>
      <c r="P282" s="5">
        <v>-5</v>
      </c>
      <c r="Q282" s="5">
        <v>-8</v>
      </c>
      <c r="R282" s="5" t="s">
        <v>458</v>
      </c>
      <c r="T282" s="18">
        <v>-5</v>
      </c>
      <c r="W282" s="5">
        <v>-2</v>
      </c>
      <c r="X282" s="5">
        <v>1</v>
      </c>
      <c r="Y282" s="5">
        <v>1</v>
      </c>
      <c r="Z282" s="5">
        <v>2</v>
      </c>
      <c r="AB282" s="5">
        <v>1</v>
      </c>
      <c r="AC282" s="5">
        <v>1</v>
      </c>
      <c r="AD282" s="5">
        <v>1</v>
      </c>
      <c r="AE282" s="5">
        <v>2</v>
      </c>
    </row>
    <row r="283" spans="1:31" hidden="1" outlineLevel="1" x14ac:dyDescent="0.2">
      <c r="A283" s="4" t="s">
        <v>459</v>
      </c>
      <c r="B283" s="11" t="s">
        <v>460</v>
      </c>
      <c r="G283" s="17">
        <v>2</v>
      </c>
      <c r="O283" s="6" t="s">
        <v>461</v>
      </c>
      <c r="P283" s="5">
        <v>-4</v>
      </c>
      <c r="Q283" s="5">
        <v>-7</v>
      </c>
      <c r="R283" s="5" t="s">
        <v>458</v>
      </c>
      <c r="T283" s="18">
        <v>-4</v>
      </c>
      <c r="W283" s="5">
        <v>-1</v>
      </c>
      <c r="X283" s="5">
        <v>1</v>
      </c>
      <c r="Y283" s="5">
        <v>1</v>
      </c>
      <c r="Z283" s="5">
        <v>2</v>
      </c>
      <c r="AB283" s="5">
        <v>1</v>
      </c>
      <c r="AC283" s="5">
        <v>2</v>
      </c>
      <c r="AD283" s="5">
        <v>1</v>
      </c>
      <c r="AE283" s="5">
        <v>3</v>
      </c>
    </row>
    <row r="284" spans="1:31" hidden="1" outlineLevel="1" x14ac:dyDescent="0.2">
      <c r="A284" s="4" t="s">
        <v>462</v>
      </c>
      <c r="B284" s="11" t="s">
        <v>463</v>
      </c>
      <c r="G284" s="17">
        <v>2</v>
      </c>
      <c r="O284" s="6" t="s">
        <v>464</v>
      </c>
      <c r="P284" s="5">
        <v>-3</v>
      </c>
      <c r="Q284" s="5">
        <v>-6</v>
      </c>
      <c r="R284" s="5" t="s">
        <v>458</v>
      </c>
      <c r="T284" s="18">
        <v>-3</v>
      </c>
      <c r="W284" s="5">
        <v>0</v>
      </c>
      <c r="X284" s="5">
        <v>1</v>
      </c>
      <c r="Y284" s="5">
        <v>1</v>
      </c>
      <c r="Z284" s="5">
        <v>2</v>
      </c>
      <c r="AB284" s="5">
        <v>1</v>
      </c>
      <c r="AC284" s="5">
        <v>3</v>
      </c>
      <c r="AD284" s="5">
        <v>1</v>
      </c>
      <c r="AE284" s="5">
        <v>4</v>
      </c>
    </row>
    <row r="285" spans="1:31" hidden="1" outlineLevel="1" x14ac:dyDescent="0.2">
      <c r="A285" s="4" t="s">
        <v>465</v>
      </c>
      <c r="B285" s="11" t="s">
        <v>466</v>
      </c>
      <c r="G285" s="17">
        <v>4</v>
      </c>
      <c r="O285" s="6" t="s">
        <v>467</v>
      </c>
      <c r="P285" s="5">
        <v>-2</v>
      </c>
      <c r="Q285" s="5">
        <v>-5</v>
      </c>
      <c r="R285" s="5" t="s">
        <v>458</v>
      </c>
      <c r="T285" s="18">
        <v>-2</v>
      </c>
      <c r="W285" s="5">
        <v>1</v>
      </c>
      <c r="X285" s="5">
        <v>1</v>
      </c>
      <c r="Y285" s="5">
        <v>1</v>
      </c>
      <c r="Z285" s="5">
        <v>2</v>
      </c>
      <c r="AB285" s="5">
        <v>1</v>
      </c>
      <c r="AC285" s="5">
        <v>4</v>
      </c>
      <c r="AD285" s="5">
        <v>1</v>
      </c>
      <c r="AE285" s="5">
        <v>6</v>
      </c>
    </row>
    <row r="286" spans="1:31" hidden="1" outlineLevel="1" x14ac:dyDescent="0.2">
      <c r="A286" s="4" t="s">
        <v>468</v>
      </c>
      <c r="B286" s="11" t="s">
        <v>469</v>
      </c>
      <c r="G286" s="17">
        <v>2</v>
      </c>
      <c r="O286" s="6" t="s">
        <v>470</v>
      </c>
      <c r="P286" s="5">
        <v>-1</v>
      </c>
      <c r="Q286" s="5">
        <v>-4</v>
      </c>
      <c r="R286" s="5" t="s">
        <v>458</v>
      </c>
      <c r="T286" s="18">
        <v>-1</v>
      </c>
      <c r="W286" s="5">
        <v>2</v>
      </c>
      <c r="X286" s="5">
        <v>2</v>
      </c>
      <c r="Y286" s="5">
        <v>1</v>
      </c>
      <c r="Z286" s="5">
        <v>3</v>
      </c>
      <c r="AB286" s="5">
        <v>1</v>
      </c>
      <c r="AC286" s="5">
        <v>6</v>
      </c>
      <c r="AD286" s="5">
        <v>1</v>
      </c>
      <c r="AE286" s="5">
        <v>8</v>
      </c>
    </row>
    <row r="287" spans="1:31" hidden="1" outlineLevel="1" x14ac:dyDescent="0.2">
      <c r="A287" s="4" t="s">
        <v>471</v>
      </c>
      <c r="B287" s="11" t="s">
        <v>472</v>
      </c>
      <c r="G287" s="17">
        <v>1</v>
      </c>
      <c r="O287" s="5" t="s">
        <v>473</v>
      </c>
      <c r="P287" s="5">
        <v>0</v>
      </c>
      <c r="Q287" s="5">
        <v>-3</v>
      </c>
      <c r="R287" s="5" t="s">
        <v>458</v>
      </c>
      <c r="T287" s="18">
        <v>0</v>
      </c>
      <c r="W287" s="5">
        <v>3</v>
      </c>
      <c r="X287" s="5">
        <v>3</v>
      </c>
      <c r="Y287" s="5">
        <v>1</v>
      </c>
      <c r="Z287" s="5">
        <v>4</v>
      </c>
      <c r="AB287" s="5">
        <v>1</v>
      </c>
      <c r="AC287" s="5">
        <v>8</v>
      </c>
      <c r="AD287" s="5">
        <v>2</v>
      </c>
      <c r="AE287" s="5">
        <v>6</v>
      </c>
    </row>
    <row r="288" spans="1:31" hidden="1" outlineLevel="1" x14ac:dyDescent="0.2">
      <c r="A288" s="4" t="s">
        <v>474</v>
      </c>
      <c r="B288" s="11" t="s">
        <v>475</v>
      </c>
      <c r="G288" s="17">
        <v>5</v>
      </c>
      <c r="O288" s="6" t="s">
        <v>476</v>
      </c>
      <c r="P288" s="5">
        <v>1</v>
      </c>
      <c r="Q288" s="5">
        <v>-2</v>
      </c>
      <c r="R288" s="5" t="s">
        <v>477</v>
      </c>
      <c r="T288" s="18">
        <v>1</v>
      </c>
      <c r="W288" s="5">
        <v>4</v>
      </c>
      <c r="X288" s="5">
        <v>4</v>
      </c>
      <c r="Y288" s="5">
        <v>1</v>
      </c>
      <c r="Z288" s="5">
        <v>6</v>
      </c>
      <c r="AB288" s="5">
        <v>1</v>
      </c>
      <c r="AC288" s="5">
        <v>10</v>
      </c>
      <c r="AD288" s="5">
        <v>2</v>
      </c>
      <c r="AE288" s="5">
        <v>6</v>
      </c>
    </row>
    <row r="289" spans="1:31" hidden="1" outlineLevel="1" x14ac:dyDescent="0.2">
      <c r="A289" s="4" t="s">
        <v>478</v>
      </c>
      <c r="B289" s="11" t="s">
        <v>479</v>
      </c>
      <c r="G289" s="17">
        <v>4</v>
      </c>
      <c r="O289" s="6" t="s">
        <v>480</v>
      </c>
      <c r="P289" s="5">
        <v>2</v>
      </c>
      <c r="Q289" s="5">
        <v>-1</v>
      </c>
      <c r="R289" s="5" t="s">
        <v>481</v>
      </c>
      <c r="T289" s="18">
        <v>2</v>
      </c>
      <c r="W289" s="5">
        <v>5</v>
      </c>
      <c r="X289" s="5">
        <v>6</v>
      </c>
      <c r="Y289" s="5">
        <v>1</v>
      </c>
      <c r="Z289" s="5">
        <v>8</v>
      </c>
      <c r="AB289" s="5">
        <v>1</v>
      </c>
      <c r="AC289" s="5">
        <v>12</v>
      </c>
      <c r="AD289" s="5">
        <v>2</v>
      </c>
      <c r="AE289" s="5">
        <v>8</v>
      </c>
    </row>
    <row r="290" spans="1:31" hidden="1" outlineLevel="1" x14ac:dyDescent="0.2">
      <c r="A290" s="4" t="s">
        <v>482</v>
      </c>
      <c r="B290" s="11" t="s">
        <v>483</v>
      </c>
      <c r="G290" s="17">
        <v>1</v>
      </c>
      <c r="O290" s="6" t="s">
        <v>484</v>
      </c>
      <c r="P290" s="5">
        <v>3</v>
      </c>
      <c r="Q290" s="5">
        <v>0</v>
      </c>
      <c r="R290" s="5" t="s">
        <v>420</v>
      </c>
      <c r="T290" s="18">
        <v>3</v>
      </c>
      <c r="W290" s="5">
        <v>6</v>
      </c>
      <c r="X290" s="5">
        <v>8</v>
      </c>
      <c r="Y290" s="5">
        <v>1</v>
      </c>
      <c r="Z290" s="5">
        <v>10</v>
      </c>
    </row>
    <row r="291" spans="1:31" hidden="1" outlineLevel="1" x14ac:dyDescent="0.2">
      <c r="A291" s="4" t="s">
        <v>485</v>
      </c>
      <c r="B291" s="11" t="s">
        <v>486</v>
      </c>
      <c r="G291" s="17">
        <v>3</v>
      </c>
      <c r="O291" s="6" t="s">
        <v>487</v>
      </c>
      <c r="P291" s="5">
        <v>4</v>
      </c>
      <c r="Q291" s="5">
        <v>1</v>
      </c>
      <c r="R291" s="5" t="s">
        <v>488</v>
      </c>
      <c r="T291" s="18">
        <v>4</v>
      </c>
      <c r="W291" s="5">
        <v>7</v>
      </c>
      <c r="X291" s="5">
        <v>10</v>
      </c>
      <c r="Y291" s="5">
        <v>2</v>
      </c>
      <c r="Z291" s="5">
        <v>6</v>
      </c>
    </row>
    <row r="292" spans="1:31" hidden="1" outlineLevel="1" x14ac:dyDescent="0.2">
      <c r="A292" s="4" t="s">
        <v>489</v>
      </c>
      <c r="B292" s="11" t="s">
        <v>490</v>
      </c>
      <c r="G292" s="17">
        <v>2</v>
      </c>
      <c r="O292" s="6" t="s">
        <v>491</v>
      </c>
      <c r="P292" s="5">
        <v>5</v>
      </c>
      <c r="Q292" s="5">
        <v>2</v>
      </c>
      <c r="R292" s="5" t="s">
        <v>488</v>
      </c>
      <c r="T292" s="18">
        <v>5</v>
      </c>
      <c r="W292" s="5">
        <v>8</v>
      </c>
      <c r="X292" s="5">
        <v>12</v>
      </c>
      <c r="Y292" s="5">
        <v>2</v>
      </c>
      <c r="Z292" s="5">
        <v>8</v>
      </c>
    </row>
    <row r="293" spans="1:31" hidden="1" outlineLevel="1" x14ac:dyDescent="0.2">
      <c r="A293" s="4" t="s">
        <v>492</v>
      </c>
      <c r="B293" s="11" t="s">
        <v>493</v>
      </c>
      <c r="G293" s="17">
        <v>1</v>
      </c>
    </row>
    <row r="294" spans="1:31" hidden="1" outlineLevel="1" x14ac:dyDescent="0.2">
      <c r="A294" s="4" t="s">
        <v>494</v>
      </c>
      <c r="B294" s="11" t="s">
        <v>495</v>
      </c>
      <c r="G294" s="17">
        <v>1</v>
      </c>
    </row>
    <row r="295" spans="1:31" hidden="1" outlineLevel="1" x14ac:dyDescent="0.2">
      <c r="A295" s="4" t="s">
        <v>496</v>
      </c>
      <c r="B295" s="11" t="s">
        <v>497</v>
      </c>
      <c r="G295" s="17">
        <v>2</v>
      </c>
    </row>
    <row r="296" spans="1:31" hidden="1" outlineLevel="1" x14ac:dyDescent="0.2">
      <c r="A296" s="4" t="s">
        <v>498</v>
      </c>
      <c r="B296" s="11" t="s">
        <v>499</v>
      </c>
      <c r="G296" s="17">
        <v>1</v>
      </c>
    </row>
    <row r="297" spans="1:31" hidden="1" outlineLevel="1" x14ac:dyDescent="0.2">
      <c r="A297" s="4" t="s">
        <v>500</v>
      </c>
      <c r="B297" s="11" t="s">
        <v>501</v>
      </c>
      <c r="G297" s="17">
        <v>1</v>
      </c>
    </row>
    <row r="298" spans="1:31" hidden="1" outlineLevel="1" x14ac:dyDescent="0.2">
      <c r="A298" s="4" t="s">
        <v>502</v>
      </c>
      <c r="B298" s="11" t="s">
        <v>503</v>
      </c>
      <c r="G298" s="17">
        <v>4</v>
      </c>
    </row>
    <row r="299" spans="1:31" hidden="1" outlineLevel="1" x14ac:dyDescent="0.2">
      <c r="A299" s="4" t="s">
        <v>504</v>
      </c>
      <c r="B299" s="11" t="s">
        <v>505</v>
      </c>
      <c r="G299" s="17">
        <v>2</v>
      </c>
    </row>
    <row r="300" spans="1:31" hidden="1" outlineLevel="1" x14ac:dyDescent="0.2">
      <c r="A300" s="4" t="s">
        <v>506</v>
      </c>
      <c r="B300" s="11" t="s">
        <v>507</v>
      </c>
      <c r="G300" s="17">
        <v>2</v>
      </c>
    </row>
    <row r="301" spans="1:31" hidden="1" outlineLevel="1" x14ac:dyDescent="0.2">
      <c r="A301" s="4" t="s">
        <v>137</v>
      </c>
      <c r="B301" s="11" t="s">
        <v>508</v>
      </c>
      <c r="G301" s="17">
        <v>1</v>
      </c>
    </row>
    <row r="302" spans="1:31" hidden="1" outlineLevel="1" x14ac:dyDescent="0.2">
      <c r="A302" s="4" t="s">
        <v>509</v>
      </c>
      <c r="B302" s="11" t="s">
        <v>510</v>
      </c>
      <c r="G302" s="17">
        <v>1</v>
      </c>
    </row>
    <row r="303" spans="1:31" hidden="1" outlineLevel="1" x14ac:dyDescent="0.2">
      <c r="A303" s="4" t="s">
        <v>511</v>
      </c>
      <c r="B303" s="11" t="s">
        <v>512</v>
      </c>
      <c r="G303" s="17">
        <v>2</v>
      </c>
    </row>
    <row r="304" spans="1:31" hidden="1" outlineLevel="1" x14ac:dyDescent="0.2">
      <c r="A304" s="4" t="s">
        <v>513</v>
      </c>
      <c r="B304" s="11" t="s">
        <v>514</v>
      </c>
      <c r="G304" s="17">
        <v>1</v>
      </c>
    </row>
    <row r="305" spans="1:8" hidden="1" outlineLevel="1" x14ac:dyDescent="0.2">
      <c r="A305" s="4" t="s">
        <v>515</v>
      </c>
      <c r="B305" s="11" t="s">
        <v>516</v>
      </c>
      <c r="G305" s="17">
        <v>4</v>
      </c>
    </row>
    <row r="306" spans="1:8" hidden="1" outlineLevel="1" x14ac:dyDescent="0.2">
      <c r="A306" s="4" t="s">
        <v>517</v>
      </c>
      <c r="B306" s="11" t="s">
        <v>518</v>
      </c>
      <c r="G306" s="17">
        <v>1</v>
      </c>
    </row>
    <row r="307" spans="1:8" hidden="1" outlineLevel="1" x14ac:dyDescent="0.2">
      <c r="A307" s="4" t="s">
        <v>519</v>
      </c>
      <c r="B307" s="11" t="s">
        <v>520</v>
      </c>
      <c r="G307" s="17">
        <v>2</v>
      </c>
    </row>
    <row r="308" spans="1:8" hidden="1" outlineLevel="1" x14ac:dyDescent="0.2">
      <c r="A308" s="4" t="s">
        <v>521</v>
      </c>
      <c r="B308" s="11" t="s">
        <v>522</v>
      </c>
      <c r="G308" s="17">
        <v>2</v>
      </c>
    </row>
    <row r="309" spans="1:8" hidden="1" outlineLevel="1" x14ac:dyDescent="0.2">
      <c r="A309" s="4" t="s">
        <v>523</v>
      </c>
      <c r="B309" s="11" t="s">
        <v>524</v>
      </c>
      <c r="G309" s="17">
        <v>1</v>
      </c>
    </row>
    <row r="310" spans="1:8" hidden="1" outlineLevel="1" x14ac:dyDescent="0.2">
      <c r="A310" s="4" t="s">
        <v>525</v>
      </c>
      <c r="B310" s="11" t="s">
        <v>526</v>
      </c>
      <c r="G310" s="17">
        <v>1</v>
      </c>
    </row>
    <row r="311" spans="1:8" hidden="1" outlineLevel="1" x14ac:dyDescent="0.2">
      <c r="A311" s="4" t="s">
        <v>527</v>
      </c>
      <c r="B311" s="11" t="s">
        <v>528</v>
      </c>
      <c r="G311" s="17">
        <v>2</v>
      </c>
    </row>
    <row r="312" spans="1:8" hidden="1" outlineLevel="1" x14ac:dyDescent="0.2">
      <c r="A312" s="4" t="s">
        <v>529</v>
      </c>
      <c r="B312" s="11" t="s">
        <v>530</v>
      </c>
      <c r="G312" s="17">
        <v>5</v>
      </c>
      <c r="H312" s="4" t="s">
        <v>531</v>
      </c>
    </row>
    <row r="313" spans="1:8" hidden="1" outlineLevel="1" x14ac:dyDescent="0.2">
      <c r="A313" s="4" t="s">
        <v>532</v>
      </c>
      <c r="B313" s="11" t="s">
        <v>533</v>
      </c>
      <c r="G313" s="17">
        <v>2</v>
      </c>
    </row>
    <row r="314" spans="1:8" hidden="1" outlineLevel="1" x14ac:dyDescent="0.2">
      <c r="A314" s="4" t="s">
        <v>534</v>
      </c>
      <c r="B314" s="11" t="s">
        <v>535</v>
      </c>
      <c r="G314" s="17">
        <v>1</v>
      </c>
    </row>
    <row r="315" spans="1:8" hidden="1" outlineLevel="1" x14ac:dyDescent="0.2">
      <c r="A315" s="4" t="s">
        <v>536</v>
      </c>
      <c r="B315" s="11" t="s">
        <v>537</v>
      </c>
      <c r="G315" s="17">
        <v>1</v>
      </c>
    </row>
    <row r="316" spans="1:8" hidden="1" outlineLevel="1" x14ac:dyDescent="0.2">
      <c r="A316" s="4" t="s">
        <v>538</v>
      </c>
      <c r="B316" s="11" t="s">
        <v>539</v>
      </c>
      <c r="G316" s="17">
        <v>2</v>
      </c>
    </row>
    <row r="317" spans="1:8" hidden="1" outlineLevel="1" x14ac:dyDescent="0.2">
      <c r="A317" s="4" t="s">
        <v>540</v>
      </c>
      <c r="B317" s="11" t="s">
        <v>541</v>
      </c>
      <c r="G317" s="17">
        <v>1</v>
      </c>
    </row>
    <row r="318" spans="1:8" hidden="1" outlineLevel="1" x14ac:dyDescent="0.2">
      <c r="A318" s="4" t="s">
        <v>542</v>
      </c>
      <c r="B318" s="11" t="s">
        <v>543</v>
      </c>
      <c r="G318" s="17">
        <v>3</v>
      </c>
    </row>
    <row r="319" spans="1:8" hidden="1" outlineLevel="1" x14ac:dyDescent="0.2">
      <c r="A319" s="4" t="s">
        <v>544</v>
      </c>
      <c r="B319" s="11" t="s">
        <v>545</v>
      </c>
      <c r="G319" s="17">
        <v>4</v>
      </c>
    </row>
    <row r="320" spans="1:8" hidden="1" outlineLevel="1" x14ac:dyDescent="0.2">
      <c r="A320" s="4" t="s">
        <v>546</v>
      </c>
      <c r="B320" s="11" t="s">
        <v>547</v>
      </c>
      <c r="G320" s="17">
        <v>1</v>
      </c>
    </row>
    <row r="321" spans="1:19" hidden="1" outlineLevel="1" x14ac:dyDescent="0.2">
      <c r="A321" s="4" t="s">
        <v>548</v>
      </c>
      <c r="B321" s="11" t="s">
        <v>549</v>
      </c>
      <c r="G321" s="17">
        <v>1</v>
      </c>
    </row>
    <row r="322" spans="1:19" hidden="1" outlineLevel="1" x14ac:dyDescent="0.2">
      <c r="A322" s="4" t="s">
        <v>550</v>
      </c>
      <c r="B322" s="11" t="s">
        <v>551</v>
      </c>
      <c r="G322" s="17">
        <v>2</v>
      </c>
    </row>
    <row r="323" spans="1:19" hidden="1" outlineLevel="1" x14ac:dyDescent="0.2">
      <c r="A323" s="4" t="s">
        <v>552</v>
      </c>
      <c r="B323" s="11" t="s">
        <v>535</v>
      </c>
      <c r="G323" s="17">
        <v>1</v>
      </c>
    </row>
    <row r="324" spans="1:19" hidden="1" outlineLevel="1" x14ac:dyDescent="0.2">
      <c r="A324" s="4" t="s">
        <v>553</v>
      </c>
      <c r="B324" s="11" t="s">
        <v>554</v>
      </c>
      <c r="G324" s="17">
        <v>1</v>
      </c>
    </row>
    <row r="325" spans="1:19" hidden="1" outlineLevel="1" x14ac:dyDescent="0.2">
      <c r="A325" s="4" t="s">
        <v>555</v>
      </c>
      <c r="B325" s="11" t="s">
        <v>556</v>
      </c>
      <c r="G325" s="17">
        <v>2</v>
      </c>
    </row>
    <row r="326" spans="1:19" hidden="1" outlineLevel="1" x14ac:dyDescent="0.2">
      <c r="A326" s="4" t="s">
        <v>557</v>
      </c>
      <c r="B326" s="11" t="s">
        <v>558</v>
      </c>
      <c r="G326" s="17">
        <v>2</v>
      </c>
    </row>
    <row r="327" spans="1:19" hidden="1" outlineLevel="1" x14ac:dyDescent="0.2">
      <c r="A327" s="4" t="s">
        <v>559</v>
      </c>
      <c r="B327" s="11" t="s">
        <v>560</v>
      </c>
      <c r="G327" s="17">
        <v>5</v>
      </c>
    </row>
    <row r="328" spans="1:19" hidden="1" outlineLevel="1" x14ac:dyDescent="0.2">
      <c r="A328" s="4" t="s">
        <v>561</v>
      </c>
      <c r="B328" s="11" t="s">
        <v>562</v>
      </c>
      <c r="G328" s="17">
        <v>2</v>
      </c>
    </row>
    <row r="329" spans="1:19" collapsed="1" x14ac:dyDescent="0.2">
      <c r="B329" s="4"/>
    </row>
    <row r="330" spans="1:19" x14ac:dyDescent="0.2">
      <c r="B330" s="4"/>
    </row>
    <row r="331" spans="1:19" x14ac:dyDescent="0.2">
      <c r="B331" s="4"/>
    </row>
    <row r="332" spans="1:19" ht="15.6" x14ac:dyDescent="0.3">
      <c r="A332" s="1" t="s">
        <v>563</v>
      </c>
      <c r="B332" s="1"/>
      <c r="C332" s="1"/>
      <c r="D332" s="1"/>
      <c r="E332" s="1"/>
      <c r="F332" s="1"/>
      <c r="G332" s="1"/>
    </row>
    <row r="333" spans="1:19" hidden="1" outlineLevel="1" x14ac:dyDescent="0.2">
      <c r="A333" s="3">
        <v>1</v>
      </c>
      <c r="B333" s="3">
        <v>2</v>
      </c>
      <c r="C333" s="3">
        <v>3</v>
      </c>
      <c r="D333" s="3">
        <v>4</v>
      </c>
      <c r="E333" s="3">
        <v>5</v>
      </c>
      <c r="F333" s="3">
        <v>6</v>
      </c>
      <c r="G333" s="3">
        <v>7</v>
      </c>
      <c r="H333" s="3">
        <v>8</v>
      </c>
      <c r="I333" s="3">
        <v>9</v>
      </c>
      <c r="J333" s="3">
        <v>10</v>
      </c>
      <c r="K333" s="3">
        <v>11</v>
      </c>
      <c r="L333" s="3">
        <v>12</v>
      </c>
      <c r="M333" s="3">
        <v>13</v>
      </c>
      <c r="N333" s="3">
        <v>14</v>
      </c>
      <c r="O333" s="3">
        <v>15</v>
      </c>
      <c r="P333" s="3">
        <v>16</v>
      </c>
      <c r="Q333" s="3">
        <v>17</v>
      </c>
      <c r="R333" s="3">
        <v>18</v>
      </c>
      <c r="S333" s="3">
        <v>19</v>
      </c>
    </row>
    <row r="334" spans="1:19" ht="11.25" hidden="1" customHeight="1" outlineLevel="1" x14ac:dyDescent="0.2">
      <c r="B334" s="4"/>
      <c r="D334" s="5" t="s">
        <v>1</v>
      </c>
      <c r="E334" s="5" t="s">
        <v>2</v>
      </c>
      <c r="F334" s="6" t="s">
        <v>3</v>
      </c>
      <c r="G334" s="45" t="s">
        <v>564</v>
      </c>
      <c r="H334" s="45"/>
      <c r="I334" s="45" t="s">
        <v>28</v>
      </c>
      <c r="J334" s="45"/>
      <c r="K334" s="5" t="s">
        <v>565</v>
      </c>
      <c r="L334" s="5" t="s">
        <v>566</v>
      </c>
      <c r="N334" s="19" t="s">
        <v>567</v>
      </c>
      <c r="O334" s="45" t="s">
        <v>568</v>
      </c>
      <c r="P334" s="45"/>
      <c r="Q334" s="20" t="s">
        <v>569</v>
      </c>
      <c r="R334" s="5" t="s">
        <v>9</v>
      </c>
      <c r="S334" s="21" t="s">
        <v>5</v>
      </c>
    </row>
    <row r="335" spans="1:19" hidden="1" outlineLevel="1" x14ac:dyDescent="0.2">
      <c r="A335" s="8" t="s">
        <v>570</v>
      </c>
      <c r="B335" s="9" t="s">
        <v>13</v>
      </c>
      <c r="C335" s="9" t="s">
        <v>14</v>
      </c>
      <c r="D335" s="9" t="s">
        <v>15</v>
      </c>
      <c r="E335" s="9" t="s">
        <v>16</v>
      </c>
      <c r="F335" s="9" t="s">
        <v>17</v>
      </c>
      <c r="G335" s="9" t="s">
        <v>571</v>
      </c>
      <c r="H335" s="9" t="s">
        <v>572</v>
      </c>
      <c r="I335" s="9" t="s">
        <v>571</v>
      </c>
      <c r="J335" s="9" t="s">
        <v>572</v>
      </c>
      <c r="K335" s="9" t="s">
        <v>573</v>
      </c>
      <c r="L335" s="9" t="s">
        <v>573</v>
      </c>
      <c r="M335" s="9" t="s">
        <v>18</v>
      </c>
      <c r="N335" s="9" t="s">
        <v>574</v>
      </c>
      <c r="O335" s="9" t="s">
        <v>575</v>
      </c>
      <c r="P335" s="9" t="s">
        <v>576</v>
      </c>
      <c r="Q335" s="9" t="s">
        <v>572</v>
      </c>
      <c r="R335" s="9" t="s">
        <v>28</v>
      </c>
      <c r="S335" s="22" t="s">
        <v>577</v>
      </c>
    </row>
    <row r="336" spans="1:19" hidden="1" outlineLevel="1" x14ac:dyDescent="0.2">
      <c r="A336" s="13" t="s">
        <v>578</v>
      </c>
      <c r="B336" s="13"/>
      <c r="C336" s="13"/>
      <c r="D336" s="13"/>
      <c r="E336" s="13"/>
      <c r="F336" s="13"/>
      <c r="G336" s="5">
        <v>1</v>
      </c>
      <c r="H336" s="5">
        <v>2</v>
      </c>
      <c r="I336" s="5">
        <v>1</v>
      </c>
      <c r="J336" s="5">
        <v>2</v>
      </c>
      <c r="K336" s="5"/>
      <c r="L336" s="5"/>
      <c r="M336" s="5">
        <v>1</v>
      </c>
      <c r="N336" s="5" t="s">
        <v>579</v>
      </c>
      <c r="O336" s="5">
        <v>3000</v>
      </c>
      <c r="P336" s="5">
        <v>3000</v>
      </c>
      <c r="Q336" s="5">
        <v>9000</v>
      </c>
      <c r="R336" s="5"/>
      <c r="S336" s="5"/>
    </row>
    <row r="337" spans="1:19" hidden="1" outlineLevel="1" x14ac:dyDescent="0.2">
      <c r="A337" s="13" t="s">
        <v>580</v>
      </c>
      <c r="B337" s="13"/>
      <c r="C337" s="13"/>
      <c r="D337" s="13"/>
      <c r="E337" s="13"/>
      <c r="F337" s="13"/>
      <c r="G337" s="5"/>
      <c r="H337" s="5"/>
      <c r="I337" s="5"/>
      <c r="J337" s="5"/>
      <c r="K337" s="5"/>
      <c r="L337" s="5"/>
      <c r="M337" s="5">
        <v>1</v>
      </c>
      <c r="N337" s="5" t="s">
        <v>579</v>
      </c>
      <c r="O337" s="12">
        <v>300</v>
      </c>
      <c r="P337" s="12">
        <v>300</v>
      </c>
      <c r="Q337" s="12">
        <v>300</v>
      </c>
      <c r="R337" s="12"/>
      <c r="S337" s="12"/>
    </row>
    <row r="338" spans="1:19" hidden="1" outlineLevel="1" x14ac:dyDescent="0.2">
      <c r="A338" s="13" t="s">
        <v>581</v>
      </c>
      <c r="B338" s="13"/>
      <c r="C338" s="13"/>
      <c r="D338" s="13"/>
      <c r="E338" s="13"/>
      <c r="F338" s="13"/>
      <c r="G338" s="5">
        <v>0</v>
      </c>
      <c r="H338" s="5">
        <v>-1</v>
      </c>
      <c r="I338" s="5">
        <v>0</v>
      </c>
      <c r="J338" s="5">
        <v>-1</v>
      </c>
      <c r="K338" s="5"/>
      <c r="L338" s="5"/>
      <c r="M338" s="5">
        <v>1</v>
      </c>
      <c r="N338" s="5" t="s">
        <v>579</v>
      </c>
      <c r="O338" s="12"/>
      <c r="P338" s="12"/>
      <c r="Q338" s="12"/>
      <c r="R338" s="12"/>
      <c r="S338" s="12"/>
    </row>
    <row r="339" spans="1:19" hidden="1" outlineLevel="1" x14ac:dyDescent="0.2">
      <c r="A339" s="13" t="s">
        <v>582</v>
      </c>
      <c r="B339" s="13"/>
      <c r="C339" s="13"/>
      <c r="D339" s="13"/>
      <c r="E339" s="13"/>
      <c r="F339" s="13"/>
      <c r="G339" s="5"/>
      <c r="H339" s="5"/>
      <c r="I339" s="5"/>
      <c r="J339" s="5"/>
      <c r="K339" s="5"/>
      <c r="L339" s="5"/>
      <c r="M339" s="5">
        <v>1</v>
      </c>
      <c r="N339" s="5" t="s">
        <v>579</v>
      </c>
      <c r="O339" s="23">
        <v>300</v>
      </c>
      <c r="P339" s="23">
        <v>300</v>
      </c>
      <c r="Q339" s="23">
        <v>300</v>
      </c>
      <c r="R339" s="23"/>
      <c r="S339" s="23"/>
    </row>
    <row r="340" spans="1:19" hidden="1" outlineLevel="1" x14ac:dyDescent="0.2">
      <c r="A340" s="13" t="s">
        <v>583</v>
      </c>
      <c r="B340" s="13"/>
      <c r="C340" s="13"/>
      <c r="D340" s="13"/>
      <c r="E340" s="13"/>
      <c r="F340" s="13"/>
      <c r="G340" s="5"/>
      <c r="H340" s="5"/>
      <c r="I340" s="5"/>
      <c r="J340" s="5"/>
      <c r="K340" s="5"/>
      <c r="L340" s="5"/>
      <c r="M340" s="5">
        <v>1</v>
      </c>
      <c r="N340" s="5" t="s">
        <v>579</v>
      </c>
      <c r="O340" s="5">
        <v>1500</v>
      </c>
      <c r="P340" s="5">
        <v>1500</v>
      </c>
      <c r="Q340" s="5">
        <v>1500</v>
      </c>
      <c r="R340" s="6" t="s">
        <v>584</v>
      </c>
      <c r="S340" s="5"/>
    </row>
    <row r="341" spans="1:19" hidden="1" outlineLevel="1" x14ac:dyDescent="0.2">
      <c r="A341" s="13" t="s">
        <v>585</v>
      </c>
      <c r="B341" s="13"/>
      <c r="C341" s="13"/>
      <c r="D341" s="13"/>
      <c r="E341" s="13"/>
      <c r="F341" s="13"/>
      <c r="G341" s="5"/>
      <c r="H341" s="5"/>
      <c r="I341" s="5"/>
      <c r="J341" s="5"/>
      <c r="K341" s="5"/>
      <c r="L341" s="5"/>
      <c r="M341" s="5">
        <v>0.5</v>
      </c>
      <c r="N341" s="5" t="s">
        <v>586</v>
      </c>
      <c r="O341" s="5">
        <v>10</v>
      </c>
      <c r="P341" s="5">
        <v>10</v>
      </c>
      <c r="Q341" s="5">
        <v>10</v>
      </c>
      <c r="R341" s="5"/>
      <c r="S341" s="5"/>
    </row>
    <row r="342" spans="1:19" hidden="1" outlineLevel="1" x14ac:dyDescent="0.2">
      <c r="A342" s="13" t="s">
        <v>587</v>
      </c>
      <c r="B342" s="13"/>
      <c r="C342" s="13"/>
      <c r="D342" s="13"/>
      <c r="E342" s="13"/>
      <c r="F342" s="13"/>
      <c r="G342" s="5"/>
      <c r="H342" s="5"/>
      <c r="I342" s="5"/>
      <c r="J342" s="5"/>
      <c r="K342" s="5"/>
      <c r="L342" s="5"/>
      <c r="M342" s="5">
        <v>1</v>
      </c>
      <c r="N342" s="5" t="s">
        <v>579</v>
      </c>
      <c r="O342" s="5">
        <v>1500</v>
      </c>
      <c r="P342" s="5">
        <v>1500</v>
      </c>
      <c r="Q342" s="5">
        <v>1500</v>
      </c>
      <c r="R342" s="6" t="s">
        <v>588</v>
      </c>
      <c r="S342" s="21" t="s">
        <v>589</v>
      </c>
    </row>
    <row r="343" spans="1:19" hidden="1" outlineLevel="1" x14ac:dyDescent="0.2">
      <c r="A343" s="13" t="s">
        <v>590</v>
      </c>
      <c r="B343" s="13"/>
      <c r="C343" s="13"/>
      <c r="D343" s="13"/>
      <c r="E343" s="13"/>
      <c r="F343" s="13"/>
      <c r="G343" s="5"/>
      <c r="H343" s="5"/>
      <c r="I343" s="5"/>
      <c r="J343" s="5"/>
      <c r="K343" s="5"/>
      <c r="L343" s="5"/>
      <c r="M343" s="5">
        <v>0.5</v>
      </c>
      <c r="N343" s="5" t="s">
        <v>579</v>
      </c>
      <c r="O343" s="5">
        <v>1500</v>
      </c>
      <c r="P343" s="5">
        <v>1500</v>
      </c>
      <c r="Q343" s="5">
        <v>1500</v>
      </c>
      <c r="R343" s="5"/>
      <c r="S343" s="5"/>
    </row>
    <row r="344" spans="1:19" hidden="1" outlineLevel="1" x14ac:dyDescent="0.2">
      <c r="A344" s="13" t="s">
        <v>591</v>
      </c>
      <c r="B344" s="13"/>
      <c r="C344" s="13"/>
      <c r="D344" s="13"/>
      <c r="E344" s="13"/>
      <c r="F344" s="13"/>
      <c r="G344" s="5">
        <v>1</v>
      </c>
      <c r="H344" s="5">
        <v>2</v>
      </c>
      <c r="I344" s="5"/>
      <c r="J344" s="5"/>
      <c r="K344" s="5"/>
      <c r="L344" s="5"/>
      <c r="M344" s="5">
        <v>1</v>
      </c>
      <c r="N344" s="5" t="s">
        <v>579</v>
      </c>
      <c r="O344" s="5">
        <v>2500</v>
      </c>
      <c r="P344" s="5">
        <v>2500</v>
      </c>
      <c r="Q344" s="5">
        <v>7500</v>
      </c>
      <c r="R344" s="5"/>
      <c r="S344" s="21" t="s">
        <v>592</v>
      </c>
    </row>
    <row r="345" spans="1:19" hidden="1" outlineLevel="1" x14ac:dyDescent="0.2">
      <c r="A345" s="13" t="s">
        <v>593</v>
      </c>
      <c r="B345" s="13"/>
      <c r="C345" s="13"/>
      <c r="D345" s="13"/>
      <c r="E345" s="13"/>
      <c r="F345" s="13"/>
      <c r="G345" s="5"/>
      <c r="H345" s="5"/>
      <c r="I345" s="5"/>
      <c r="J345" s="5"/>
      <c r="K345" s="5"/>
      <c r="L345" s="5"/>
      <c r="M345" s="5">
        <v>1</v>
      </c>
      <c r="N345" s="5" t="s">
        <v>579</v>
      </c>
      <c r="O345" s="5">
        <v>1500</v>
      </c>
      <c r="P345" s="5">
        <v>1500</v>
      </c>
      <c r="Q345" s="5">
        <v>1500</v>
      </c>
      <c r="R345" s="6" t="s">
        <v>594</v>
      </c>
      <c r="S345" s="21" t="s">
        <v>595</v>
      </c>
    </row>
    <row r="346" spans="1:19" hidden="1" outlineLevel="1" x14ac:dyDescent="0.2">
      <c r="A346" s="13" t="s">
        <v>596</v>
      </c>
      <c r="B346" s="13"/>
      <c r="C346" s="13"/>
      <c r="D346" s="13"/>
      <c r="E346" s="13"/>
      <c r="F346" s="13"/>
      <c r="G346" s="12"/>
      <c r="H346" s="12"/>
      <c r="I346" s="12"/>
      <c r="J346" s="12"/>
      <c r="K346" s="5">
        <v>1</v>
      </c>
      <c r="L346" s="5"/>
      <c r="M346" s="12">
        <v>2</v>
      </c>
      <c r="N346" s="12" t="s">
        <v>579</v>
      </c>
      <c r="O346" s="12">
        <v>1500</v>
      </c>
      <c r="P346" s="12">
        <v>2500</v>
      </c>
      <c r="Q346" s="12">
        <v>7000</v>
      </c>
      <c r="R346" s="12"/>
      <c r="S346" s="12"/>
    </row>
    <row r="347" spans="1:19" hidden="1" outlineLevel="1" x14ac:dyDescent="0.2">
      <c r="A347" s="13" t="s">
        <v>597</v>
      </c>
      <c r="B347" s="13"/>
      <c r="C347" s="13"/>
      <c r="D347" s="13"/>
      <c r="E347" s="13"/>
      <c r="F347" s="13"/>
      <c r="G347" s="5"/>
      <c r="H347" s="5"/>
      <c r="I347" s="5"/>
      <c r="J347" s="5"/>
      <c r="K347" s="5"/>
      <c r="L347" s="5"/>
      <c r="M347" s="5">
        <v>1</v>
      </c>
      <c r="N347" s="5" t="s">
        <v>579</v>
      </c>
      <c r="O347" s="5">
        <v>1500</v>
      </c>
      <c r="P347" s="5">
        <v>1500</v>
      </c>
      <c r="Q347" s="5">
        <v>1500</v>
      </c>
      <c r="R347" s="6" t="s">
        <v>598</v>
      </c>
      <c r="S347" s="21" t="s">
        <v>595</v>
      </c>
    </row>
    <row r="348" spans="1:19" hidden="1" outlineLevel="1" x14ac:dyDescent="0.2">
      <c r="A348" s="13" t="s">
        <v>599</v>
      </c>
      <c r="B348" s="13"/>
      <c r="C348" s="13"/>
      <c r="D348" s="13"/>
      <c r="E348" s="13"/>
      <c r="F348" s="13"/>
      <c r="G348" s="5"/>
      <c r="H348" s="5"/>
      <c r="I348" s="5"/>
      <c r="J348" s="5"/>
      <c r="K348" s="5"/>
      <c r="L348" s="5"/>
      <c r="M348" s="5">
        <v>1</v>
      </c>
      <c r="N348" s="5" t="s">
        <v>586</v>
      </c>
      <c r="O348" s="12">
        <v>100</v>
      </c>
      <c r="P348" s="12">
        <v>100</v>
      </c>
      <c r="Q348" s="12">
        <v>100</v>
      </c>
      <c r="R348" s="12"/>
      <c r="S348" s="12"/>
    </row>
    <row r="349" spans="1:19" hidden="1" outlineLevel="1" x14ac:dyDescent="0.2">
      <c r="A349" s="24" t="s">
        <v>600</v>
      </c>
      <c r="B349" s="24"/>
      <c r="C349" s="24"/>
      <c r="D349" s="24"/>
      <c r="E349" s="24"/>
      <c r="F349" s="24"/>
      <c r="G349" s="23">
        <v>1</v>
      </c>
      <c r="H349" s="23">
        <v>1</v>
      </c>
      <c r="I349" s="23"/>
      <c r="J349" s="23"/>
      <c r="K349" s="25"/>
      <c r="L349" s="25"/>
      <c r="M349" s="23">
        <v>1</v>
      </c>
      <c r="N349" s="23" t="s">
        <v>579</v>
      </c>
      <c r="O349" s="23">
        <v>300</v>
      </c>
      <c r="P349" s="23">
        <v>300</v>
      </c>
      <c r="Q349" s="23">
        <v>300</v>
      </c>
      <c r="R349" s="23"/>
      <c r="S349" s="23"/>
    </row>
    <row r="350" spans="1:19" hidden="1" outlineLevel="1" x14ac:dyDescent="0.2">
      <c r="A350" s="13" t="s">
        <v>601</v>
      </c>
      <c r="B350" s="13"/>
      <c r="C350" s="13"/>
      <c r="D350" s="13"/>
      <c r="E350" s="13"/>
      <c r="F350" s="13"/>
      <c r="G350" s="12"/>
      <c r="H350" s="12"/>
      <c r="I350" s="12"/>
      <c r="J350" s="12"/>
      <c r="K350" s="5"/>
      <c r="L350" s="5"/>
      <c r="M350" s="12">
        <v>0.5</v>
      </c>
      <c r="N350" s="12" t="s">
        <v>586</v>
      </c>
      <c r="O350" s="12">
        <v>500</v>
      </c>
      <c r="P350" s="12">
        <v>500</v>
      </c>
      <c r="Q350" s="12">
        <v>500</v>
      </c>
      <c r="R350" s="12"/>
      <c r="S350" s="12"/>
    </row>
    <row r="351" spans="1:19" hidden="1" outlineLevel="1" x14ac:dyDescent="0.2">
      <c r="A351" s="13" t="s">
        <v>602</v>
      </c>
      <c r="B351" s="13"/>
      <c r="C351" s="13"/>
      <c r="D351" s="13"/>
      <c r="E351" s="13"/>
      <c r="F351" s="13"/>
      <c r="G351" s="5"/>
      <c r="H351" s="5"/>
      <c r="I351" s="5"/>
      <c r="J351" s="5"/>
      <c r="K351" s="5"/>
      <c r="L351" s="5"/>
      <c r="M351" s="5">
        <v>1</v>
      </c>
      <c r="N351" s="5" t="s">
        <v>579</v>
      </c>
      <c r="O351" s="12">
        <v>100</v>
      </c>
      <c r="P351" s="12">
        <v>100</v>
      </c>
      <c r="Q351" s="12">
        <v>100</v>
      </c>
      <c r="R351" s="23"/>
      <c r="S351" s="21" t="s">
        <v>603</v>
      </c>
    </row>
    <row r="352" spans="1:19" hidden="1" outlineLevel="1" x14ac:dyDescent="0.2">
      <c r="A352" s="24" t="s">
        <v>604</v>
      </c>
      <c r="B352" s="24"/>
      <c r="C352" s="24"/>
      <c r="D352" s="24"/>
      <c r="E352" s="24"/>
      <c r="F352" s="24"/>
      <c r="G352" s="23"/>
      <c r="H352" s="23"/>
      <c r="I352" s="23"/>
      <c r="J352" s="23"/>
      <c r="K352" s="25"/>
      <c r="L352" s="25"/>
      <c r="M352" s="23">
        <v>1</v>
      </c>
      <c r="N352" s="23" t="s">
        <v>579</v>
      </c>
      <c r="O352" s="23"/>
      <c r="P352" s="23"/>
      <c r="Q352" s="23"/>
      <c r="R352" s="23"/>
      <c r="S352" s="23"/>
    </row>
    <row r="353" spans="1:19" hidden="1" outlineLevel="1" x14ac:dyDescent="0.2">
      <c r="A353" s="13" t="s">
        <v>605</v>
      </c>
      <c r="B353" s="13"/>
      <c r="C353" s="13"/>
      <c r="D353" s="13"/>
      <c r="E353" s="13"/>
      <c r="F353" s="13"/>
      <c r="G353" s="12"/>
      <c r="H353" s="12"/>
      <c r="I353" s="12"/>
      <c r="J353" s="12"/>
      <c r="K353" s="5">
        <v>1</v>
      </c>
      <c r="L353" s="5"/>
      <c r="M353" s="12">
        <v>2</v>
      </c>
      <c r="N353" s="12" t="s">
        <v>579</v>
      </c>
      <c r="O353" s="12">
        <v>1500</v>
      </c>
      <c r="P353" s="12">
        <v>2500</v>
      </c>
      <c r="Q353" s="12">
        <v>7000</v>
      </c>
      <c r="R353" s="12"/>
      <c r="S353" s="12"/>
    </row>
    <row r="354" spans="1:19" hidden="1" outlineLevel="1" x14ac:dyDescent="0.2">
      <c r="A354" s="13" t="s">
        <v>606</v>
      </c>
      <c r="B354" s="13"/>
      <c r="C354" s="13"/>
      <c r="D354" s="13"/>
      <c r="E354" s="13"/>
      <c r="F354" s="13"/>
      <c r="G354" s="12"/>
      <c r="H354" s="12"/>
      <c r="I354" s="12"/>
      <c r="J354" s="12"/>
      <c r="K354" s="5"/>
      <c r="L354" s="5"/>
      <c r="M354" s="12">
        <v>1</v>
      </c>
      <c r="N354" s="12" t="s">
        <v>579</v>
      </c>
      <c r="O354" s="12">
        <v>1000</v>
      </c>
      <c r="P354" s="12">
        <v>1000</v>
      </c>
      <c r="Q354" s="12">
        <v>1000</v>
      </c>
      <c r="R354" s="7" t="s">
        <v>607</v>
      </c>
      <c r="S354" s="12"/>
    </row>
    <row r="355" spans="1:19" hidden="1" outlineLevel="1" x14ac:dyDescent="0.2">
      <c r="A355" s="13" t="s">
        <v>608</v>
      </c>
      <c r="B355" s="13"/>
      <c r="C355" s="13"/>
      <c r="D355" s="13"/>
      <c r="E355" s="13"/>
      <c r="F355" s="13"/>
      <c r="G355" s="12"/>
      <c r="H355" s="12"/>
      <c r="I355" s="12"/>
      <c r="J355" s="12"/>
      <c r="K355" s="5"/>
      <c r="L355" s="5"/>
      <c r="M355" s="12">
        <v>1</v>
      </c>
      <c r="N355" s="12" t="s">
        <v>579</v>
      </c>
      <c r="O355" s="12"/>
      <c r="P355" s="12"/>
      <c r="Q355" s="12"/>
      <c r="R355" s="12"/>
      <c r="S355" s="12"/>
    </row>
    <row r="356" spans="1:19" hidden="1" outlineLevel="1" x14ac:dyDescent="0.2">
      <c r="A356" s="13" t="s">
        <v>609</v>
      </c>
      <c r="B356" s="13"/>
      <c r="C356" s="13"/>
      <c r="D356" s="13"/>
      <c r="E356" s="13"/>
      <c r="F356" s="13"/>
      <c r="G356" s="5"/>
      <c r="H356" s="5"/>
      <c r="I356" s="5"/>
      <c r="J356" s="5"/>
      <c r="K356" s="5"/>
      <c r="L356" s="5"/>
      <c r="M356" s="5">
        <v>0.5</v>
      </c>
      <c r="N356" s="5" t="s">
        <v>586</v>
      </c>
      <c r="O356" s="5">
        <v>10</v>
      </c>
      <c r="P356" s="5">
        <v>10</v>
      </c>
      <c r="Q356" s="5">
        <v>10</v>
      </c>
      <c r="R356" s="5"/>
      <c r="S356" s="5"/>
    </row>
    <row r="357" spans="1:19" collapsed="1" x14ac:dyDescent="0.2">
      <c r="B357" s="4"/>
    </row>
    <row r="358" spans="1:19" x14ac:dyDescent="0.2">
      <c r="B358" s="4"/>
    </row>
    <row r="359" spans="1:19" x14ac:dyDescent="0.2">
      <c r="B359" s="4"/>
    </row>
    <row r="360" spans="1:19" x14ac:dyDescent="0.2">
      <c r="B360" s="4"/>
    </row>
  </sheetData>
  <mergeCells count="4">
    <mergeCell ref="V3:W3"/>
    <mergeCell ref="G334:H334"/>
    <mergeCell ref="I334:J334"/>
    <mergeCell ref="O334:P334"/>
  </mergeCells>
  <dataValidations count="1">
    <dataValidation type="list" allowBlank="1" showInputMessage="1" showErrorMessage="1" sqref="M239:M240 JI239:JI240 TE239:TE240 ADA239:ADA240 AMW239:AMW240 AWS239:AWS240 BGO239:BGO240 BQK239:BQK240 CAG239:CAG240 CKC239:CKC240 CTY239:CTY240 DDU239:DDU240 DNQ239:DNQ240 DXM239:DXM240 EHI239:EHI240 ERE239:ERE240 FBA239:FBA240 FKW239:FKW240 FUS239:FUS240 GEO239:GEO240 GOK239:GOK240 GYG239:GYG240 HIC239:HIC240 HRY239:HRY240 IBU239:IBU240 ILQ239:ILQ240 IVM239:IVM240 JFI239:JFI240 JPE239:JPE240 JZA239:JZA240 KIW239:KIW240 KSS239:KSS240 LCO239:LCO240 LMK239:LMK240 LWG239:LWG240 MGC239:MGC240 MPY239:MPY240 MZU239:MZU240 NJQ239:NJQ240 NTM239:NTM240 ODI239:ODI240 ONE239:ONE240 OXA239:OXA240 PGW239:PGW240 PQS239:PQS240 QAO239:QAO240 QKK239:QKK240 QUG239:QUG240 REC239:REC240 RNY239:RNY240 RXU239:RXU240 SHQ239:SHQ240 SRM239:SRM240 TBI239:TBI240 TLE239:TLE240 TVA239:TVA240 UEW239:UEW240 UOS239:UOS240 UYO239:UYO240 VIK239:VIK240 VSG239:VSG240 WCC239:WCC240 WLY239:WLY240 WVU239:WVU240 M65775:M65776 JI65775:JI65776 TE65775:TE65776 ADA65775:ADA65776 AMW65775:AMW65776 AWS65775:AWS65776 BGO65775:BGO65776 BQK65775:BQK65776 CAG65775:CAG65776 CKC65775:CKC65776 CTY65775:CTY65776 DDU65775:DDU65776 DNQ65775:DNQ65776 DXM65775:DXM65776 EHI65775:EHI65776 ERE65775:ERE65776 FBA65775:FBA65776 FKW65775:FKW65776 FUS65775:FUS65776 GEO65775:GEO65776 GOK65775:GOK65776 GYG65775:GYG65776 HIC65775:HIC65776 HRY65775:HRY65776 IBU65775:IBU65776 ILQ65775:ILQ65776 IVM65775:IVM65776 JFI65775:JFI65776 JPE65775:JPE65776 JZA65775:JZA65776 KIW65775:KIW65776 KSS65775:KSS65776 LCO65775:LCO65776 LMK65775:LMK65776 LWG65775:LWG65776 MGC65775:MGC65776 MPY65775:MPY65776 MZU65775:MZU65776 NJQ65775:NJQ65776 NTM65775:NTM65776 ODI65775:ODI65776 ONE65775:ONE65776 OXA65775:OXA65776 PGW65775:PGW65776 PQS65775:PQS65776 QAO65775:QAO65776 QKK65775:QKK65776 QUG65775:QUG65776 REC65775:REC65776 RNY65775:RNY65776 RXU65775:RXU65776 SHQ65775:SHQ65776 SRM65775:SRM65776 TBI65775:TBI65776 TLE65775:TLE65776 TVA65775:TVA65776 UEW65775:UEW65776 UOS65775:UOS65776 UYO65775:UYO65776 VIK65775:VIK65776 VSG65775:VSG65776 WCC65775:WCC65776 WLY65775:WLY65776 WVU65775:WVU65776 M131311:M131312 JI131311:JI131312 TE131311:TE131312 ADA131311:ADA131312 AMW131311:AMW131312 AWS131311:AWS131312 BGO131311:BGO131312 BQK131311:BQK131312 CAG131311:CAG131312 CKC131311:CKC131312 CTY131311:CTY131312 DDU131311:DDU131312 DNQ131311:DNQ131312 DXM131311:DXM131312 EHI131311:EHI131312 ERE131311:ERE131312 FBA131311:FBA131312 FKW131311:FKW131312 FUS131311:FUS131312 GEO131311:GEO131312 GOK131311:GOK131312 GYG131311:GYG131312 HIC131311:HIC131312 HRY131311:HRY131312 IBU131311:IBU131312 ILQ131311:ILQ131312 IVM131311:IVM131312 JFI131311:JFI131312 JPE131311:JPE131312 JZA131311:JZA131312 KIW131311:KIW131312 KSS131311:KSS131312 LCO131311:LCO131312 LMK131311:LMK131312 LWG131311:LWG131312 MGC131311:MGC131312 MPY131311:MPY131312 MZU131311:MZU131312 NJQ131311:NJQ131312 NTM131311:NTM131312 ODI131311:ODI131312 ONE131311:ONE131312 OXA131311:OXA131312 PGW131311:PGW131312 PQS131311:PQS131312 QAO131311:QAO131312 QKK131311:QKK131312 QUG131311:QUG131312 REC131311:REC131312 RNY131311:RNY131312 RXU131311:RXU131312 SHQ131311:SHQ131312 SRM131311:SRM131312 TBI131311:TBI131312 TLE131311:TLE131312 TVA131311:TVA131312 UEW131311:UEW131312 UOS131311:UOS131312 UYO131311:UYO131312 VIK131311:VIK131312 VSG131311:VSG131312 WCC131311:WCC131312 WLY131311:WLY131312 WVU131311:WVU131312 M196847:M196848 JI196847:JI196848 TE196847:TE196848 ADA196847:ADA196848 AMW196847:AMW196848 AWS196847:AWS196848 BGO196847:BGO196848 BQK196847:BQK196848 CAG196847:CAG196848 CKC196847:CKC196848 CTY196847:CTY196848 DDU196847:DDU196848 DNQ196847:DNQ196848 DXM196847:DXM196848 EHI196847:EHI196848 ERE196847:ERE196848 FBA196847:FBA196848 FKW196847:FKW196848 FUS196847:FUS196848 GEO196847:GEO196848 GOK196847:GOK196848 GYG196847:GYG196848 HIC196847:HIC196848 HRY196847:HRY196848 IBU196847:IBU196848 ILQ196847:ILQ196848 IVM196847:IVM196848 JFI196847:JFI196848 JPE196847:JPE196848 JZA196847:JZA196848 KIW196847:KIW196848 KSS196847:KSS196848 LCO196847:LCO196848 LMK196847:LMK196848 LWG196847:LWG196848 MGC196847:MGC196848 MPY196847:MPY196848 MZU196847:MZU196848 NJQ196847:NJQ196848 NTM196847:NTM196848 ODI196847:ODI196848 ONE196847:ONE196848 OXA196847:OXA196848 PGW196847:PGW196848 PQS196847:PQS196848 QAO196847:QAO196848 QKK196847:QKK196848 QUG196847:QUG196848 REC196847:REC196848 RNY196847:RNY196848 RXU196847:RXU196848 SHQ196847:SHQ196848 SRM196847:SRM196848 TBI196847:TBI196848 TLE196847:TLE196848 TVA196847:TVA196848 UEW196847:UEW196848 UOS196847:UOS196848 UYO196847:UYO196848 VIK196847:VIK196848 VSG196847:VSG196848 WCC196847:WCC196848 WLY196847:WLY196848 WVU196847:WVU196848 M262383:M262384 JI262383:JI262384 TE262383:TE262384 ADA262383:ADA262384 AMW262383:AMW262384 AWS262383:AWS262384 BGO262383:BGO262384 BQK262383:BQK262384 CAG262383:CAG262384 CKC262383:CKC262384 CTY262383:CTY262384 DDU262383:DDU262384 DNQ262383:DNQ262384 DXM262383:DXM262384 EHI262383:EHI262384 ERE262383:ERE262384 FBA262383:FBA262384 FKW262383:FKW262384 FUS262383:FUS262384 GEO262383:GEO262384 GOK262383:GOK262384 GYG262383:GYG262384 HIC262383:HIC262384 HRY262383:HRY262384 IBU262383:IBU262384 ILQ262383:ILQ262384 IVM262383:IVM262384 JFI262383:JFI262384 JPE262383:JPE262384 JZA262383:JZA262384 KIW262383:KIW262384 KSS262383:KSS262384 LCO262383:LCO262384 LMK262383:LMK262384 LWG262383:LWG262384 MGC262383:MGC262384 MPY262383:MPY262384 MZU262383:MZU262384 NJQ262383:NJQ262384 NTM262383:NTM262384 ODI262383:ODI262384 ONE262383:ONE262384 OXA262383:OXA262384 PGW262383:PGW262384 PQS262383:PQS262384 QAO262383:QAO262384 QKK262383:QKK262384 QUG262383:QUG262384 REC262383:REC262384 RNY262383:RNY262384 RXU262383:RXU262384 SHQ262383:SHQ262384 SRM262383:SRM262384 TBI262383:TBI262384 TLE262383:TLE262384 TVA262383:TVA262384 UEW262383:UEW262384 UOS262383:UOS262384 UYO262383:UYO262384 VIK262383:VIK262384 VSG262383:VSG262384 WCC262383:WCC262384 WLY262383:WLY262384 WVU262383:WVU262384 M327919:M327920 JI327919:JI327920 TE327919:TE327920 ADA327919:ADA327920 AMW327919:AMW327920 AWS327919:AWS327920 BGO327919:BGO327920 BQK327919:BQK327920 CAG327919:CAG327920 CKC327919:CKC327920 CTY327919:CTY327920 DDU327919:DDU327920 DNQ327919:DNQ327920 DXM327919:DXM327920 EHI327919:EHI327920 ERE327919:ERE327920 FBA327919:FBA327920 FKW327919:FKW327920 FUS327919:FUS327920 GEO327919:GEO327920 GOK327919:GOK327920 GYG327919:GYG327920 HIC327919:HIC327920 HRY327919:HRY327920 IBU327919:IBU327920 ILQ327919:ILQ327920 IVM327919:IVM327920 JFI327919:JFI327920 JPE327919:JPE327920 JZA327919:JZA327920 KIW327919:KIW327920 KSS327919:KSS327920 LCO327919:LCO327920 LMK327919:LMK327920 LWG327919:LWG327920 MGC327919:MGC327920 MPY327919:MPY327920 MZU327919:MZU327920 NJQ327919:NJQ327920 NTM327919:NTM327920 ODI327919:ODI327920 ONE327919:ONE327920 OXA327919:OXA327920 PGW327919:PGW327920 PQS327919:PQS327920 QAO327919:QAO327920 QKK327919:QKK327920 QUG327919:QUG327920 REC327919:REC327920 RNY327919:RNY327920 RXU327919:RXU327920 SHQ327919:SHQ327920 SRM327919:SRM327920 TBI327919:TBI327920 TLE327919:TLE327920 TVA327919:TVA327920 UEW327919:UEW327920 UOS327919:UOS327920 UYO327919:UYO327920 VIK327919:VIK327920 VSG327919:VSG327920 WCC327919:WCC327920 WLY327919:WLY327920 WVU327919:WVU327920 M393455:M393456 JI393455:JI393456 TE393455:TE393456 ADA393455:ADA393456 AMW393455:AMW393456 AWS393455:AWS393456 BGO393455:BGO393456 BQK393455:BQK393456 CAG393455:CAG393456 CKC393455:CKC393456 CTY393455:CTY393456 DDU393455:DDU393456 DNQ393455:DNQ393456 DXM393455:DXM393456 EHI393455:EHI393456 ERE393455:ERE393456 FBA393455:FBA393456 FKW393455:FKW393456 FUS393455:FUS393456 GEO393455:GEO393456 GOK393455:GOK393456 GYG393455:GYG393456 HIC393455:HIC393456 HRY393455:HRY393456 IBU393455:IBU393456 ILQ393455:ILQ393456 IVM393455:IVM393456 JFI393455:JFI393456 JPE393455:JPE393456 JZA393455:JZA393456 KIW393455:KIW393456 KSS393455:KSS393456 LCO393455:LCO393456 LMK393455:LMK393456 LWG393455:LWG393456 MGC393455:MGC393456 MPY393455:MPY393456 MZU393455:MZU393456 NJQ393455:NJQ393456 NTM393455:NTM393456 ODI393455:ODI393456 ONE393455:ONE393456 OXA393455:OXA393456 PGW393455:PGW393456 PQS393455:PQS393456 QAO393455:QAO393456 QKK393455:QKK393456 QUG393455:QUG393456 REC393455:REC393456 RNY393455:RNY393456 RXU393455:RXU393456 SHQ393455:SHQ393456 SRM393455:SRM393456 TBI393455:TBI393456 TLE393455:TLE393456 TVA393455:TVA393456 UEW393455:UEW393456 UOS393455:UOS393456 UYO393455:UYO393456 VIK393455:VIK393456 VSG393455:VSG393456 WCC393455:WCC393456 WLY393455:WLY393456 WVU393455:WVU393456 M458991:M458992 JI458991:JI458992 TE458991:TE458992 ADA458991:ADA458992 AMW458991:AMW458992 AWS458991:AWS458992 BGO458991:BGO458992 BQK458991:BQK458992 CAG458991:CAG458992 CKC458991:CKC458992 CTY458991:CTY458992 DDU458991:DDU458992 DNQ458991:DNQ458992 DXM458991:DXM458992 EHI458991:EHI458992 ERE458991:ERE458992 FBA458991:FBA458992 FKW458991:FKW458992 FUS458991:FUS458992 GEO458991:GEO458992 GOK458991:GOK458992 GYG458991:GYG458992 HIC458991:HIC458992 HRY458991:HRY458992 IBU458991:IBU458992 ILQ458991:ILQ458992 IVM458991:IVM458992 JFI458991:JFI458992 JPE458991:JPE458992 JZA458991:JZA458992 KIW458991:KIW458992 KSS458991:KSS458992 LCO458991:LCO458992 LMK458991:LMK458992 LWG458991:LWG458992 MGC458991:MGC458992 MPY458991:MPY458992 MZU458991:MZU458992 NJQ458991:NJQ458992 NTM458991:NTM458992 ODI458991:ODI458992 ONE458991:ONE458992 OXA458991:OXA458992 PGW458991:PGW458992 PQS458991:PQS458992 QAO458991:QAO458992 QKK458991:QKK458992 QUG458991:QUG458992 REC458991:REC458992 RNY458991:RNY458992 RXU458991:RXU458992 SHQ458991:SHQ458992 SRM458991:SRM458992 TBI458991:TBI458992 TLE458991:TLE458992 TVA458991:TVA458992 UEW458991:UEW458992 UOS458991:UOS458992 UYO458991:UYO458992 VIK458991:VIK458992 VSG458991:VSG458992 WCC458991:WCC458992 WLY458991:WLY458992 WVU458991:WVU458992 M524527:M524528 JI524527:JI524528 TE524527:TE524528 ADA524527:ADA524528 AMW524527:AMW524528 AWS524527:AWS524528 BGO524527:BGO524528 BQK524527:BQK524528 CAG524527:CAG524528 CKC524527:CKC524528 CTY524527:CTY524528 DDU524527:DDU524528 DNQ524527:DNQ524528 DXM524527:DXM524528 EHI524527:EHI524528 ERE524527:ERE524528 FBA524527:FBA524528 FKW524527:FKW524528 FUS524527:FUS524528 GEO524527:GEO524528 GOK524527:GOK524528 GYG524527:GYG524528 HIC524527:HIC524528 HRY524527:HRY524528 IBU524527:IBU524528 ILQ524527:ILQ524528 IVM524527:IVM524528 JFI524527:JFI524528 JPE524527:JPE524528 JZA524527:JZA524528 KIW524527:KIW524528 KSS524527:KSS524528 LCO524527:LCO524528 LMK524527:LMK524528 LWG524527:LWG524528 MGC524527:MGC524528 MPY524527:MPY524528 MZU524527:MZU524528 NJQ524527:NJQ524528 NTM524527:NTM524528 ODI524527:ODI524528 ONE524527:ONE524528 OXA524527:OXA524528 PGW524527:PGW524528 PQS524527:PQS524528 QAO524527:QAO524528 QKK524527:QKK524528 QUG524527:QUG524528 REC524527:REC524528 RNY524527:RNY524528 RXU524527:RXU524528 SHQ524527:SHQ524528 SRM524527:SRM524528 TBI524527:TBI524528 TLE524527:TLE524528 TVA524527:TVA524528 UEW524527:UEW524528 UOS524527:UOS524528 UYO524527:UYO524528 VIK524527:VIK524528 VSG524527:VSG524528 WCC524527:WCC524528 WLY524527:WLY524528 WVU524527:WVU524528 M590063:M590064 JI590063:JI590064 TE590063:TE590064 ADA590063:ADA590064 AMW590063:AMW590064 AWS590063:AWS590064 BGO590063:BGO590064 BQK590063:BQK590064 CAG590063:CAG590064 CKC590063:CKC590064 CTY590063:CTY590064 DDU590063:DDU590064 DNQ590063:DNQ590064 DXM590063:DXM590064 EHI590063:EHI590064 ERE590063:ERE590064 FBA590063:FBA590064 FKW590063:FKW590064 FUS590063:FUS590064 GEO590063:GEO590064 GOK590063:GOK590064 GYG590063:GYG590064 HIC590063:HIC590064 HRY590063:HRY590064 IBU590063:IBU590064 ILQ590063:ILQ590064 IVM590063:IVM590064 JFI590063:JFI590064 JPE590063:JPE590064 JZA590063:JZA590064 KIW590063:KIW590064 KSS590063:KSS590064 LCO590063:LCO590064 LMK590063:LMK590064 LWG590063:LWG590064 MGC590063:MGC590064 MPY590063:MPY590064 MZU590063:MZU590064 NJQ590063:NJQ590064 NTM590063:NTM590064 ODI590063:ODI590064 ONE590063:ONE590064 OXA590063:OXA590064 PGW590063:PGW590064 PQS590063:PQS590064 QAO590063:QAO590064 QKK590063:QKK590064 QUG590063:QUG590064 REC590063:REC590064 RNY590063:RNY590064 RXU590063:RXU590064 SHQ590063:SHQ590064 SRM590063:SRM590064 TBI590063:TBI590064 TLE590063:TLE590064 TVA590063:TVA590064 UEW590063:UEW590064 UOS590063:UOS590064 UYO590063:UYO590064 VIK590063:VIK590064 VSG590063:VSG590064 WCC590063:WCC590064 WLY590063:WLY590064 WVU590063:WVU590064 M655599:M655600 JI655599:JI655600 TE655599:TE655600 ADA655599:ADA655600 AMW655599:AMW655600 AWS655599:AWS655600 BGO655599:BGO655600 BQK655599:BQK655600 CAG655599:CAG655600 CKC655599:CKC655600 CTY655599:CTY655600 DDU655599:DDU655600 DNQ655599:DNQ655600 DXM655599:DXM655600 EHI655599:EHI655600 ERE655599:ERE655600 FBA655599:FBA655600 FKW655599:FKW655600 FUS655599:FUS655600 GEO655599:GEO655600 GOK655599:GOK655600 GYG655599:GYG655600 HIC655599:HIC655600 HRY655599:HRY655600 IBU655599:IBU655600 ILQ655599:ILQ655600 IVM655599:IVM655600 JFI655599:JFI655600 JPE655599:JPE655600 JZA655599:JZA655600 KIW655599:KIW655600 KSS655599:KSS655600 LCO655599:LCO655600 LMK655599:LMK655600 LWG655599:LWG655600 MGC655599:MGC655600 MPY655599:MPY655600 MZU655599:MZU655600 NJQ655599:NJQ655600 NTM655599:NTM655600 ODI655599:ODI655600 ONE655599:ONE655600 OXA655599:OXA655600 PGW655599:PGW655600 PQS655599:PQS655600 QAO655599:QAO655600 QKK655599:QKK655600 QUG655599:QUG655600 REC655599:REC655600 RNY655599:RNY655600 RXU655599:RXU655600 SHQ655599:SHQ655600 SRM655599:SRM655600 TBI655599:TBI655600 TLE655599:TLE655600 TVA655599:TVA655600 UEW655599:UEW655600 UOS655599:UOS655600 UYO655599:UYO655600 VIK655599:VIK655600 VSG655599:VSG655600 WCC655599:WCC655600 WLY655599:WLY655600 WVU655599:WVU655600 M721135:M721136 JI721135:JI721136 TE721135:TE721136 ADA721135:ADA721136 AMW721135:AMW721136 AWS721135:AWS721136 BGO721135:BGO721136 BQK721135:BQK721136 CAG721135:CAG721136 CKC721135:CKC721136 CTY721135:CTY721136 DDU721135:DDU721136 DNQ721135:DNQ721136 DXM721135:DXM721136 EHI721135:EHI721136 ERE721135:ERE721136 FBA721135:FBA721136 FKW721135:FKW721136 FUS721135:FUS721136 GEO721135:GEO721136 GOK721135:GOK721136 GYG721135:GYG721136 HIC721135:HIC721136 HRY721135:HRY721136 IBU721135:IBU721136 ILQ721135:ILQ721136 IVM721135:IVM721136 JFI721135:JFI721136 JPE721135:JPE721136 JZA721135:JZA721136 KIW721135:KIW721136 KSS721135:KSS721136 LCO721135:LCO721136 LMK721135:LMK721136 LWG721135:LWG721136 MGC721135:MGC721136 MPY721135:MPY721136 MZU721135:MZU721136 NJQ721135:NJQ721136 NTM721135:NTM721136 ODI721135:ODI721136 ONE721135:ONE721136 OXA721135:OXA721136 PGW721135:PGW721136 PQS721135:PQS721136 QAO721135:QAO721136 QKK721135:QKK721136 QUG721135:QUG721136 REC721135:REC721136 RNY721135:RNY721136 RXU721135:RXU721136 SHQ721135:SHQ721136 SRM721135:SRM721136 TBI721135:TBI721136 TLE721135:TLE721136 TVA721135:TVA721136 UEW721135:UEW721136 UOS721135:UOS721136 UYO721135:UYO721136 VIK721135:VIK721136 VSG721135:VSG721136 WCC721135:WCC721136 WLY721135:WLY721136 WVU721135:WVU721136 M786671:M786672 JI786671:JI786672 TE786671:TE786672 ADA786671:ADA786672 AMW786671:AMW786672 AWS786671:AWS786672 BGO786671:BGO786672 BQK786671:BQK786672 CAG786671:CAG786672 CKC786671:CKC786672 CTY786671:CTY786672 DDU786671:DDU786672 DNQ786671:DNQ786672 DXM786671:DXM786672 EHI786671:EHI786672 ERE786671:ERE786672 FBA786671:FBA786672 FKW786671:FKW786672 FUS786671:FUS786672 GEO786671:GEO786672 GOK786671:GOK786672 GYG786671:GYG786672 HIC786671:HIC786672 HRY786671:HRY786672 IBU786671:IBU786672 ILQ786671:ILQ786672 IVM786671:IVM786672 JFI786671:JFI786672 JPE786671:JPE786672 JZA786671:JZA786672 KIW786671:KIW786672 KSS786671:KSS786672 LCO786671:LCO786672 LMK786671:LMK786672 LWG786671:LWG786672 MGC786671:MGC786672 MPY786671:MPY786672 MZU786671:MZU786672 NJQ786671:NJQ786672 NTM786671:NTM786672 ODI786671:ODI786672 ONE786671:ONE786672 OXA786671:OXA786672 PGW786671:PGW786672 PQS786671:PQS786672 QAO786671:QAO786672 QKK786671:QKK786672 QUG786671:QUG786672 REC786671:REC786672 RNY786671:RNY786672 RXU786671:RXU786672 SHQ786671:SHQ786672 SRM786671:SRM786672 TBI786671:TBI786672 TLE786671:TLE786672 TVA786671:TVA786672 UEW786671:UEW786672 UOS786671:UOS786672 UYO786671:UYO786672 VIK786671:VIK786672 VSG786671:VSG786672 WCC786671:WCC786672 WLY786671:WLY786672 WVU786671:WVU786672 M852207:M852208 JI852207:JI852208 TE852207:TE852208 ADA852207:ADA852208 AMW852207:AMW852208 AWS852207:AWS852208 BGO852207:BGO852208 BQK852207:BQK852208 CAG852207:CAG852208 CKC852207:CKC852208 CTY852207:CTY852208 DDU852207:DDU852208 DNQ852207:DNQ852208 DXM852207:DXM852208 EHI852207:EHI852208 ERE852207:ERE852208 FBA852207:FBA852208 FKW852207:FKW852208 FUS852207:FUS852208 GEO852207:GEO852208 GOK852207:GOK852208 GYG852207:GYG852208 HIC852207:HIC852208 HRY852207:HRY852208 IBU852207:IBU852208 ILQ852207:ILQ852208 IVM852207:IVM852208 JFI852207:JFI852208 JPE852207:JPE852208 JZA852207:JZA852208 KIW852207:KIW852208 KSS852207:KSS852208 LCO852207:LCO852208 LMK852207:LMK852208 LWG852207:LWG852208 MGC852207:MGC852208 MPY852207:MPY852208 MZU852207:MZU852208 NJQ852207:NJQ852208 NTM852207:NTM852208 ODI852207:ODI852208 ONE852207:ONE852208 OXA852207:OXA852208 PGW852207:PGW852208 PQS852207:PQS852208 QAO852207:QAO852208 QKK852207:QKK852208 QUG852207:QUG852208 REC852207:REC852208 RNY852207:RNY852208 RXU852207:RXU852208 SHQ852207:SHQ852208 SRM852207:SRM852208 TBI852207:TBI852208 TLE852207:TLE852208 TVA852207:TVA852208 UEW852207:UEW852208 UOS852207:UOS852208 UYO852207:UYO852208 VIK852207:VIK852208 VSG852207:VSG852208 WCC852207:WCC852208 WLY852207:WLY852208 WVU852207:WVU852208 M917743:M917744 JI917743:JI917744 TE917743:TE917744 ADA917743:ADA917744 AMW917743:AMW917744 AWS917743:AWS917744 BGO917743:BGO917744 BQK917743:BQK917744 CAG917743:CAG917744 CKC917743:CKC917744 CTY917743:CTY917744 DDU917743:DDU917744 DNQ917743:DNQ917744 DXM917743:DXM917744 EHI917743:EHI917744 ERE917743:ERE917744 FBA917743:FBA917744 FKW917743:FKW917744 FUS917743:FUS917744 GEO917743:GEO917744 GOK917743:GOK917744 GYG917743:GYG917744 HIC917743:HIC917744 HRY917743:HRY917744 IBU917743:IBU917744 ILQ917743:ILQ917744 IVM917743:IVM917744 JFI917743:JFI917744 JPE917743:JPE917744 JZA917743:JZA917744 KIW917743:KIW917744 KSS917743:KSS917744 LCO917743:LCO917744 LMK917743:LMK917744 LWG917743:LWG917744 MGC917743:MGC917744 MPY917743:MPY917744 MZU917743:MZU917744 NJQ917743:NJQ917744 NTM917743:NTM917744 ODI917743:ODI917744 ONE917743:ONE917744 OXA917743:OXA917744 PGW917743:PGW917744 PQS917743:PQS917744 QAO917743:QAO917744 QKK917743:QKK917744 QUG917743:QUG917744 REC917743:REC917744 RNY917743:RNY917744 RXU917743:RXU917744 SHQ917743:SHQ917744 SRM917743:SRM917744 TBI917743:TBI917744 TLE917743:TLE917744 TVA917743:TVA917744 UEW917743:UEW917744 UOS917743:UOS917744 UYO917743:UYO917744 VIK917743:VIK917744 VSG917743:VSG917744 WCC917743:WCC917744 WLY917743:WLY917744 WVU917743:WVU917744 M983279:M983280 JI983279:JI983280 TE983279:TE983280 ADA983279:ADA983280 AMW983279:AMW983280 AWS983279:AWS983280 BGO983279:BGO983280 BQK983279:BQK983280 CAG983279:CAG983280 CKC983279:CKC983280 CTY983279:CTY983280 DDU983279:DDU983280 DNQ983279:DNQ983280 DXM983279:DXM983280 EHI983279:EHI983280 ERE983279:ERE983280 FBA983279:FBA983280 FKW983279:FKW983280 FUS983279:FUS983280 GEO983279:GEO983280 GOK983279:GOK983280 GYG983279:GYG983280 HIC983279:HIC983280 HRY983279:HRY983280 IBU983279:IBU983280 ILQ983279:ILQ983280 IVM983279:IVM983280 JFI983279:JFI983280 JPE983279:JPE983280 JZA983279:JZA983280 KIW983279:KIW983280 KSS983279:KSS983280 LCO983279:LCO983280 LMK983279:LMK983280 LWG983279:LWG983280 MGC983279:MGC983280 MPY983279:MPY983280 MZU983279:MZU983280 NJQ983279:NJQ983280 NTM983279:NTM983280 ODI983279:ODI983280 ONE983279:ONE983280 OXA983279:OXA983280 PGW983279:PGW983280 PQS983279:PQS983280 QAO983279:QAO983280 QKK983279:QKK983280 QUG983279:QUG983280 REC983279:REC983280 RNY983279:RNY983280 RXU983279:RXU983280 SHQ983279:SHQ983280 SRM983279:SRM983280 TBI983279:TBI983280 TLE983279:TLE983280 TVA983279:TVA983280 UEW983279:UEW983280 UOS983279:UOS983280 UYO983279:UYO983280 VIK983279:VIK983280 VSG983279:VSG983280 WCC983279:WCC983280 WLY983279:WLY983280 WVU983279:WVU983280 M70 JI70 TE70 ADA70 AMW70 AWS70 BGO70 BQK70 CAG70 CKC70 CTY70 DDU70 DNQ70 DXM70 EHI70 ERE70 FBA70 FKW70 FUS70 GEO70 GOK70 GYG70 HIC70 HRY70 IBU70 ILQ70 IVM70 JFI70 JPE70 JZA70 KIW70 KSS70 LCO70 LMK70 LWG70 MGC70 MPY70 MZU70 NJQ70 NTM70 ODI70 ONE70 OXA70 PGW70 PQS70 QAO70 QKK70 QUG70 REC70 RNY70 RXU70 SHQ70 SRM70 TBI70 TLE70 TVA70 UEW70 UOS70 UYO70 VIK70 VSG70 WCC70 WLY70 WVU70 M65606 JI65606 TE65606 ADA65606 AMW65606 AWS65606 BGO65606 BQK65606 CAG65606 CKC65606 CTY65606 DDU65606 DNQ65606 DXM65606 EHI65606 ERE65606 FBA65606 FKW65606 FUS65606 GEO65606 GOK65606 GYG65606 HIC65606 HRY65606 IBU65606 ILQ65606 IVM65606 JFI65606 JPE65606 JZA65606 KIW65606 KSS65606 LCO65606 LMK65606 LWG65606 MGC65606 MPY65606 MZU65606 NJQ65606 NTM65606 ODI65606 ONE65606 OXA65606 PGW65606 PQS65606 QAO65606 QKK65606 QUG65606 REC65606 RNY65606 RXU65606 SHQ65606 SRM65606 TBI65606 TLE65606 TVA65606 UEW65606 UOS65606 UYO65606 VIK65606 VSG65606 WCC65606 WLY65606 WVU65606 M131142 JI131142 TE131142 ADA131142 AMW131142 AWS131142 BGO131142 BQK131142 CAG131142 CKC131142 CTY131142 DDU131142 DNQ131142 DXM131142 EHI131142 ERE131142 FBA131142 FKW131142 FUS131142 GEO131142 GOK131142 GYG131142 HIC131142 HRY131142 IBU131142 ILQ131142 IVM131142 JFI131142 JPE131142 JZA131142 KIW131142 KSS131142 LCO131142 LMK131142 LWG131142 MGC131142 MPY131142 MZU131142 NJQ131142 NTM131142 ODI131142 ONE131142 OXA131142 PGW131142 PQS131142 QAO131142 QKK131142 QUG131142 REC131142 RNY131142 RXU131142 SHQ131142 SRM131142 TBI131142 TLE131142 TVA131142 UEW131142 UOS131142 UYO131142 VIK131142 VSG131142 WCC131142 WLY131142 WVU131142 M196678 JI196678 TE196678 ADA196678 AMW196678 AWS196678 BGO196678 BQK196678 CAG196678 CKC196678 CTY196678 DDU196678 DNQ196678 DXM196678 EHI196678 ERE196678 FBA196678 FKW196678 FUS196678 GEO196678 GOK196678 GYG196678 HIC196678 HRY196678 IBU196678 ILQ196678 IVM196678 JFI196678 JPE196678 JZA196678 KIW196678 KSS196678 LCO196678 LMK196678 LWG196678 MGC196678 MPY196678 MZU196678 NJQ196678 NTM196678 ODI196678 ONE196678 OXA196678 PGW196678 PQS196678 QAO196678 QKK196678 QUG196678 REC196678 RNY196678 RXU196678 SHQ196678 SRM196678 TBI196678 TLE196678 TVA196678 UEW196678 UOS196678 UYO196678 VIK196678 VSG196678 WCC196678 WLY196678 WVU196678 M262214 JI262214 TE262214 ADA262214 AMW262214 AWS262214 BGO262214 BQK262214 CAG262214 CKC262214 CTY262214 DDU262214 DNQ262214 DXM262214 EHI262214 ERE262214 FBA262214 FKW262214 FUS262214 GEO262214 GOK262214 GYG262214 HIC262214 HRY262214 IBU262214 ILQ262214 IVM262214 JFI262214 JPE262214 JZA262214 KIW262214 KSS262214 LCO262214 LMK262214 LWG262214 MGC262214 MPY262214 MZU262214 NJQ262214 NTM262214 ODI262214 ONE262214 OXA262214 PGW262214 PQS262214 QAO262214 QKK262214 QUG262214 REC262214 RNY262214 RXU262214 SHQ262214 SRM262214 TBI262214 TLE262214 TVA262214 UEW262214 UOS262214 UYO262214 VIK262214 VSG262214 WCC262214 WLY262214 WVU262214 M327750 JI327750 TE327750 ADA327750 AMW327750 AWS327750 BGO327750 BQK327750 CAG327750 CKC327750 CTY327750 DDU327750 DNQ327750 DXM327750 EHI327750 ERE327750 FBA327750 FKW327750 FUS327750 GEO327750 GOK327750 GYG327750 HIC327750 HRY327750 IBU327750 ILQ327750 IVM327750 JFI327750 JPE327750 JZA327750 KIW327750 KSS327750 LCO327750 LMK327750 LWG327750 MGC327750 MPY327750 MZU327750 NJQ327750 NTM327750 ODI327750 ONE327750 OXA327750 PGW327750 PQS327750 QAO327750 QKK327750 QUG327750 REC327750 RNY327750 RXU327750 SHQ327750 SRM327750 TBI327750 TLE327750 TVA327750 UEW327750 UOS327750 UYO327750 VIK327750 VSG327750 WCC327750 WLY327750 WVU327750 M393286 JI393286 TE393286 ADA393286 AMW393286 AWS393286 BGO393286 BQK393286 CAG393286 CKC393286 CTY393286 DDU393286 DNQ393286 DXM393286 EHI393286 ERE393286 FBA393286 FKW393286 FUS393286 GEO393286 GOK393286 GYG393286 HIC393286 HRY393286 IBU393286 ILQ393286 IVM393286 JFI393286 JPE393286 JZA393286 KIW393286 KSS393286 LCO393286 LMK393286 LWG393286 MGC393286 MPY393286 MZU393286 NJQ393286 NTM393286 ODI393286 ONE393286 OXA393286 PGW393286 PQS393286 QAO393286 QKK393286 QUG393286 REC393286 RNY393286 RXU393286 SHQ393286 SRM393286 TBI393286 TLE393286 TVA393286 UEW393286 UOS393286 UYO393286 VIK393286 VSG393286 WCC393286 WLY393286 WVU393286 M458822 JI458822 TE458822 ADA458822 AMW458822 AWS458822 BGO458822 BQK458822 CAG458822 CKC458822 CTY458822 DDU458822 DNQ458822 DXM458822 EHI458822 ERE458822 FBA458822 FKW458822 FUS458822 GEO458822 GOK458822 GYG458822 HIC458822 HRY458822 IBU458822 ILQ458822 IVM458822 JFI458822 JPE458822 JZA458822 KIW458822 KSS458822 LCO458822 LMK458822 LWG458822 MGC458822 MPY458822 MZU458822 NJQ458822 NTM458822 ODI458822 ONE458822 OXA458822 PGW458822 PQS458822 QAO458822 QKK458822 QUG458822 REC458822 RNY458822 RXU458822 SHQ458822 SRM458822 TBI458822 TLE458822 TVA458822 UEW458822 UOS458822 UYO458822 VIK458822 VSG458822 WCC458822 WLY458822 WVU458822 M524358 JI524358 TE524358 ADA524358 AMW524358 AWS524358 BGO524358 BQK524358 CAG524358 CKC524358 CTY524358 DDU524358 DNQ524358 DXM524358 EHI524358 ERE524358 FBA524358 FKW524358 FUS524358 GEO524358 GOK524358 GYG524358 HIC524358 HRY524358 IBU524358 ILQ524358 IVM524358 JFI524358 JPE524358 JZA524358 KIW524358 KSS524358 LCO524358 LMK524358 LWG524358 MGC524358 MPY524358 MZU524358 NJQ524358 NTM524358 ODI524358 ONE524358 OXA524358 PGW524358 PQS524358 QAO524358 QKK524358 QUG524358 REC524358 RNY524358 RXU524358 SHQ524358 SRM524358 TBI524358 TLE524358 TVA524358 UEW524358 UOS524358 UYO524358 VIK524358 VSG524358 WCC524358 WLY524358 WVU524358 M589894 JI589894 TE589894 ADA589894 AMW589894 AWS589894 BGO589894 BQK589894 CAG589894 CKC589894 CTY589894 DDU589894 DNQ589894 DXM589894 EHI589894 ERE589894 FBA589894 FKW589894 FUS589894 GEO589894 GOK589894 GYG589894 HIC589894 HRY589894 IBU589894 ILQ589894 IVM589894 JFI589894 JPE589894 JZA589894 KIW589894 KSS589894 LCO589894 LMK589894 LWG589894 MGC589894 MPY589894 MZU589894 NJQ589894 NTM589894 ODI589894 ONE589894 OXA589894 PGW589894 PQS589894 QAO589894 QKK589894 QUG589894 REC589894 RNY589894 RXU589894 SHQ589894 SRM589894 TBI589894 TLE589894 TVA589894 UEW589894 UOS589894 UYO589894 VIK589894 VSG589894 WCC589894 WLY589894 WVU589894 M655430 JI655430 TE655430 ADA655430 AMW655430 AWS655430 BGO655430 BQK655430 CAG655430 CKC655430 CTY655430 DDU655430 DNQ655430 DXM655430 EHI655430 ERE655430 FBA655430 FKW655430 FUS655430 GEO655430 GOK655430 GYG655430 HIC655430 HRY655430 IBU655430 ILQ655430 IVM655430 JFI655430 JPE655430 JZA655430 KIW655430 KSS655430 LCO655430 LMK655430 LWG655430 MGC655430 MPY655430 MZU655430 NJQ655430 NTM655430 ODI655430 ONE655430 OXA655430 PGW655430 PQS655430 QAO655430 QKK655430 QUG655430 REC655430 RNY655430 RXU655430 SHQ655430 SRM655430 TBI655430 TLE655430 TVA655430 UEW655430 UOS655430 UYO655430 VIK655430 VSG655430 WCC655430 WLY655430 WVU655430 M720966 JI720966 TE720966 ADA720966 AMW720966 AWS720966 BGO720966 BQK720966 CAG720966 CKC720966 CTY720966 DDU720966 DNQ720966 DXM720966 EHI720966 ERE720966 FBA720966 FKW720966 FUS720966 GEO720966 GOK720966 GYG720966 HIC720966 HRY720966 IBU720966 ILQ720966 IVM720966 JFI720966 JPE720966 JZA720966 KIW720966 KSS720966 LCO720966 LMK720966 LWG720966 MGC720966 MPY720966 MZU720966 NJQ720966 NTM720966 ODI720966 ONE720966 OXA720966 PGW720966 PQS720966 QAO720966 QKK720966 QUG720966 REC720966 RNY720966 RXU720966 SHQ720966 SRM720966 TBI720966 TLE720966 TVA720966 UEW720966 UOS720966 UYO720966 VIK720966 VSG720966 WCC720966 WLY720966 WVU720966 M786502 JI786502 TE786502 ADA786502 AMW786502 AWS786502 BGO786502 BQK786502 CAG786502 CKC786502 CTY786502 DDU786502 DNQ786502 DXM786502 EHI786502 ERE786502 FBA786502 FKW786502 FUS786502 GEO786502 GOK786502 GYG786502 HIC786502 HRY786502 IBU786502 ILQ786502 IVM786502 JFI786502 JPE786502 JZA786502 KIW786502 KSS786502 LCO786502 LMK786502 LWG786502 MGC786502 MPY786502 MZU786502 NJQ786502 NTM786502 ODI786502 ONE786502 OXA786502 PGW786502 PQS786502 QAO786502 QKK786502 QUG786502 REC786502 RNY786502 RXU786502 SHQ786502 SRM786502 TBI786502 TLE786502 TVA786502 UEW786502 UOS786502 UYO786502 VIK786502 VSG786502 WCC786502 WLY786502 WVU786502 M852038 JI852038 TE852038 ADA852038 AMW852038 AWS852038 BGO852038 BQK852038 CAG852038 CKC852038 CTY852038 DDU852038 DNQ852038 DXM852038 EHI852038 ERE852038 FBA852038 FKW852038 FUS852038 GEO852038 GOK852038 GYG852038 HIC852038 HRY852038 IBU852038 ILQ852038 IVM852038 JFI852038 JPE852038 JZA852038 KIW852038 KSS852038 LCO852038 LMK852038 LWG852038 MGC852038 MPY852038 MZU852038 NJQ852038 NTM852038 ODI852038 ONE852038 OXA852038 PGW852038 PQS852038 QAO852038 QKK852038 QUG852038 REC852038 RNY852038 RXU852038 SHQ852038 SRM852038 TBI852038 TLE852038 TVA852038 UEW852038 UOS852038 UYO852038 VIK852038 VSG852038 WCC852038 WLY852038 WVU852038 M917574 JI917574 TE917574 ADA917574 AMW917574 AWS917574 BGO917574 BQK917574 CAG917574 CKC917574 CTY917574 DDU917574 DNQ917574 DXM917574 EHI917574 ERE917574 FBA917574 FKW917574 FUS917574 GEO917574 GOK917574 GYG917574 HIC917574 HRY917574 IBU917574 ILQ917574 IVM917574 JFI917574 JPE917574 JZA917574 KIW917574 KSS917574 LCO917574 LMK917574 LWG917574 MGC917574 MPY917574 MZU917574 NJQ917574 NTM917574 ODI917574 ONE917574 OXA917574 PGW917574 PQS917574 QAO917574 QKK917574 QUG917574 REC917574 RNY917574 RXU917574 SHQ917574 SRM917574 TBI917574 TLE917574 TVA917574 UEW917574 UOS917574 UYO917574 VIK917574 VSG917574 WCC917574 WLY917574 WVU917574 M983110 JI983110 TE983110 ADA983110 AMW983110 AWS983110 BGO983110 BQK983110 CAG983110 CKC983110 CTY983110 DDU983110 DNQ983110 DXM983110 EHI983110 ERE983110 FBA983110 FKW983110 FUS983110 GEO983110 GOK983110 GYG983110 HIC983110 HRY983110 IBU983110 ILQ983110 IVM983110 JFI983110 JPE983110 JZA983110 KIW983110 KSS983110 LCO983110 LMK983110 LWG983110 MGC983110 MPY983110 MZU983110 NJQ983110 NTM983110 ODI983110 ONE983110 OXA983110 PGW983110 PQS983110 QAO983110 QKK983110 QUG983110 REC983110 RNY983110 RXU983110 SHQ983110 SRM983110 TBI983110 TLE983110 TVA983110 UEW983110 UOS983110 UYO983110 VIK983110 VSG983110 WCC983110 WLY983110 WVU983110 O239:O240 JK239:JK240 TG239:TG240 ADC239:ADC240 AMY239:AMY240 AWU239:AWU240 BGQ239:BGQ240 BQM239:BQM240 CAI239:CAI240 CKE239:CKE240 CUA239:CUA240 DDW239:DDW240 DNS239:DNS240 DXO239:DXO240 EHK239:EHK240 ERG239:ERG240 FBC239:FBC240 FKY239:FKY240 FUU239:FUU240 GEQ239:GEQ240 GOM239:GOM240 GYI239:GYI240 HIE239:HIE240 HSA239:HSA240 IBW239:IBW240 ILS239:ILS240 IVO239:IVO240 JFK239:JFK240 JPG239:JPG240 JZC239:JZC240 KIY239:KIY240 KSU239:KSU240 LCQ239:LCQ240 LMM239:LMM240 LWI239:LWI240 MGE239:MGE240 MQA239:MQA240 MZW239:MZW240 NJS239:NJS240 NTO239:NTO240 ODK239:ODK240 ONG239:ONG240 OXC239:OXC240 PGY239:PGY240 PQU239:PQU240 QAQ239:QAQ240 QKM239:QKM240 QUI239:QUI240 REE239:REE240 ROA239:ROA240 RXW239:RXW240 SHS239:SHS240 SRO239:SRO240 TBK239:TBK240 TLG239:TLG240 TVC239:TVC240 UEY239:UEY240 UOU239:UOU240 UYQ239:UYQ240 VIM239:VIM240 VSI239:VSI240 WCE239:WCE240 WMA239:WMA240 WVW239:WVW240 O65775:O65776 JK65775:JK65776 TG65775:TG65776 ADC65775:ADC65776 AMY65775:AMY65776 AWU65775:AWU65776 BGQ65775:BGQ65776 BQM65775:BQM65776 CAI65775:CAI65776 CKE65775:CKE65776 CUA65775:CUA65776 DDW65775:DDW65776 DNS65775:DNS65776 DXO65775:DXO65776 EHK65775:EHK65776 ERG65775:ERG65776 FBC65775:FBC65776 FKY65775:FKY65776 FUU65775:FUU65776 GEQ65775:GEQ65776 GOM65775:GOM65776 GYI65775:GYI65776 HIE65775:HIE65776 HSA65775:HSA65776 IBW65775:IBW65776 ILS65775:ILS65776 IVO65775:IVO65776 JFK65775:JFK65776 JPG65775:JPG65776 JZC65775:JZC65776 KIY65775:KIY65776 KSU65775:KSU65776 LCQ65775:LCQ65776 LMM65775:LMM65776 LWI65775:LWI65776 MGE65775:MGE65776 MQA65775:MQA65776 MZW65775:MZW65776 NJS65775:NJS65776 NTO65775:NTO65776 ODK65775:ODK65776 ONG65775:ONG65776 OXC65775:OXC65776 PGY65775:PGY65776 PQU65775:PQU65776 QAQ65775:QAQ65776 QKM65775:QKM65776 QUI65775:QUI65776 REE65775:REE65776 ROA65775:ROA65776 RXW65775:RXW65776 SHS65775:SHS65776 SRO65775:SRO65776 TBK65775:TBK65776 TLG65775:TLG65776 TVC65775:TVC65776 UEY65775:UEY65776 UOU65775:UOU65776 UYQ65775:UYQ65776 VIM65775:VIM65776 VSI65775:VSI65776 WCE65775:WCE65776 WMA65775:WMA65776 WVW65775:WVW65776 O131311:O131312 JK131311:JK131312 TG131311:TG131312 ADC131311:ADC131312 AMY131311:AMY131312 AWU131311:AWU131312 BGQ131311:BGQ131312 BQM131311:BQM131312 CAI131311:CAI131312 CKE131311:CKE131312 CUA131311:CUA131312 DDW131311:DDW131312 DNS131311:DNS131312 DXO131311:DXO131312 EHK131311:EHK131312 ERG131311:ERG131312 FBC131311:FBC131312 FKY131311:FKY131312 FUU131311:FUU131312 GEQ131311:GEQ131312 GOM131311:GOM131312 GYI131311:GYI131312 HIE131311:HIE131312 HSA131311:HSA131312 IBW131311:IBW131312 ILS131311:ILS131312 IVO131311:IVO131312 JFK131311:JFK131312 JPG131311:JPG131312 JZC131311:JZC131312 KIY131311:KIY131312 KSU131311:KSU131312 LCQ131311:LCQ131312 LMM131311:LMM131312 LWI131311:LWI131312 MGE131311:MGE131312 MQA131311:MQA131312 MZW131311:MZW131312 NJS131311:NJS131312 NTO131311:NTO131312 ODK131311:ODK131312 ONG131311:ONG131312 OXC131311:OXC131312 PGY131311:PGY131312 PQU131311:PQU131312 QAQ131311:QAQ131312 QKM131311:QKM131312 QUI131311:QUI131312 REE131311:REE131312 ROA131311:ROA131312 RXW131311:RXW131312 SHS131311:SHS131312 SRO131311:SRO131312 TBK131311:TBK131312 TLG131311:TLG131312 TVC131311:TVC131312 UEY131311:UEY131312 UOU131311:UOU131312 UYQ131311:UYQ131312 VIM131311:VIM131312 VSI131311:VSI131312 WCE131311:WCE131312 WMA131311:WMA131312 WVW131311:WVW131312 O196847:O196848 JK196847:JK196848 TG196847:TG196848 ADC196847:ADC196848 AMY196847:AMY196848 AWU196847:AWU196848 BGQ196847:BGQ196848 BQM196847:BQM196848 CAI196847:CAI196848 CKE196847:CKE196848 CUA196847:CUA196848 DDW196847:DDW196848 DNS196847:DNS196848 DXO196847:DXO196848 EHK196847:EHK196848 ERG196847:ERG196848 FBC196847:FBC196848 FKY196847:FKY196848 FUU196847:FUU196848 GEQ196847:GEQ196848 GOM196847:GOM196848 GYI196847:GYI196848 HIE196847:HIE196848 HSA196847:HSA196848 IBW196847:IBW196848 ILS196847:ILS196848 IVO196847:IVO196848 JFK196847:JFK196848 JPG196847:JPG196848 JZC196847:JZC196848 KIY196847:KIY196848 KSU196847:KSU196848 LCQ196847:LCQ196848 LMM196847:LMM196848 LWI196847:LWI196848 MGE196847:MGE196848 MQA196847:MQA196848 MZW196847:MZW196848 NJS196847:NJS196848 NTO196847:NTO196848 ODK196847:ODK196848 ONG196847:ONG196848 OXC196847:OXC196848 PGY196847:PGY196848 PQU196847:PQU196848 QAQ196847:QAQ196848 QKM196847:QKM196848 QUI196847:QUI196848 REE196847:REE196848 ROA196847:ROA196848 RXW196847:RXW196848 SHS196847:SHS196848 SRO196847:SRO196848 TBK196847:TBK196848 TLG196847:TLG196848 TVC196847:TVC196848 UEY196847:UEY196848 UOU196847:UOU196848 UYQ196847:UYQ196848 VIM196847:VIM196848 VSI196847:VSI196848 WCE196847:WCE196848 WMA196847:WMA196848 WVW196847:WVW196848 O262383:O262384 JK262383:JK262384 TG262383:TG262384 ADC262383:ADC262384 AMY262383:AMY262384 AWU262383:AWU262384 BGQ262383:BGQ262384 BQM262383:BQM262384 CAI262383:CAI262384 CKE262383:CKE262384 CUA262383:CUA262384 DDW262383:DDW262384 DNS262383:DNS262384 DXO262383:DXO262384 EHK262383:EHK262384 ERG262383:ERG262384 FBC262383:FBC262384 FKY262383:FKY262384 FUU262383:FUU262384 GEQ262383:GEQ262384 GOM262383:GOM262384 GYI262383:GYI262384 HIE262383:HIE262384 HSA262383:HSA262384 IBW262383:IBW262384 ILS262383:ILS262384 IVO262383:IVO262384 JFK262383:JFK262384 JPG262383:JPG262384 JZC262383:JZC262384 KIY262383:KIY262384 KSU262383:KSU262384 LCQ262383:LCQ262384 LMM262383:LMM262384 LWI262383:LWI262384 MGE262383:MGE262384 MQA262383:MQA262384 MZW262383:MZW262384 NJS262383:NJS262384 NTO262383:NTO262384 ODK262383:ODK262384 ONG262383:ONG262384 OXC262383:OXC262384 PGY262383:PGY262384 PQU262383:PQU262384 QAQ262383:QAQ262384 QKM262383:QKM262384 QUI262383:QUI262384 REE262383:REE262384 ROA262383:ROA262384 RXW262383:RXW262384 SHS262383:SHS262384 SRO262383:SRO262384 TBK262383:TBK262384 TLG262383:TLG262384 TVC262383:TVC262384 UEY262383:UEY262384 UOU262383:UOU262384 UYQ262383:UYQ262384 VIM262383:VIM262384 VSI262383:VSI262384 WCE262383:WCE262384 WMA262383:WMA262384 WVW262383:WVW262384 O327919:O327920 JK327919:JK327920 TG327919:TG327920 ADC327919:ADC327920 AMY327919:AMY327920 AWU327919:AWU327920 BGQ327919:BGQ327920 BQM327919:BQM327920 CAI327919:CAI327920 CKE327919:CKE327920 CUA327919:CUA327920 DDW327919:DDW327920 DNS327919:DNS327920 DXO327919:DXO327920 EHK327919:EHK327920 ERG327919:ERG327920 FBC327919:FBC327920 FKY327919:FKY327920 FUU327919:FUU327920 GEQ327919:GEQ327920 GOM327919:GOM327920 GYI327919:GYI327920 HIE327919:HIE327920 HSA327919:HSA327920 IBW327919:IBW327920 ILS327919:ILS327920 IVO327919:IVO327920 JFK327919:JFK327920 JPG327919:JPG327920 JZC327919:JZC327920 KIY327919:KIY327920 KSU327919:KSU327920 LCQ327919:LCQ327920 LMM327919:LMM327920 LWI327919:LWI327920 MGE327919:MGE327920 MQA327919:MQA327920 MZW327919:MZW327920 NJS327919:NJS327920 NTO327919:NTO327920 ODK327919:ODK327920 ONG327919:ONG327920 OXC327919:OXC327920 PGY327919:PGY327920 PQU327919:PQU327920 QAQ327919:QAQ327920 QKM327919:QKM327920 QUI327919:QUI327920 REE327919:REE327920 ROA327919:ROA327920 RXW327919:RXW327920 SHS327919:SHS327920 SRO327919:SRO327920 TBK327919:TBK327920 TLG327919:TLG327920 TVC327919:TVC327920 UEY327919:UEY327920 UOU327919:UOU327920 UYQ327919:UYQ327920 VIM327919:VIM327920 VSI327919:VSI327920 WCE327919:WCE327920 WMA327919:WMA327920 WVW327919:WVW327920 O393455:O393456 JK393455:JK393456 TG393455:TG393456 ADC393455:ADC393456 AMY393455:AMY393456 AWU393455:AWU393456 BGQ393455:BGQ393456 BQM393455:BQM393456 CAI393455:CAI393456 CKE393455:CKE393456 CUA393455:CUA393456 DDW393455:DDW393456 DNS393455:DNS393456 DXO393455:DXO393456 EHK393455:EHK393456 ERG393455:ERG393456 FBC393455:FBC393456 FKY393455:FKY393456 FUU393455:FUU393456 GEQ393455:GEQ393456 GOM393455:GOM393456 GYI393455:GYI393456 HIE393455:HIE393456 HSA393455:HSA393456 IBW393455:IBW393456 ILS393455:ILS393456 IVO393455:IVO393456 JFK393455:JFK393456 JPG393455:JPG393456 JZC393455:JZC393456 KIY393455:KIY393456 KSU393455:KSU393456 LCQ393455:LCQ393456 LMM393455:LMM393456 LWI393455:LWI393456 MGE393455:MGE393456 MQA393455:MQA393456 MZW393455:MZW393456 NJS393455:NJS393456 NTO393455:NTO393456 ODK393455:ODK393456 ONG393455:ONG393456 OXC393455:OXC393456 PGY393455:PGY393456 PQU393455:PQU393456 QAQ393455:QAQ393456 QKM393455:QKM393456 QUI393455:QUI393456 REE393455:REE393456 ROA393455:ROA393456 RXW393455:RXW393456 SHS393455:SHS393456 SRO393455:SRO393456 TBK393455:TBK393456 TLG393455:TLG393456 TVC393455:TVC393456 UEY393455:UEY393456 UOU393455:UOU393456 UYQ393455:UYQ393456 VIM393455:VIM393456 VSI393455:VSI393456 WCE393455:WCE393456 WMA393455:WMA393456 WVW393455:WVW393456 O458991:O458992 JK458991:JK458992 TG458991:TG458992 ADC458991:ADC458992 AMY458991:AMY458992 AWU458991:AWU458992 BGQ458991:BGQ458992 BQM458991:BQM458992 CAI458991:CAI458992 CKE458991:CKE458992 CUA458991:CUA458992 DDW458991:DDW458992 DNS458991:DNS458992 DXO458991:DXO458992 EHK458991:EHK458992 ERG458991:ERG458992 FBC458991:FBC458992 FKY458991:FKY458992 FUU458991:FUU458992 GEQ458991:GEQ458992 GOM458991:GOM458992 GYI458991:GYI458992 HIE458991:HIE458992 HSA458991:HSA458992 IBW458991:IBW458992 ILS458991:ILS458992 IVO458991:IVO458992 JFK458991:JFK458992 JPG458991:JPG458992 JZC458991:JZC458992 KIY458991:KIY458992 KSU458991:KSU458992 LCQ458991:LCQ458992 LMM458991:LMM458992 LWI458991:LWI458992 MGE458991:MGE458992 MQA458991:MQA458992 MZW458991:MZW458992 NJS458991:NJS458992 NTO458991:NTO458992 ODK458991:ODK458992 ONG458991:ONG458992 OXC458991:OXC458992 PGY458991:PGY458992 PQU458991:PQU458992 QAQ458991:QAQ458992 QKM458991:QKM458992 QUI458991:QUI458992 REE458991:REE458992 ROA458991:ROA458992 RXW458991:RXW458992 SHS458991:SHS458992 SRO458991:SRO458992 TBK458991:TBK458992 TLG458991:TLG458992 TVC458991:TVC458992 UEY458991:UEY458992 UOU458991:UOU458992 UYQ458991:UYQ458992 VIM458991:VIM458992 VSI458991:VSI458992 WCE458991:WCE458992 WMA458991:WMA458992 WVW458991:WVW458992 O524527:O524528 JK524527:JK524528 TG524527:TG524528 ADC524527:ADC524528 AMY524527:AMY524528 AWU524527:AWU524528 BGQ524527:BGQ524528 BQM524527:BQM524528 CAI524527:CAI524528 CKE524527:CKE524528 CUA524527:CUA524528 DDW524527:DDW524528 DNS524527:DNS524528 DXO524527:DXO524528 EHK524527:EHK524528 ERG524527:ERG524528 FBC524527:FBC524528 FKY524527:FKY524528 FUU524527:FUU524528 GEQ524527:GEQ524528 GOM524527:GOM524528 GYI524527:GYI524528 HIE524527:HIE524528 HSA524527:HSA524528 IBW524527:IBW524528 ILS524527:ILS524528 IVO524527:IVO524528 JFK524527:JFK524528 JPG524527:JPG524528 JZC524527:JZC524528 KIY524527:KIY524528 KSU524527:KSU524528 LCQ524527:LCQ524528 LMM524527:LMM524528 LWI524527:LWI524528 MGE524527:MGE524528 MQA524527:MQA524528 MZW524527:MZW524528 NJS524527:NJS524528 NTO524527:NTO524528 ODK524527:ODK524528 ONG524527:ONG524528 OXC524527:OXC524528 PGY524527:PGY524528 PQU524527:PQU524528 QAQ524527:QAQ524528 QKM524527:QKM524528 QUI524527:QUI524528 REE524527:REE524528 ROA524527:ROA524528 RXW524527:RXW524528 SHS524527:SHS524528 SRO524527:SRO524528 TBK524527:TBK524528 TLG524527:TLG524528 TVC524527:TVC524528 UEY524527:UEY524528 UOU524527:UOU524528 UYQ524527:UYQ524528 VIM524527:VIM524528 VSI524527:VSI524528 WCE524527:WCE524528 WMA524527:WMA524528 WVW524527:WVW524528 O590063:O590064 JK590063:JK590064 TG590063:TG590064 ADC590063:ADC590064 AMY590063:AMY590064 AWU590063:AWU590064 BGQ590063:BGQ590064 BQM590063:BQM590064 CAI590063:CAI590064 CKE590063:CKE590064 CUA590063:CUA590064 DDW590063:DDW590064 DNS590063:DNS590064 DXO590063:DXO590064 EHK590063:EHK590064 ERG590063:ERG590064 FBC590063:FBC590064 FKY590063:FKY590064 FUU590063:FUU590064 GEQ590063:GEQ590064 GOM590063:GOM590064 GYI590063:GYI590064 HIE590063:HIE590064 HSA590063:HSA590064 IBW590063:IBW590064 ILS590063:ILS590064 IVO590063:IVO590064 JFK590063:JFK590064 JPG590063:JPG590064 JZC590063:JZC590064 KIY590063:KIY590064 KSU590063:KSU590064 LCQ590063:LCQ590064 LMM590063:LMM590064 LWI590063:LWI590064 MGE590063:MGE590064 MQA590063:MQA590064 MZW590063:MZW590064 NJS590063:NJS590064 NTO590063:NTO590064 ODK590063:ODK590064 ONG590063:ONG590064 OXC590063:OXC590064 PGY590063:PGY590064 PQU590063:PQU590064 QAQ590063:QAQ590064 QKM590063:QKM590064 QUI590063:QUI590064 REE590063:REE590064 ROA590063:ROA590064 RXW590063:RXW590064 SHS590063:SHS590064 SRO590063:SRO590064 TBK590063:TBK590064 TLG590063:TLG590064 TVC590063:TVC590064 UEY590063:UEY590064 UOU590063:UOU590064 UYQ590063:UYQ590064 VIM590063:VIM590064 VSI590063:VSI590064 WCE590063:WCE590064 WMA590063:WMA590064 WVW590063:WVW590064 O655599:O655600 JK655599:JK655600 TG655599:TG655600 ADC655599:ADC655600 AMY655599:AMY655600 AWU655599:AWU655600 BGQ655599:BGQ655600 BQM655599:BQM655600 CAI655599:CAI655600 CKE655599:CKE655600 CUA655599:CUA655600 DDW655599:DDW655600 DNS655599:DNS655600 DXO655599:DXO655600 EHK655599:EHK655600 ERG655599:ERG655600 FBC655599:FBC655600 FKY655599:FKY655600 FUU655599:FUU655600 GEQ655599:GEQ655600 GOM655599:GOM655600 GYI655599:GYI655600 HIE655599:HIE655600 HSA655599:HSA655600 IBW655599:IBW655600 ILS655599:ILS655600 IVO655599:IVO655600 JFK655599:JFK655600 JPG655599:JPG655600 JZC655599:JZC655600 KIY655599:KIY655600 KSU655599:KSU655600 LCQ655599:LCQ655600 LMM655599:LMM655600 LWI655599:LWI655600 MGE655599:MGE655600 MQA655599:MQA655600 MZW655599:MZW655600 NJS655599:NJS655600 NTO655599:NTO655600 ODK655599:ODK655600 ONG655599:ONG655600 OXC655599:OXC655600 PGY655599:PGY655600 PQU655599:PQU655600 QAQ655599:QAQ655600 QKM655599:QKM655600 QUI655599:QUI655600 REE655599:REE655600 ROA655599:ROA655600 RXW655599:RXW655600 SHS655599:SHS655600 SRO655599:SRO655600 TBK655599:TBK655600 TLG655599:TLG655600 TVC655599:TVC655600 UEY655599:UEY655600 UOU655599:UOU655600 UYQ655599:UYQ655600 VIM655599:VIM655600 VSI655599:VSI655600 WCE655599:WCE655600 WMA655599:WMA655600 WVW655599:WVW655600 O721135:O721136 JK721135:JK721136 TG721135:TG721136 ADC721135:ADC721136 AMY721135:AMY721136 AWU721135:AWU721136 BGQ721135:BGQ721136 BQM721135:BQM721136 CAI721135:CAI721136 CKE721135:CKE721136 CUA721135:CUA721136 DDW721135:DDW721136 DNS721135:DNS721136 DXO721135:DXO721136 EHK721135:EHK721136 ERG721135:ERG721136 FBC721135:FBC721136 FKY721135:FKY721136 FUU721135:FUU721136 GEQ721135:GEQ721136 GOM721135:GOM721136 GYI721135:GYI721136 HIE721135:HIE721136 HSA721135:HSA721136 IBW721135:IBW721136 ILS721135:ILS721136 IVO721135:IVO721136 JFK721135:JFK721136 JPG721135:JPG721136 JZC721135:JZC721136 KIY721135:KIY721136 KSU721135:KSU721136 LCQ721135:LCQ721136 LMM721135:LMM721136 LWI721135:LWI721136 MGE721135:MGE721136 MQA721135:MQA721136 MZW721135:MZW721136 NJS721135:NJS721136 NTO721135:NTO721136 ODK721135:ODK721136 ONG721135:ONG721136 OXC721135:OXC721136 PGY721135:PGY721136 PQU721135:PQU721136 QAQ721135:QAQ721136 QKM721135:QKM721136 QUI721135:QUI721136 REE721135:REE721136 ROA721135:ROA721136 RXW721135:RXW721136 SHS721135:SHS721136 SRO721135:SRO721136 TBK721135:TBK721136 TLG721135:TLG721136 TVC721135:TVC721136 UEY721135:UEY721136 UOU721135:UOU721136 UYQ721135:UYQ721136 VIM721135:VIM721136 VSI721135:VSI721136 WCE721135:WCE721136 WMA721135:WMA721136 WVW721135:WVW721136 O786671:O786672 JK786671:JK786672 TG786671:TG786672 ADC786671:ADC786672 AMY786671:AMY786672 AWU786671:AWU786672 BGQ786671:BGQ786672 BQM786671:BQM786672 CAI786671:CAI786672 CKE786671:CKE786672 CUA786671:CUA786672 DDW786671:DDW786672 DNS786671:DNS786672 DXO786671:DXO786672 EHK786671:EHK786672 ERG786671:ERG786672 FBC786671:FBC786672 FKY786671:FKY786672 FUU786671:FUU786672 GEQ786671:GEQ786672 GOM786671:GOM786672 GYI786671:GYI786672 HIE786671:HIE786672 HSA786671:HSA786672 IBW786671:IBW786672 ILS786671:ILS786672 IVO786671:IVO786672 JFK786671:JFK786672 JPG786671:JPG786672 JZC786671:JZC786672 KIY786671:KIY786672 KSU786671:KSU786672 LCQ786671:LCQ786672 LMM786671:LMM786672 LWI786671:LWI786672 MGE786671:MGE786672 MQA786671:MQA786672 MZW786671:MZW786672 NJS786671:NJS786672 NTO786671:NTO786672 ODK786671:ODK786672 ONG786671:ONG786672 OXC786671:OXC786672 PGY786671:PGY786672 PQU786671:PQU786672 QAQ786671:QAQ786672 QKM786671:QKM786672 QUI786671:QUI786672 REE786671:REE786672 ROA786671:ROA786672 RXW786671:RXW786672 SHS786671:SHS786672 SRO786671:SRO786672 TBK786671:TBK786672 TLG786671:TLG786672 TVC786671:TVC786672 UEY786671:UEY786672 UOU786671:UOU786672 UYQ786671:UYQ786672 VIM786671:VIM786672 VSI786671:VSI786672 WCE786671:WCE786672 WMA786671:WMA786672 WVW786671:WVW786672 O852207:O852208 JK852207:JK852208 TG852207:TG852208 ADC852207:ADC852208 AMY852207:AMY852208 AWU852207:AWU852208 BGQ852207:BGQ852208 BQM852207:BQM852208 CAI852207:CAI852208 CKE852207:CKE852208 CUA852207:CUA852208 DDW852207:DDW852208 DNS852207:DNS852208 DXO852207:DXO852208 EHK852207:EHK852208 ERG852207:ERG852208 FBC852207:FBC852208 FKY852207:FKY852208 FUU852207:FUU852208 GEQ852207:GEQ852208 GOM852207:GOM852208 GYI852207:GYI852208 HIE852207:HIE852208 HSA852207:HSA852208 IBW852207:IBW852208 ILS852207:ILS852208 IVO852207:IVO852208 JFK852207:JFK852208 JPG852207:JPG852208 JZC852207:JZC852208 KIY852207:KIY852208 KSU852207:KSU852208 LCQ852207:LCQ852208 LMM852207:LMM852208 LWI852207:LWI852208 MGE852207:MGE852208 MQA852207:MQA852208 MZW852207:MZW852208 NJS852207:NJS852208 NTO852207:NTO852208 ODK852207:ODK852208 ONG852207:ONG852208 OXC852207:OXC852208 PGY852207:PGY852208 PQU852207:PQU852208 QAQ852207:QAQ852208 QKM852207:QKM852208 QUI852207:QUI852208 REE852207:REE852208 ROA852207:ROA852208 RXW852207:RXW852208 SHS852207:SHS852208 SRO852207:SRO852208 TBK852207:TBK852208 TLG852207:TLG852208 TVC852207:TVC852208 UEY852207:UEY852208 UOU852207:UOU852208 UYQ852207:UYQ852208 VIM852207:VIM852208 VSI852207:VSI852208 WCE852207:WCE852208 WMA852207:WMA852208 WVW852207:WVW852208 O917743:O917744 JK917743:JK917744 TG917743:TG917744 ADC917743:ADC917744 AMY917743:AMY917744 AWU917743:AWU917744 BGQ917743:BGQ917744 BQM917743:BQM917744 CAI917743:CAI917744 CKE917743:CKE917744 CUA917743:CUA917744 DDW917743:DDW917744 DNS917743:DNS917744 DXO917743:DXO917744 EHK917743:EHK917744 ERG917743:ERG917744 FBC917743:FBC917744 FKY917743:FKY917744 FUU917743:FUU917744 GEQ917743:GEQ917744 GOM917743:GOM917744 GYI917743:GYI917744 HIE917743:HIE917744 HSA917743:HSA917744 IBW917743:IBW917744 ILS917743:ILS917744 IVO917743:IVO917744 JFK917743:JFK917744 JPG917743:JPG917744 JZC917743:JZC917744 KIY917743:KIY917744 KSU917743:KSU917744 LCQ917743:LCQ917744 LMM917743:LMM917744 LWI917743:LWI917744 MGE917743:MGE917744 MQA917743:MQA917744 MZW917743:MZW917744 NJS917743:NJS917744 NTO917743:NTO917744 ODK917743:ODK917744 ONG917743:ONG917744 OXC917743:OXC917744 PGY917743:PGY917744 PQU917743:PQU917744 QAQ917743:QAQ917744 QKM917743:QKM917744 QUI917743:QUI917744 REE917743:REE917744 ROA917743:ROA917744 RXW917743:RXW917744 SHS917743:SHS917744 SRO917743:SRO917744 TBK917743:TBK917744 TLG917743:TLG917744 TVC917743:TVC917744 UEY917743:UEY917744 UOU917743:UOU917744 UYQ917743:UYQ917744 VIM917743:VIM917744 VSI917743:VSI917744 WCE917743:WCE917744 WMA917743:WMA917744 WVW917743:WVW917744 O983279:O983280 JK983279:JK983280 TG983279:TG983280 ADC983279:ADC983280 AMY983279:AMY983280 AWU983279:AWU983280 BGQ983279:BGQ983280 BQM983279:BQM983280 CAI983279:CAI983280 CKE983279:CKE983280 CUA983279:CUA983280 DDW983279:DDW983280 DNS983279:DNS983280 DXO983279:DXO983280 EHK983279:EHK983280 ERG983279:ERG983280 FBC983279:FBC983280 FKY983279:FKY983280 FUU983279:FUU983280 GEQ983279:GEQ983280 GOM983279:GOM983280 GYI983279:GYI983280 HIE983279:HIE983280 HSA983279:HSA983280 IBW983279:IBW983280 ILS983279:ILS983280 IVO983279:IVO983280 JFK983279:JFK983280 JPG983279:JPG983280 JZC983279:JZC983280 KIY983279:KIY983280 KSU983279:KSU983280 LCQ983279:LCQ983280 LMM983279:LMM983280 LWI983279:LWI983280 MGE983279:MGE983280 MQA983279:MQA983280 MZW983279:MZW983280 NJS983279:NJS983280 NTO983279:NTO983280 ODK983279:ODK983280 ONG983279:ONG983280 OXC983279:OXC983280 PGY983279:PGY983280 PQU983279:PQU983280 QAQ983279:QAQ983280 QKM983279:QKM983280 QUI983279:QUI983280 REE983279:REE983280 ROA983279:ROA983280 RXW983279:RXW983280 SHS983279:SHS983280 SRO983279:SRO983280 TBK983279:TBK983280 TLG983279:TLG983280 TVC983279:TVC983280 UEY983279:UEY983280 UOU983279:UOU983280 UYQ983279:UYQ983280 VIM983279:VIM983280 VSI983279:VSI983280 WCE983279:WCE983280 WMA983279:WMA983280 WVW983279:WVW983280" xr:uid="{D550C47F-02EE-4388-9C38-BD5A092A0622}">
      <formula1>TrueFalse</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7ECE-29C3-4934-A398-43ACBB902A1C}">
  <dimension ref="A1:P224"/>
  <sheetViews>
    <sheetView tabSelected="1" workbookViewId="0">
      <selection activeCell="A12" sqref="A12"/>
    </sheetView>
  </sheetViews>
  <sheetFormatPr defaultColWidth="9.109375" defaultRowHeight="10.199999999999999" outlineLevelRow="1" x14ac:dyDescent="0.2"/>
  <cols>
    <col min="1" max="1" width="26.6640625" style="4" bestFit="1" customWidth="1"/>
    <col min="2" max="2" width="40" style="35" customWidth="1"/>
    <col min="3" max="242" width="9.109375" style="4"/>
    <col min="243" max="243" width="26.6640625" style="4" bestFit="1" customWidth="1"/>
    <col min="244" max="498" width="9.109375" style="4"/>
    <col min="499" max="499" width="26.6640625" style="4" bestFit="1" customWidth="1"/>
    <col min="500" max="754" width="9.109375" style="4"/>
    <col min="755" max="755" width="26.6640625" style="4" bestFit="1" customWidth="1"/>
    <col min="756" max="1010" width="9.109375" style="4"/>
    <col min="1011" max="1011" width="26.6640625" style="4" bestFit="1" customWidth="1"/>
    <col min="1012" max="1266" width="9.109375" style="4"/>
    <col min="1267" max="1267" width="26.6640625" style="4" bestFit="1" customWidth="1"/>
    <col min="1268" max="1522" width="9.109375" style="4"/>
    <col min="1523" max="1523" width="26.6640625" style="4" bestFit="1" customWidth="1"/>
    <col min="1524" max="1778" width="9.109375" style="4"/>
    <col min="1779" max="1779" width="26.6640625" style="4" bestFit="1" customWidth="1"/>
    <col min="1780" max="2034" width="9.109375" style="4"/>
    <col min="2035" max="2035" width="26.6640625" style="4" bestFit="1" customWidth="1"/>
    <col min="2036" max="2290" width="9.109375" style="4"/>
    <col min="2291" max="2291" width="26.6640625" style="4" bestFit="1" customWidth="1"/>
    <col min="2292" max="2546" width="9.109375" style="4"/>
    <col min="2547" max="2547" width="26.6640625" style="4" bestFit="1" customWidth="1"/>
    <col min="2548" max="2802" width="9.109375" style="4"/>
    <col min="2803" max="2803" width="26.6640625" style="4" bestFit="1" customWidth="1"/>
    <col min="2804" max="3058" width="9.109375" style="4"/>
    <col min="3059" max="3059" width="26.6640625" style="4" bestFit="1" customWidth="1"/>
    <col min="3060" max="3314" width="9.109375" style="4"/>
    <col min="3315" max="3315" width="26.6640625" style="4" bestFit="1" customWidth="1"/>
    <col min="3316" max="3570" width="9.109375" style="4"/>
    <col min="3571" max="3571" width="26.6640625" style="4" bestFit="1" customWidth="1"/>
    <col min="3572" max="3826" width="9.109375" style="4"/>
    <col min="3827" max="3827" width="26.6640625" style="4" bestFit="1" customWidth="1"/>
    <col min="3828" max="4082" width="9.109375" style="4"/>
    <col min="4083" max="4083" width="26.6640625" style="4" bestFit="1" customWidth="1"/>
    <col min="4084" max="4338" width="9.109375" style="4"/>
    <col min="4339" max="4339" width="26.6640625" style="4" bestFit="1" customWidth="1"/>
    <col min="4340" max="4594" width="9.109375" style="4"/>
    <col min="4595" max="4595" width="26.6640625" style="4" bestFit="1" customWidth="1"/>
    <col min="4596" max="4850" width="9.109375" style="4"/>
    <col min="4851" max="4851" width="26.6640625" style="4" bestFit="1" customWidth="1"/>
    <col min="4852" max="5106" width="9.109375" style="4"/>
    <col min="5107" max="5107" width="26.6640625" style="4" bestFit="1" customWidth="1"/>
    <col min="5108" max="5362" width="9.109375" style="4"/>
    <col min="5363" max="5363" width="26.6640625" style="4" bestFit="1" customWidth="1"/>
    <col min="5364" max="5618" width="9.109375" style="4"/>
    <col min="5619" max="5619" width="26.6640625" style="4" bestFit="1" customWidth="1"/>
    <col min="5620" max="5874" width="9.109375" style="4"/>
    <col min="5875" max="5875" width="26.6640625" style="4" bestFit="1" customWidth="1"/>
    <col min="5876" max="6130" width="9.109375" style="4"/>
    <col min="6131" max="6131" width="26.6640625" style="4" bestFit="1" customWidth="1"/>
    <col min="6132" max="6386" width="9.109375" style="4"/>
    <col min="6387" max="6387" width="26.6640625" style="4" bestFit="1" customWidth="1"/>
    <col min="6388" max="6642" width="9.109375" style="4"/>
    <col min="6643" max="6643" width="26.6640625" style="4" bestFit="1" customWidth="1"/>
    <col min="6644" max="6898" width="9.109375" style="4"/>
    <col min="6899" max="6899" width="26.6640625" style="4" bestFit="1" customWidth="1"/>
    <col min="6900" max="7154" width="9.109375" style="4"/>
    <col min="7155" max="7155" width="26.6640625" style="4" bestFit="1" customWidth="1"/>
    <col min="7156" max="7410" width="9.109375" style="4"/>
    <col min="7411" max="7411" width="26.6640625" style="4" bestFit="1" customWidth="1"/>
    <col min="7412" max="7666" width="9.109375" style="4"/>
    <col min="7667" max="7667" width="26.6640625" style="4" bestFit="1" customWidth="1"/>
    <col min="7668" max="7922" width="9.109375" style="4"/>
    <col min="7923" max="7923" width="26.6640625" style="4" bestFit="1" customWidth="1"/>
    <col min="7924" max="8178" width="9.109375" style="4"/>
    <col min="8179" max="8179" width="26.6640625" style="4" bestFit="1" customWidth="1"/>
    <col min="8180" max="8434" width="9.109375" style="4"/>
    <col min="8435" max="8435" width="26.6640625" style="4" bestFit="1" customWidth="1"/>
    <col min="8436" max="8690" width="9.109375" style="4"/>
    <col min="8691" max="8691" width="26.6640625" style="4" bestFit="1" customWidth="1"/>
    <col min="8692" max="8946" width="9.109375" style="4"/>
    <col min="8947" max="8947" width="26.6640625" style="4" bestFit="1" customWidth="1"/>
    <col min="8948" max="9202" width="9.109375" style="4"/>
    <col min="9203" max="9203" width="26.6640625" style="4" bestFit="1" customWidth="1"/>
    <col min="9204" max="9458" width="9.109375" style="4"/>
    <col min="9459" max="9459" width="26.6640625" style="4" bestFit="1" customWidth="1"/>
    <col min="9460" max="9714" width="9.109375" style="4"/>
    <col min="9715" max="9715" width="26.6640625" style="4" bestFit="1" customWidth="1"/>
    <col min="9716" max="9970" width="9.109375" style="4"/>
    <col min="9971" max="9971" width="26.6640625" style="4" bestFit="1" customWidth="1"/>
    <col min="9972" max="10226" width="9.109375" style="4"/>
    <col min="10227" max="10227" width="26.6640625" style="4" bestFit="1" customWidth="1"/>
    <col min="10228" max="10482" width="9.109375" style="4"/>
    <col min="10483" max="10483" width="26.6640625" style="4" bestFit="1" customWidth="1"/>
    <col min="10484" max="10738" width="9.109375" style="4"/>
    <col min="10739" max="10739" width="26.6640625" style="4" bestFit="1" customWidth="1"/>
    <col min="10740" max="10994" width="9.109375" style="4"/>
    <col min="10995" max="10995" width="26.6640625" style="4" bestFit="1" customWidth="1"/>
    <col min="10996" max="11250" width="9.109375" style="4"/>
    <col min="11251" max="11251" width="26.6640625" style="4" bestFit="1" customWidth="1"/>
    <col min="11252" max="11506" width="9.109375" style="4"/>
    <col min="11507" max="11507" width="26.6640625" style="4" bestFit="1" customWidth="1"/>
    <col min="11508" max="11762" width="9.109375" style="4"/>
    <col min="11763" max="11763" width="26.6640625" style="4" bestFit="1" customWidth="1"/>
    <col min="11764" max="12018" width="9.109375" style="4"/>
    <col min="12019" max="12019" width="26.6640625" style="4" bestFit="1" customWidth="1"/>
    <col min="12020" max="12274" width="9.109375" style="4"/>
    <col min="12275" max="12275" width="26.6640625" style="4" bestFit="1" customWidth="1"/>
    <col min="12276" max="12530" width="9.109375" style="4"/>
    <col min="12531" max="12531" width="26.6640625" style="4" bestFit="1" customWidth="1"/>
    <col min="12532" max="12786" width="9.109375" style="4"/>
    <col min="12787" max="12787" width="26.6640625" style="4" bestFit="1" customWidth="1"/>
    <col min="12788" max="13042" width="9.109375" style="4"/>
    <col min="13043" max="13043" width="26.6640625" style="4" bestFit="1" customWidth="1"/>
    <col min="13044" max="13298" width="9.109375" style="4"/>
    <col min="13299" max="13299" width="26.6640625" style="4" bestFit="1" customWidth="1"/>
    <col min="13300" max="13554" width="9.109375" style="4"/>
    <col min="13555" max="13555" width="26.6640625" style="4" bestFit="1" customWidth="1"/>
    <col min="13556" max="13810" width="9.109375" style="4"/>
    <col min="13811" max="13811" width="26.6640625" style="4" bestFit="1" customWidth="1"/>
    <col min="13812" max="14066" width="9.109375" style="4"/>
    <col min="14067" max="14067" width="26.6640625" style="4" bestFit="1" customWidth="1"/>
    <col min="14068" max="14322" width="9.109375" style="4"/>
    <col min="14323" max="14323" width="26.6640625" style="4" bestFit="1" customWidth="1"/>
    <col min="14324" max="14578" width="9.109375" style="4"/>
    <col min="14579" max="14579" width="26.6640625" style="4" bestFit="1" customWidth="1"/>
    <col min="14580" max="14834" width="9.109375" style="4"/>
    <col min="14835" max="14835" width="26.6640625" style="4" bestFit="1" customWidth="1"/>
    <col min="14836" max="15090" width="9.109375" style="4"/>
    <col min="15091" max="15091" width="26.6640625" style="4" bestFit="1" customWidth="1"/>
    <col min="15092" max="15346" width="9.109375" style="4"/>
    <col min="15347" max="15347" width="26.6640625" style="4" bestFit="1" customWidth="1"/>
    <col min="15348" max="15602" width="9.109375" style="4"/>
    <col min="15603" max="15603" width="26.6640625" style="4" bestFit="1" customWidth="1"/>
    <col min="15604" max="15858" width="9.109375" style="4"/>
    <col min="15859" max="15859" width="26.6640625" style="4" bestFit="1" customWidth="1"/>
    <col min="15860" max="16114" width="9.109375" style="4"/>
    <col min="16115" max="16115" width="26.6640625" style="4" bestFit="1" customWidth="1"/>
    <col min="16116" max="16384" width="9.109375" style="4"/>
  </cols>
  <sheetData>
    <row r="1" spans="1:16" s="1" customFormat="1" ht="15.6" x14ac:dyDescent="0.3">
      <c r="A1" s="1" t="s">
        <v>0</v>
      </c>
      <c r="B1" s="34"/>
      <c r="G1" s="40"/>
    </row>
    <row r="2" spans="1:16" s="1" customFormat="1" ht="15.6" x14ac:dyDescent="0.3">
      <c r="A2" s="1">
        <f>COUNTIF(A3:A192,"")</f>
        <v>0</v>
      </c>
      <c r="B2" s="1">
        <f t="shared" ref="B2:P2" si="0">COUNTIF(B3:B192,"")</f>
        <v>123</v>
      </c>
      <c r="C2" s="1">
        <f t="shared" si="0"/>
        <v>11</v>
      </c>
      <c r="D2" s="1">
        <f t="shared" si="0"/>
        <v>73</v>
      </c>
      <c r="E2" s="1">
        <f t="shared" si="0"/>
        <v>0</v>
      </c>
      <c r="F2" s="1">
        <f t="shared" si="0"/>
        <v>40</v>
      </c>
      <c r="G2" s="1">
        <f>COUNTIF(G3:G192,"d")</f>
        <v>4</v>
      </c>
      <c r="H2" s="1">
        <f t="shared" si="0"/>
        <v>0</v>
      </c>
      <c r="I2" s="1">
        <f t="shared" si="0"/>
        <v>170</v>
      </c>
      <c r="J2" s="1">
        <f t="shared" si="0"/>
        <v>6</v>
      </c>
      <c r="K2" s="1">
        <f t="shared" si="0"/>
        <v>6</v>
      </c>
      <c r="L2" s="1">
        <f t="shared" si="0"/>
        <v>133</v>
      </c>
      <c r="M2" s="1">
        <f t="shared" si="0"/>
        <v>134</v>
      </c>
      <c r="N2" s="1">
        <f t="shared" si="0"/>
        <v>183</v>
      </c>
      <c r="O2" s="1">
        <f t="shared" si="0"/>
        <v>0</v>
      </c>
      <c r="P2" s="1">
        <f t="shared" si="0"/>
        <v>0</v>
      </c>
    </row>
    <row r="3" spans="1:16" s="9" customFormat="1" outlineLevel="1" x14ac:dyDescent="0.2">
      <c r="A3" s="8" t="s">
        <v>12</v>
      </c>
      <c r="B3" s="36" t="s">
        <v>14</v>
      </c>
      <c r="C3" s="10" t="s">
        <v>18</v>
      </c>
      <c r="D3" s="10" t="s">
        <v>20</v>
      </c>
      <c r="E3" s="10" t="s">
        <v>1336</v>
      </c>
      <c r="F3" s="9" t="s">
        <v>1337</v>
      </c>
      <c r="G3" s="9" t="s">
        <v>28</v>
      </c>
      <c r="H3" s="9" t="s">
        <v>27</v>
      </c>
      <c r="I3" s="10" t="s">
        <v>1335</v>
      </c>
      <c r="J3" s="10" t="s">
        <v>1333</v>
      </c>
      <c r="K3" s="10" t="s">
        <v>1334</v>
      </c>
      <c r="L3" s="10" t="s">
        <v>31</v>
      </c>
      <c r="M3" s="10" t="s">
        <v>32</v>
      </c>
      <c r="N3" s="10" t="s">
        <v>33</v>
      </c>
      <c r="O3" s="9" t="s">
        <v>1331</v>
      </c>
      <c r="P3" s="9" t="s">
        <v>1332</v>
      </c>
    </row>
    <row r="4" spans="1:16" outlineLevel="1" x14ac:dyDescent="0.2">
      <c r="A4" s="11" t="s">
        <v>36</v>
      </c>
      <c r="C4" s="12">
        <v>1</v>
      </c>
      <c r="D4" s="12">
        <v>10</v>
      </c>
      <c r="E4" s="12" t="s">
        <v>39</v>
      </c>
      <c r="F4" s="5" t="s">
        <v>40</v>
      </c>
      <c r="G4" s="5" t="s">
        <v>1320</v>
      </c>
      <c r="H4" s="12" t="s">
        <v>36</v>
      </c>
      <c r="I4" s="12" t="s">
        <v>9</v>
      </c>
      <c r="J4" s="12"/>
      <c r="K4" s="12"/>
      <c r="L4" s="12" t="s">
        <v>41</v>
      </c>
      <c r="M4" s="12">
        <v>10</v>
      </c>
      <c r="N4" s="12"/>
      <c r="O4" s="4" t="b">
        <v>0</v>
      </c>
      <c r="P4" s="4" t="b">
        <v>0</v>
      </c>
    </row>
    <row r="5" spans="1:16" outlineLevel="1" x14ac:dyDescent="0.2">
      <c r="A5" s="11" t="s">
        <v>42</v>
      </c>
      <c r="C5" s="12">
        <v>1</v>
      </c>
      <c r="D5" s="12"/>
      <c r="E5" s="12" t="s">
        <v>45</v>
      </c>
      <c r="F5" s="5"/>
      <c r="G5" s="5" t="s">
        <v>1321</v>
      </c>
      <c r="H5" s="12" t="s">
        <v>47</v>
      </c>
      <c r="I5" s="12"/>
      <c r="J5" s="12">
        <v>19</v>
      </c>
      <c r="K5" s="12">
        <v>2</v>
      </c>
      <c r="L5" s="12"/>
      <c r="M5" s="12"/>
      <c r="N5" s="12"/>
      <c r="O5" s="4" t="b">
        <v>0</v>
      </c>
      <c r="P5" s="4" t="b">
        <v>0</v>
      </c>
    </row>
    <row r="6" spans="1:16" outlineLevel="1" x14ac:dyDescent="0.2">
      <c r="A6" s="11" t="s">
        <v>48</v>
      </c>
      <c r="C6" s="12">
        <v>1</v>
      </c>
      <c r="D6" s="12">
        <v>30</v>
      </c>
      <c r="E6" s="12" t="s">
        <v>39</v>
      </c>
      <c r="F6" s="5" t="s">
        <v>40</v>
      </c>
      <c r="G6" s="5" t="s">
        <v>1322</v>
      </c>
      <c r="H6" s="12" t="s">
        <v>50</v>
      </c>
      <c r="I6" s="12" t="s">
        <v>51</v>
      </c>
      <c r="J6" s="7"/>
      <c r="K6" s="7"/>
      <c r="L6" s="12" t="s">
        <v>41</v>
      </c>
      <c r="M6" s="12">
        <v>10</v>
      </c>
      <c r="N6" s="7"/>
      <c r="O6" s="4" t="b">
        <v>0</v>
      </c>
      <c r="P6" s="4" t="b">
        <v>0</v>
      </c>
    </row>
    <row r="7" spans="1:16" outlineLevel="1" x14ac:dyDescent="0.2">
      <c r="A7" s="11" t="s">
        <v>52</v>
      </c>
      <c r="C7" s="12">
        <v>1</v>
      </c>
      <c r="D7" s="12">
        <v>20</v>
      </c>
      <c r="E7" s="12" t="s">
        <v>39</v>
      </c>
      <c r="F7" s="5" t="s">
        <v>40</v>
      </c>
      <c r="G7" s="5" t="s">
        <v>1320</v>
      </c>
      <c r="H7" s="12" t="s">
        <v>53</v>
      </c>
      <c r="I7" s="12" t="s">
        <v>9</v>
      </c>
      <c r="J7" s="12"/>
      <c r="K7" s="12"/>
      <c r="L7" s="12" t="s">
        <v>41</v>
      </c>
      <c r="M7" s="12">
        <v>10</v>
      </c>
      <c r="N7" s="12"/>
      <c r="O7" s="4" t="b">
        <v>0</v>
      </c>
      <c r="P7" s="4" t="b">
        <v>0</v>
      </c>
    </row>
    <row r="8" spans="1:16" ht="30.6" outlineLevel="1" x14ac:dyDescent="0.2">
      <c r="A8" s="11" t="s">
        <v>54</v>
      </c>
      <c r="B8" s="35" t="s">
        <v>55</v>
      </c>
      <c r="C8" s="12" t="s">
        <v>9</v>
      </c>
      <c r="D8" s="12" t="s">
        <v>9</v>
      </c>
      <c r="E8" s="12" t="s">
        <v>57</v>
      </c>
      <c r="F8" s="5" t="s">
        <v>58</v>
      </c>
      <c r="G8" s="5" t="s">
        <v>1320</v>
      </c>
      <c r="H8" s="12" t="s">
        <v>47</v>
      </c>
      <c r="I8" s="12"/>
      <c r="J8" s="12">
        <v>20</v>
      </c>
      <c r="K8" s="12">
        <v>2</v>
      </c>
      <c r="L8" s="12"/>
      <c r="M8" s="12"/>
      <c r="N8" s="12"/>
      <c r="O8" s="4" t="b">
        <v>0</v>
      </c>
      <c r="P8" s="4" t="b">
        <v>0</v>
      </c>
    </row>
    <row r="9" spans="1:16" ht="61.2" outlineLevel="1" x14ac:dyDescent="0.2">
      <c r="A9" s="11" t="s">
        <v>59</v>
      </c>
      <c r="B9" s="35" t="s">
        <v>60</v>
      </c>
      <c r="C9" s="12">
        <v>1</v>
      </c>
      <c r="D9" s="12">
        <v>0.05</v>
      </c>
      <c r="E9" s="12" t="s">
        <v>45</v>
      </c>
      <c r="F9" s="5" t="s">
        <v>61</v>
      </c>
      <c r="G9" s="5" t="s">
        <v>1321</v>
      </c>
      <c r="H9" s="12" t="s">
        <v>47</v>
      </c>
      <c r="I9" s="12"/>
      <c r="J9" s="12">
        <v>19</v>
      </c>
      <c r="K9" s="12">
        <v>2</v>
      </c>
      <c r="L9" s="12"/>
      <c r="M9" s="12"/>
      <c r="N9" s="12">
        <v>-4</v>
      </c>
      <c r="O9" s="4" t="b">
        <v>1</v>
      </c>
      <c r="P9" s="4" t="b">
        <v>0</v>
      </c>
    </row>
    <row r="10" spans="1:16" outlineLevel="1" x14ac:dyDescent="0.2">
      <c r="A10" s="11" t="s">
        <v>62</v>
      </c>
      <c r="C10" s="12">
        <v>7</v>
      </c>
      <c r="D10" s="12">
        <v>10</v>
      </c>
      <c r="E10" s="12" t="s">
        <v>57</v>
      </c>
      <c r="F10" s="5" t="s">
        <v>63</v>
      </c>
      <c r="G10" s="5" t="s">
        <v>1323</v>
      </c>
      <c r="H10" s="12" t="s">
        <v>64</v>
      </c>
      <c r="I10" s="12"/>
      <c r="J10" s="12">
        <v>20</v>
      </c>
      <c r="K10" s="12">
        <v>3</v>
      </c>
      <c r="L10" s="12"/>
      <c r="M10" s="12"/>
      <c r="N10" s="12"/>
      <c r="O10" s="4" t="b">
        <v>0</v>
      </c>
      <c r="P10" s="4" t="b">
        <v>0</v>
      </c>
    </row>
    <row r="11" spans="1:16" outlineLevel="1" x14ac:dyDescent="0.2">
      <c r="A11" s="11" t="s">
        <v>65</v>
      </c>
      <c r="C11" s="12">
        <v>6</v>
      </c>
      <c r="D11" s="12"/>
      <c r="E11" s="12" t="s">
        <v>68</v>
      </c>
      <c r="F11" s="5" t="s">
        <v>69</v>
      </c>
      <c r="G11" s="5" t="s">
        <v>1320</v>
      </c>
      <c r="H11" s="12" t="s">
        <v>64</v>
      </c>
      <c r="I11" s="12"/>
      <c r="J11" s="12">
        <v>20</v>
      </c>
      <c r="K11" s="12">
        <v>3</v>
      </c>
      <c r="L11" s="12"/>
      <c r="M11" s="12"/>
      <c r="N11" s="12"/>
      <c r="O11" s="4" t="b">
        <v>0</v>
      </c>
      <c r="P11" s="4" t="b">
        <v>0</v>
      </c>
    </row>
    <row r="12" spans="1:16" ht="61.2" outlineLevel="1" x14ac:dyDescent="0.2">
      <c r="A12" s="11" t="s">
        <v>71</v>
      </c>
      <c r="B12" s="35" t="s">
        <v>72</v>
      </c>
      <c r="C12" s="12">
        <v>15</v>
      </c>
      <c r="D12" s="12">
        <v>30</v>
      </c>
      <c r="E12" s="12" t="s">
        <v>68</v>
      </c>
      <c r="F12" s="5" t="s">
        <v>63</v>
      </c>
      <c r="G12" s="5" t="s">
        <v>1324</v>
      </c>
      <c r="H12" s="12" t="s">
        <v>64</v>
      </c>
      <c r="I12" s="12"/>
      <c r="J12" s="12">
        <v>20</v>
      </c>
      <c r="K12" s="12">
        <v>3</v>
      </c>
      <c r="L12" s="12"/>
      <c r="M12" s="12"/>
      <c r="N12" s="12"/>
      <c r="O12" s="4" t="b">
        <v>0</v>
      </c>
      <c r="P12" s="4" t="b">
        <v>0</v>
      </c>
    </row>
    <row r="13" spans="1:16" outlineLevel="1" x14ac:dyDescent="0.2">
      <c r="A13" s="11" t="s">
        <v>73</v>
      </c>
      <c r="C13" s="12">
        <v>20</v>
      </c>
      <c r="D13" s="12">
        <v>20</v>
      </c>
      <c r="E13" s="12" t="s">
        <v>57</v>
      </c>
      <c r="F13" s="5" t="s">
        <v>63</v>
      </c>
      <c r="G13" s="5" t="s">
        <v>1325</v>
      </c>
      <c r="H13" s="12" t="s">
        <v>64</v>
      </c>
      <c r="I13" s="12"/>
      <c r="J13" s="12">
        <v>20</v>
      </c>
      <c r="K13" s="12">
        <v>3</v>
      </c>
      <c r="L13" s="12"/>
      <c r="M13" s="12"/>
      <c r="N13" s="12"/>
      <c r="O13" s="4" t="b">
        <v>0</v>
      </c>
      <c r="P13" s="4" t="b">
        <v>0</v>
      </c>
    </row>
    <row r="14" spans="1:16" outlineLevel="1" x14ac:dyDescent="0.2">
      <c r="A14" s="11" t="s">
        <v>74</v>
      </c>
      <c r="C14" s="12">
        <v>5</v>
      </c>
      <c r="D14" s="12">
        <v>6</v>
      </c>
      <c r="E14" s="12" t="s">
        <v>57</v>
      </c>
      <c r="F14" s="5" t="s">
        <v>63</v>
      </c>
      <c r="G14" s="5" t="s">
        <v>1320</v>
      </c>
      <c r="H14" s="12" t="s">
        <v>64</v>
      </c>
      <c r="I14" s="12"/>
      <c r="J14" s="12">
        <v>20</v>
      </c>
      <c r="K14" s="12">
        <v>3</v>
      </c>
      <c r="L14" s="12"/>
      <c r="M14" s="12"/>
      <c r="N14" s="12"/>
      <c r="O14" s="4" t="b">
        <v>0</v>
      </c>
      <c r="P14" s="4" t="b">
        <v>0</v>
      </c>
    </row>
    <row r="15" spans="1:16" ht="91.8" outlineLevel="1" x14ac:dyDescent="0.2">
      <c r="A15" s="11" t="s">
        <v>75</v>
      </c>
      <c r="B15" s="35" t="s">
        <v>76</v>
      </c>
      <c r="C15" s="12">
        <v>25</v>
      </c>
      <c r="D15" s="12">
        <v>60</v>
      </c>
      <c r="E15" s="12" t="s">
        <v>68</v>
      </c>
      <c r="F15" s="5" t="s">
        <v>63</v>
      </c>
      <c r="G15" s="5" t="s">
        <v>1323</v>
      </c>
      <c r="H15" s="12" t="s">
        <v>64</v>
      </c>
      <c r="I15" s="12"/>
      <c r="J15" s="12">
        <v>20</v>
      </c>
      <c r="K15" s="12">
        <v>3</v>
      </c>
      <c r="L15" s="12"/>
      <c r="M15" s="12"/>
      <c r="N15" s="12"/>
      <c r="O15" s="4" t="b">
        <v>0</v>
      </c>
      <c r="P15" s="4" t="b">
        <v>0</v>
      </c>
    </row>
    <row r="16" spans="1:16" outlineLevel="1" x14ac:dyDescent="0.2">
      <c r="A16" s="11" t="s">
        <v>78</v>
      </c>
      <c r="C16" s="12">
        <v>4</v>
      </c>
      <c r="D16" s="12">
        <v>8</v>
      </c>
      <c r="E16" s="12" t="s">
        <v>57</v>
      </c>
      <c r="F16" s="5" t="s">
        <v>63</v>
      </c>
      <c r="G16" s="5" t="s">
        <v>1320</v>
      </c>
      <c r="H16" s="12" t="s">
        <v>64</v>
      </c>
      <c r="I16" s="12"/>
      <c r="J16" s="12">
        <v>20</v>
      </c>
      <c r="K16" s="12">
        <v>2</v>
      </c>
      <c r="L16" s="12" t="s">
        <v>41</v>
      </c>
      <c r="M16" s="12">
        <v>10</v>
      </c>
      <c r="N16" s="12"/>
      <c r="O16" s="4" t="b">
        <v>0</v>
      </c>
      <c r="P16" s="4" t="b">
        <v>0</v>
      </c>
    </row>
    <row r="17" spans="1:16" outlineLevel="1" x14ac:dyDescent="0.2">
      <c r="A17" s="11" t="s">
        <v>79</v>
      </c>
      <c r="C17" s="12">
        <v>5</v>
      </c>
      <c r="D17" s="12"/>
      <c r="E17" s="12" t="s">
        <v>68</v>
      </c>
      <c r="F17" s="5"/>
      <c r="G17" s="5" t="s">
        <v>1320</v>
      </c>
      <c r="H17" s="12" t="s">
        <v>47</v>
      </c>
      <c r="I17" s="12"/>
      <c r="J17" s="12">
        <v>20</v>
      </c>
      <c r="K17" s="12">
        <v>4</v>
      </c>
      <c r="L17" s="12"/>
      <c r="M17" s="12"/>
      <c r="N17" s="12"/>
      <c r="O17" s="4" t="b">
        <v>0</v>
      </c>
      <c r="P17" s="4" t="b">
        <v>0</v>
      </c>
    </row>
    <row r="18" spans="1:16" outlineLevel="1" x14ac:dyDescent="0.2">
      <c r="A18" s="11" t="s">
        <v>82</v>
      </c>
      <c r="C18" s="12"/>
      <c r="D18" s="12"/>
      <c r="E18" s="12" t="s">
        <v>84</v>
      </c>
      <c r="F18" s="5" t="s">
        <v>84</v>
      </c>
      <c r="G18" s="5" t="s">
        <v>1326</v>
      </c>
      <c r="H18" s="12" t="s">
        <v>85</v>
      </c>
      <c r="I18" s="12"/>
      <c r="J18" s="12">
        <v>20</v>
      </c>
      <c r="K18" s="12">
        <v>2</v>
      </c>
      <c r="L18" s="12"/>
      <c r="M18" s="12"/>
      <c r="N18" s="12"/>
      <c r="O18" s="4" t="b">
        <v>0</v>
      </c>
      <c r="P18" s="4" t="b">
        <v>0</v>
      </c>
    </row>
    <row r="19" spans="1:16" outlineLevel="1" x14ac:dyDescent="0.2">
      <c r="A19" s="11" t="s">
        <v>86</v>
      </c>
      <c r="C19" s="12">
        <v>1</v>
      </c>
      <c r="D19" s="12">
        <v>15</v>
      </c>
      <c r="E19" s="12" t="s">
        <v>68</v>
      </c>
      <c r="F19" s="5" t="s">
        <v>87</v>
      </c>
      <c r="G19" s="5" t="s">
        <v>1321</v>
      </c>
      <c r="H19" s="12" t="s">
        <v>47</v>
      </c>
      <c r="I19" s="12"/>
      <c r="J19" s="12">
        <v>19</v>
      </c>
      <c r="K19" s="12">
        <v>2</v>
      </c>
      <c r="L19" s="12"/>
      <c r="M19" s="7"/>
      <c r="N19" s="12"/>
      <c r="O19" s="4" t="b">
        <v>0</v>
      </c>
      <c r="P19" s="4" t="b">
        <v>0</v>
      </c>
    </row>
    <row r="20" spans="1:16" outlineLevel="1" x14ac:dyDescent="0.2">
      <c r="A20" s="11" t="s">
        <v>88</v>
      </c>
      <c r="C20" s="12">
        <v>2</v>
      </c>
      <c r="D20" s="12">
        <v>1</v>
      </c>
      <c r="E20" s="12" t="s">
        <v>45</v>
      </c>
      <c r="F20" s="5" t="s">
        <v>90</v>
      </c>
      <c r="G20" s="5" t="s">
        <v>1326</v>
      </c>
      <c r="H20" s="12" t="s">
        <v>47</v>
      </c>
      <c r="I20" s="12"/>
      <c r="J20" s="12">
        <v>20</v>
      </c>
      <c r="K20" s="12">
        <v>2</v>
      </c>
      <c r="L20" s="12" t="s">
        <v>91</v>
      </c>
      <c r="M20" s="12">
        <v>10</v>
      </c>
      <c r="N20" s="12"/>
      <c r="O20" s="4" t="b">
        <v>0</v>
      </c>
      <c r="P20" s="4" t="b">
        <v>0</v>
      </c>
    </row>
    <row r="21" spans="1:16" outlineLevel="1" x14ac:dyDescent="0.2">
      <c r="A21" s="13" t="s">
        <v>92</v>
      </c>
      <c r="C21" s="12">
        <v>4</v>
      </c>
      <c r="D21" s="12">
        <v>10</v>
      </c>
      <c r="E21" s="12" t="s">
        <v>68</v>
      </c>
      <c r="F21" s="5" t="s">
        <v>90</v>
      </c>
      <c r="G21" s="5" t="s">
        <v>409</v>
      </c>
      <c r="H21" s="12" t="s">
        <v>47</v>
      </c>
      <c r="I21" s="12"/>
      <c r="J21" s="12">
        <v>20</v>
      </c>
      <c r="K21" s="12">
        <v>2</v>
      </c>
      <c r="L21" s="12" t="s">
        <v>91</v>
      </c>
      <c r="M21" s="12">
        <v>10</v>
      </c>
      <c r="N21" s="12"/>
      <c r="O21" s="4" t="b">
        <v>0</v>
      </c>
      <c r="P21" s="4" t="b">
        <v>0</v>
      </c>
    </row>
    <row r="22" spans="1:16" outlineLevel="1" x14ac:dyDescent="0.2">
      <c r="A22" s="11" t="s">
        <v>94</v>
      </c>
      <c r="C22" s="12">
        <v>4</v>
      </c>
      <c r="D22" s="12"/>
      <c r="E22" s="12" t="s">
        <v>45</v>
      </c>
      <c r="F22" s="5"/>
      <c r="G22" s="5" t="s">
        <v>1320</v>
      </c>
      <c r="H22" s="12" t="s">
        <v>95</v>
      </c>
      <c r="I22" s="12"/>
      <c r="J22" s="12">
        <v>20</v>
      </c>
      <c r="K22" s="12">
        <v>2</v>
      </c>
      <c r="L22" s="12"/>
      <c r="M22" s="12"/>
      <c r="N22" s="12"/>
      <c r="O22" s="4" t="b">
        <v>0</v>
      </c>
      <c r="P22" s="4" t="b">
        <v>0</v>
      </c>
    </row>
    <row r="23" spans="1:16" outlineLevel="1" x14ac:dyDescent="0.2">
      <c r="A23" s="11" t="s">
        <v>96</v>
      </c>
      <c r="C23" s="12">
        <v>3</v>
      </c>
      <c r="D23" s="12"/>
      <c r="E23" s="12" t="s">
        <v>68</v>
      </c>
      <c r="F23" s="5" t="s">
        <v>90</v>
      </c>
      <c r="G23" s="5" t="s">
        <v>1320</v>
      </c>
      <c r="H23" s="12" t="s">
        <v>95</v>
      </c>
      <c r="I23" s="12" t="s">
        <v>97</v>
      </c>
      <c r="J23" s="12">
        <v>20</v>
      </c>
      <c r="K23" s="12">
        <v>2</v>
      </c>
      <c r="L23" s="12" t="s">
        <v>41</v>
      </c>
      <c r="M23" s="12">
        <v>10</v>
      </c>
      <c r="N23" s="12"/>
      <c r="O23" s="4" t="b">
        <v>0</v>
      </c>
      <c r="P23" s="4" t="b">
        <v>0</v>
      </c>
    </row>
    <row r="24" spans="1:16" outlineLevel="1" x14ac:dyDescent="0.2">
      <c r="A24" s="11" t="s">
        <v>98</v>
      </c>
      <c r="C24" s="12">
        <v>4</v>
      </c>
      <c r="D24" s="12"/>
      <c r="E24" s="12" t="s">
        <v>68</v>
      </c>
      <c r="F24" s="5" t="s">
        <v>90</v>
      </c>
      <c r="G24" s="5" t="s">
        <v>1320</v>
      </c>
      <c r="H24" s="12" t="s">
        <v>47</v>
      </c>
      <c r="I24" s="12"/>
      <c r="J24" s="12">
        <v>20</v>
      </c>
      <c r="K24" s="12">
        <v>2</v>
      </c>
      <c r="L24" s="12" t="s">
        <v>41</v>
      </c>
      <c r="M24" s="12">
        <v>10</v>
      </c>
      <c r="N24" s="12"/>
      <c r="O24" s="4" t="b">
        <v>0</v>
      </c>
      <c r="P24" s="4" t="b">
        <v>0</v>
      </c>
    </row>
    <row r="25" spans="1:16" ht="30.6" outlineLevel="1" x14ac:dyDescent="0.2">
      <c r="A25" s="11" t="s">
        <v>99</v>
      </c>
      <c r="B25" s="35" t="s">
        <v>100</v>
      </c>
      <c r="C25" s="12">
        <v>2</v>
      </c>
      <c r="D25" s="12"/>
      <c r="E25" s="12" t="s">
        <v>68</v>
      </c>
      <c r="F25" s="5" t="s">
        <v>90</v>
      </c>
      <c r="G25" s="5" t="s">
        <v>1321</v>
      </c>
      <c r="H25" s="12" t="s">
        <v>95</v>
      </c>
      <c r="I25" s="12"/>
      <c r="J25" s="12">
        <v>20</v>
      </c>
      <c r="K25" s="12">
        <v>2</v>
      </c>
      <c r="L25" s="12" t="s">
        <v>41</v>
      </c>
      <c r="M25" s="12">
        <v>10</v>
      </c>
      <c r="N25" s="12"/>
      <c r="O25" s="4" t="b">
        <v>0</v>
      </c>
      <c r="P25" s="4" t="b">
        <v>0</v>
      </c>
    </row>
    <row r="26" spans="1:16" ht="61.2" outlineLevel="1" x14ac:dyDescent="0.2">
      <c r="A26" s="11" t="s">
        <v>101</v>
      </c>
      <c r="B26" s="35" t="s">
        <v>102</v>
      </c>
      <c r="C26" s="12">
        <v>1</v>
      </c>
      <c r="D26" s="12">
        <v>0.2</v>
      </c>
      <c r="E26" s="12" t="s">
        <v>45</v>
      </c>
      <c r="F26" s="5" t="s">
        <v>61</v>
      </c>
      <c r="G26" s="5" t="s">
        <v>1321</v>
      </c>
      <c r="H26" s="12" t="s">
        <v>47</v>
      </c>
      <c r="I26" s="12"/>
      <c r="J26" s="12">
        <v>19</v>
      </c>
      <c r="K26" s="12">
        <v>2</v>
      </c>
      <c r="L26" s="12"/>
      <c r="M26" s="12"/>
      <c r="N26" s="12">
        <v>-4</v>
      </c>
      <c r="O26" s="4" t="b">
        <v>1</v>
      </c>
      <c r="P26" s="4" t="b">
        <v>0</v>
      </c>
    </row>
    <row r="27" spans="1:16" ht="61.2" outlineLevel="1" x14ac:dyDescent="0.2">
      <c r="A27" s="11" t="s">
        <v>103</v>
      </c>
      <c r="B27" s="35" t="s">
        <v>102</v>
      </c>
      <c r="C27" s="12">
        <v>1</v>
      </c>
      <c r="D27" s="12">
        <v>0.1</v>
      </c>
      <c r="E27" s="12" t="s">
        <v>45</v>
      </c>
      <c r="F27" s="5" t="s">
        <v>61</v>
      </c>
      <c r="G27" s="5" t="s">
        <v>1321</v>
      </c>
      <c r="H27" s="12" t="s">
        <v>47</v>
      </c>
      <c r="I27" s="12"/>
      <c r="J27" s="12">
        <v>19</v>
      </c>
      <c r="K27" s="12">
        <v>2</v>
      </c>
      <c r="L27" s="12"/>
      <c r="M27" s="12"/>
      <c r="N27" s="12">
        <v>-4</v>
      </c>
      <c r="O27" s="4" t="b">
        <v>1</v>
      </c>
      <c r="P27" s="4" t="b">
        <v>0</v>
      </c>
    </row>
    <row r="28" spans="1:16" outlineLevel="1" x14ac:dyDescent="0.2">
      <c r="A28" s="11" t="s">
        <v>104</v>
      </c>
      <c r="C28" s="12">
        <v>2</v>
      </c>
      <c r="D28" s="12"/>
      <c r="E28" s="12" t="s">
        <v>68</v>
      </c>
      <c r="F28" s="5" t="s">
        <v>90</v>
      </c>
      <c r="G28" s="5" t="s">
        <v>1321</v>
      </c>
      <c r="H28" s="12" t="s">
        <v>95</v>
      </c>
      <c r="I28" s="12" t="s">
        <v>97</v>
      </c>
      <c r="J28" s="12">
        <v>20</v>
      </c>
      <c r="K28" s="12">
        <v>2</v>
      </c>
      <c r="L28" s="12" t="s">
        <v>41</v>
      </c>
      <c r="M28" s="12">
        <v>20</v>
      </c>
      <c r="N28" s="12"/>
      <c r="O28" s="4" t="b">
        <v>0</v>
      </c>
      <c r="P28" s="4" t="b">
        <v>0</v>
      </c>
    </row>
    <row r="29" spans="1:16" outlineLevel="1" x14ac:dyDescent="0.2">
      <c r="A29" s="11" t="s">
        <v>105</v>
      </c>
      <c r="C29" s="12">
        <v>1</v>
      </c>
      <c r="D29" s="12">
        <v>2</v>
      </c>
      <c r="E29" s="12" t="s">
        <v>45</v>
      </c>
      <c r="F29" s="5" t="s">
        <v>61</v>
      </c>
      <c r="G29" s="5" t="s">
        <v>1320</v>
      </c>
      <c r="H29" s="12" t="s">
        <v>106</v>
      </c>
      <c r="I29" s="12"/>
      <c r="J29" s="12">
        <v>20</v>
      </c>
      <c r="K29" s="12">
        <v>2</v>
      </c>
      <c r="L29" s="12" t="s">
        <v>41</v>
      </c>
      <c r="M29" s="12"/>
      <c r="N29" s="12">
        <v>-4</v>
      </c>
      <c r="O29" s="4" t="b">
        <v>0</v>
      </c>
      <c r="P29" s="4" t="b">
        <v>0</v>
      </c>
    </row>
    <row r="30" spans="1:16" ht="163.19999999999999" outlineLevel="1" x14ac:dyDescent="0.2">
      <c r="A30" s="11" t="s">
        <v>107</v>
      </c>
      <c r="B30" s="35" t="s">
        <v>108</v>
      </c>
      <c r="C30" s="12">
        <v>3</v>
      </c>
      <c r="D30" s="12">
        <v>100</v>
      </c>
      <c r="E30" s="12" t="s">
        <v>57</v>
      </c>
      <c r="F30" s="5" t="s">
        <v>109</v>
      </c>
      <c r="G30" s="5" t="s">
        <v>1323</v>
      </c>
      <c r="H30" s="12" t="s">
        <v>47</v>
      </c>
      <c r="I30" s="12"/>
      <c r="J30" s="12">
        <v>20</v>
      </c>
      <c r="K30" s="12">
        <v>3</v>
      </c>
      <c r="L30" s="12" t="s">
        <v>91</v>
      </c>
      <c r="M30" s="12">
        <v>110</v>
      </c>
      <c r="N30" s="12"/>
      <c r="O30" s="4" t="b">
        <v>0</v>
      </c>
      <c r="P30" s="4" t="b">
        <v>0</v>
      </c>
    </row>
    <row r="31" spans="1:16" ht="173.4" outlineLevel="1" x14ac:dyDescent="0.2">
      <c r="A31" s="11" t="s">
        <v>110</v>
      </c>
      <c r="B31" s="35" t="s">
        <v>111</v>
      </c>
      <c r="C31" s="12">
        <v>2</v>
      </c>
      <c r="D31" s="12">
        <v>75</v>
      </c>
      <c r="E31" s="12" t="s">
        <v>57</v>
      </c>
      <c r="F31" s="5" t="s">
        <v>109</v>
      </c>
      <c r="G31" s="5" t="s">
        <v>1320</v>
      </c>
      <c r="H31" s="12" t="s">
        <v>47</v>
      </c>
      <c r="I31" s="12"/>
      <c r="J31" s="12">
        <v>20</v>
      </c>
      <c r="K31" s="12">
        <v>3</v>
      </c>
      <c r="L31" s="12" t="s">
        <v>91</v>
      </c>
      <c r="M31" s="12">
        <v>70</v>
      </c>
      <c r="N31" s="12"/>
      <c r="O31" s="4" t="b">
        <v>0</v>
      </c>
      <c r="P31" s="4" t="b">
        <v>0</v>
      </c>
    </row>
    <row r="32" spans="1:16" ht="71.400000000000006" outlineLevel="1" x14ac:dyDescent="0.2">
      <c r="A32" s="11" t="s">
        <v>112</v>
      </c>
      <c r="B32" s="35" t="s">
        <v>113</v>
      </c>
      <c r="C32" s="12">
        <v>3</v>
      </c>
      <c r="D32" s="12">
        <v>75</v>
      </c>
      <c r="E32" s="12" t="s">
        <v>57</v>
      </c>
      <c r="F32" s="5" t="s">
        <v>109</v>
      </c>
      <c r="G32" s="5" t="s">
        <v>1323</v>
      </c>
      <c r="H32" s="12" t="s">
        <v>47</v>
      </c>
      <c r="I32" s="12"/>
      <c r="J32" s="12">
        <v>20</v>
      </c>
      <c r="K32" s="12">
        <v>3</v>
      </c>
      <c r="L32" s="12" t="s">
        <v>91</v>
      </c>
      <c r="M32" s="12">
        <v>100</v>
      </c>
      <c r="N32" s="12"/>
      <c r="O32" s="4" t="b">
        <v>0</v>
      </c>
      <c r="P32" s="4" t="b">
        <v>0</v>
      </c>
    </row>
    <row r="33" spans="1:16" ht="163.19999999999999" outlineLevel="1" x14ac:dyDescent="0.2">
      <c r="A33" s="11" t="s">
        <v>114</v>
      </c>
      <c r="B33" s="35" t="s">
        <v>108</v>
      </c>
      <c r="C33" s="12">
        <v>3</v>
      </c>
      <c r="D33" s="12">
        <v>200</v>
      </c>
      <c r="E33" s="12" t="s">
        <v>57</v>
      </c>
      <c r="F33" s="5" t="s">
        <v>109</v>
      </c>
      <c r="G33" s="5" t="s">
        <v>1323</v>
      </c>
      <c r="H33" s="12" t="s">
        <v>47</v>
      </c>
      <c r="I33" s="12"/>
      <c r="J33" s="12">
        <v>20</v>
      </c>
      <c r="K33" s="12">
        <v>3</v>
      </c>
      <c r="L33" s="12" t="s">
        <v>91</v>
      </c>
      <c r="M33" s="12">
        <v>110</v>
      </c>
      <c r="N33" s="12"/>
      <c r="O33" s="4" t="b">
        <v>0</v>
      </c>
      <c r="P33" s="4" t="b">
        <v>0</v>
      </c>
    </row>
    <row r="34" spans="1:16" ht="163.19999999999999" outlineLevel="1" x14ac:dyDescent="0.2">
      <c r="A34" s="11" t="s">
        <v>115</v>
      </c>
      <c r="B34" s="35" t="s">
        <v>108</v>
      </c>
      <c r="C34" s="12">
        <v>3</v>
      </c>
      <c r="D34" s="12">
        <v>300</v>
      </c>
      <c r="E34" s="12" t="s">
        <v>57</v>
      </c>
      <c r="F34" s="5" t="s">
        <v>109</v>
      </c>
      <c r="G34" s="5" t="s">
        <v>1323</v>
      </c>
      <c r="H34" s="12" t="s">
        <v>47</v>
      </c>
      <c r="I34" s="12"/>
      <c r="J34" s="12">
        <v>20</v>
      </c>
      <c r="K34" s="12">
        <v>3</v>
      </c>
      <c r="L34" s="12" t="s">
        <v>91</v>
      </c>
      <c r="M34" s="12">
        <v>110</v>
      </c>
      <c r="N34" s="12"/>
      <c r="O34" s="4" t="b">
        <v>0</v>
      </c>
      <c r="P34" s="4" t="b">
        <v>0</v>
      </c>
    </row>
    <row r="35" spans="1:16" ht="163.19999999999999" outlineLevel="1" x14ac:dyDescent="0.2">
      <c r="A35" s="11" t="s">
        <v>116</v>
      </c>
      <c r="B35" s="35" t="s">
        <v>108</v>
      </c>
      <c r="C35" s="12">
        <v>3</v>
      </c>
      <c r="D35" s="12">
        <v>400</v>
      </c>
      <c r="E35" s="12" t="s">
        <v>57</v>
      </c>
      <c r="F35" s="5" t="s">
        <v>109</v>
      </c>
      <c r="G35" s="5" t="s">
        <v>1323</v>
      </c>
      <c r="H35" s="12" t="s">
        <v>47</v>
      </c>
      <c r="I35" s="12"/>
      <c r="J35" s="12">
        <v>20</v>
      </c>
      <c r="K35" s="12">
        <v>3</v>
      </c>
      <c r="L35" s="12" t="s">
        <v>91</v>
      </c>
      <c r="M35" s="12">
        <v>110</v>
      </c>
      <c r="N35" s="12"/>
      <c r="O35" s="4" t="b">
        <v>0</v>
      </c>
      <c r="P35" s="4" t="b">
        <v>0</v>
      </c>
    </row>
    <row r="36" spans="1:16" ht="163.19999999999999" outlineLevel="1" x14ac:dyDescent="0.2">
      <c r="A36" s="11" t="s">
        <v>117</v>
      </c>
      <c r="B36" s="35" t="s">
        <v>108</v>
      </c>
      <c r="C36" s="12">
        <v>3</v>
      </c>
      <c r="D36" s="12">
        <v>500</v>
      </c>
      <c r="E36" s="12" t="s">
        <v>57</v>
      </c>
      <c r="F36" s="5" t="s">
        <v>109</v>
      </c>
      <c r="G36" s="5" t="s">
        <v>1323</v>
      </c>
      <c r="H36" s="12" t="s">
        <v>47</v>
      </c>
      <c r="I36" s="12"/>
      <c r="J36" s="12">
        <v>20</v>
      </c>
      <c r="K36" s="12">
        <v>3</v>
      </c>
      <c r="L36" s="12" t="s">
        <v>91</v>
      </c>
      <c r="M36" s="12">
        <v>110</v>
      </c>
      <c r="N36" s="12"/>
      <c r="O36" s="4" t="b">
        <v>0</v>
      </c>
      <c r="P36" s="4" t="b">
        <v>0</v>
      </c>
    </row>
    <row r="37" spans="1:16" ht="173.4" outlineLevel="1" x14ac:dyDescent="0.2">
      <c r="A37" s="11" t="s">
        <v>118</v>
      </c>
      <c r="B37" s="35" t="s">
        <v>111</v>
      </c>
      <c r="C37" s="12">
        <v>2</v>
      </c>
      <c r="D37" s="12">
        <v>150</v>
      </c>
      <c r="E37" s="12" t="s">
        <v>57</v>
      </c>
      <c r="F37" s="5" t="s">
        <v>109</v>
      </c>
      <c r="G37" s="5" t="s">
        <v>1320</v>
      </c>
      <c r="H37" s="12" t="s">
        <v>47</v>
      </c>
      <c r="I37" s="12"/>
      <c r="J37" s="12">
        <v>20</v>
      </c>
      <c r="K37" s="12">
        <v>3</v>
      </c>
      <c r="L37" s="12" t="s">
        <v>91</v>
      </c>
      <c r="M37" s="12">
        <v>70</v>
      </c>
      <c r="N37" s="12"/>
      <c r="O37" s="4" t="b">
        <v>0</v>
      </c>
      <c r="P37" s="4" t="b">
        <v>0</v>
      </c>
    </row>
    <row r="38" spans="1:16" ht="173.4" outlineLevel="1" x14ac:dyDescent="0.2">
      <c r="A38" s="11" t="s">
        <v>119</v>
      </c>
      <c r="B38" s="35" t="s">
        <v>111</v>
      </c>
      <c r="C38" s="12">
        <v>2</v>
      </c>
      <c r="D38" s="12">
        <v>225</v>
      </c>
      <c r="E38" s="12" t="s">
        <v>57</v>
      </c>
      <c r="F38" s="5" t="s">
        <v>109</v>
      </c>
      <c r="G38" s="5" t="s">
        <v>1320</v>
      </c>
      <c r="H38" s="12" t="s">
        <v>47</v>
      </c>
      <c r="I38" s="12"/>
      <c r="J38" s="12">
        <v>20</v>
      </c>
      <c r="K38" s="12">
        <v>3</v>
      </c>
      <c r="L38" s="12" t="s">
        <v>91</v>
      </c>
      <c r="M38" s="12">
        <v>70</v>
      </c>
      <c r="N38" s="12"/>
      <c r="O38" s="4" t="b">
        <v>0</v>
      </c>
      <c r="P38" s="4" t="b">
        <v>0</v>
      </c>
    </row>
    <row r="39" spans="1:16" ht="61.2" outlineLevel="1" x14ac:dyDescent="0.2">
      <c r="A39" s="11" t="s">
        <v>120</v>
      </c>
      <c r="B39" s="35" t="s">
        <v>121</v>
      </c>
      <c r="C39" s="12">
        <v>2</v>
      </c>
      <c r="D39" s="12">
        <v>30</v>
      </c>
      <c r="E39" s="12" t="s">
        <v>57</v>
      </c>
      <c r="F39" s="5" t="s">
        <v>109</v>
      </c>
      <c r="G39" s="5" t="s">
        <v>1320</v>
      </c>
      <c r="H39" s="12" t="s">
        <v>47</v>
      </c>
      <c r="I39" s="12"/>
      <c r="J39" s="12">
        <v>20</v>
      </c>
      <c r="K39" s="12">
        <v>3</v>
      </c>
      <c r="L39" s="12" t="s">
        <v>91</v>
      </c>
      <c r="M39" s="12">
        <v>60</v>
      </c>
      <c r="N39" s="12"/>
      <c r="O39" s="4" t="b">
        <v>0</v>
      </c>
      <c r="P39" s="4" t="b">
        <v>0</v>
      </c>
    </row>
    <row r="40" spans="1:16" outlineLevel="1" x14ac:dyDescent="0.2">
      <c r="A40" s="13" t="s">
        <v>122</v>
      </c>
      <c r="C40" s="12">
        <v>5</v>
      </c>
      <c r="D40" s="12">
        <v>5</v>
      </c>
      <c r="E40" s="12" t="s">
        <v>68</v>
      </c>
      <c r="F40" s="5" t="s">
        <v>123</v>
      </c>
      <c r="G40" s="5" t="s">
        <v>1320</v>
      </c>
      <c r="H40" s="12" t="s">
        <v>95</v>
      </c>
      <c r="I40" s="12"/>
      <c r="J40" s="12">
        <v>20</v>
      </c>
      <c r="K40" s="12">
        <v>2</v>
      </c>
      <c r="L40" s="12"/>
      <c r="M40" s="12"/>
      <c r="N40" s="12"/>
      <c r="O40" s="4" t="b">
        <v>1</v>
      </c>
      <c r="P40" s="4" t="b">
        <v>0</v>
      </c>
    </row>
    <row r="41" spans="1:16" ht="142.80000000000001" outlineLevel="1" x14ac:dyDescent="0.2">
      <c r="A41" s="11" t="s">
        <v>124</v>
      </c>
      <c r="B41" s="35" t="s">
        <v>125</v>
      </c>
      <c r="C41" s="12">
        <v>15</v>
      </c>
      <c r="D41" s="12">
        <v>25</v>
      </c>
      <c r="E41" s="12" t="s">
        <v>68</v>
      </c>
      <c r="F41" s="5" t="s">
        <v>123</v>
      </c>
      <c r="G41" s="5" t="s">
        <v>1327</v>
      </c>
      <c r="H41" s="12" t="s">
        <v>47</v>
      </c>
      <c r="I41" s="12"/>
      <c r="J41" s="12">
        <v>20</v>
      </c>
      <c r="K41" s="12">
        <v>2</v>
      </c>
      <c r="L41" s="12"/>
      <c r="M41" s="12"/>
      <c r="N41" s="12"/>
      <c r="O41" s="4" t="b">
        <v>1</v>
      </c>
      <c r="P41" s="4" t="b">
        <v>0</v>
      </c>
    </row>
    <row r="42" spans="1:16" outlineLevel="1" x14ac:dyDescent="0.2">
      <c r="A42" s="11" t="s">
        <v>126</v>
      </c>
      <c r="C42" s="12">
        <v>4</v>
      </c>
      <c r="D42" s="12"/>
      <c r="E42" s="12" t="s">
        <v>68</v>
      </c>
      <c r="F42" s="5" t="s">
        <v>123</v>
      </c>
      <c r="G42" s="5" t="s">
        <v>1321</v>
      </c>
      <c r="H42" s="12" t="s">
        <v>47</v>
      </c>
      <c r="I42" s="12"/>
      <c r="J42" s="12">
        <v>19</v>
      </c>
      <c r="K42" s="12">
        <v>2</v>
      </c>
      <c r="L42" s="12"/>
      <c r="M42" s="12"/>
      <c r="N42" s="12"/>
      <c r="O42" s="4" t="b">
        <v>0</v>
      </c>
      <c r="P42" s="4" t="b">
        <v>0</v>
      </c>
    </row>
    <row r="43" spans="1:16" outlineLevel="1" x14ac:dyDescent="0.2">
      <c r="A43" s="11" t="s">
        <v>127</v>
      </c>
      <c r="C43" s="12">
        <v>2</v>
      </c>
      <c r="D43" s="12">
        <v>15</v>
      </c>
      <c r="E43" s="12" t="s">
        <v>68</v>
      </c>
      <c r="F43" s="5" t="s">
        <v>90</v>
      </c>
      <c r="G43" s="5" t="s">
        <v>1321</v>
      </c>
      <c r="H43" s="12" t="s">
        <v>64</v>
      </c>
      <c r="I43" s="12"/>
      <c r="J43" s="12">
        <v>20</v>
      </c>
      <c r="K43" s="12">
        <v>3</v>
      </c>
      <c r="L43" s="12" t="s">
        <v>41</v>
      </c>
      <c r="M43" s="12">
        <v>30</v>
      </c>
      <c r="N43" s="12"/>
      <c r="O43" s="4" t="b">
        <v>0</v>
      </c>
      <c r="P43" s="4" t="b">
        <v>0</v>
      </c>
    </row>
    <row r="44" spans="1:16" outlineLevel="1" x14ac:dyDescent="0.2">
      <c r="A44" s="11" t="s">
        <v>128</v>
      </c>
      <c r="C44" s="12">
        <v>0.5</v>
      </c>
      <c r="D44" s="12"/>
      <c r="E44" s="12" t="s">
        <v>68</v>
      </c>
      <c r="F44" s="5"/>
      <c r="G44" s="5" t="s">
        <v>1320</v>
      </c>
      <c r="H44" s="12" t="s">
        <v>64</v>
      </c>
      <c r="I44" s="12"/>
      <c r="J44" s="12">
        <v>20</v>
      </c>
      <c r="K44" s="12">
        <v>2</v>
      </c>
      <c r="L44" s="12" t="s">
        <v>41</v>
      </c>
      <c r="M44" s="12">
        <v>20</v>
      </c>
      <c r="N44" s="12"/>
      <c r="O44" s="4" t="b">
        <v>0</v>
      </c>
      <c r="P44" s="4" t="b">
        <v>0</v>
      </c>
    </row>
    <row r="45" spans="1:16" outlineLevel="1" x14ac:dyDescent="0.2">
      <c r="A45" s="13" t="s">
        <v>129</v>
      </c>
      <c r="C45" s="12">
        <v>6</v>
      </c>
      <c r="D45" s="12">
        <v>8</v>
      </c>
      <c r="E45" s="12" t="s">
        <v>68</v>
      </c>
      <c r="F45" s="5"/>
      <c r="G45" s="5" t="s">
        <v>1320</v>
      </c>
      <c r="H45" s="12" t="s">
        <v>47</v>
      </c>
      <c r="I45" s="12"/>
      <c r="J45" s="12">
        <v>20</v>
      </c>
      <c r="K45" s="12">
        <v>2</v>
      </c>
      <c r="L45" s="12"/>
      <c r="M45" s="12"/>
      <c r="N45" s="12"/>
      <c r="O45" s="4" t="b">
        <v>0</v>
      </c>
      <c r="P45" s="4" t="b">
        <v>0</v>
      </c>
    </row>
    <row r="46" spans="1:16" outlineLevel="1" x14ac:dyDescent="0.2">
      <c r="A46" s="11" t="s">
        <v>130</v>
      </c>
      <c r="C46" s="12">
        <v>2</v>
      </c>
      <c r="D46" s="12">
        <v>30</v>
      </c>
      <c r="E46" s="12" t="s">
        <v>68</v>
      </c>
      <c r="F46" s="5" t="s">
        <v>90</v>
      </c>
      <c r="G46" s="5" t="s">
        <v>1321</v>
      </c>
      <c r="H46" s="12" t="s">
        <v>47</v>
      </c>
      <c r="I46" s="12"/>
      <c r="J46" s="12">
        <v>19</v>
      </c>
      <c r="K46" s="12">
        <v>2</v>
      </c>
      <c r="L46" s="12"/>
      <c r="M46" s="7"/>
      <c r="N46" s="12"/>
      <c r="O46" s="4" t="b">
        <v>0</v>
      </c>
      <c r="P46" s="4" t="b">
        <v>0</v>
      </c>
    </row>
    <row r="47" spans="1:16" outlineLevel="1" x14ac:dyDescent="0.2">
      <c r="A47" s="11" t="s">
        <v>131</v>
      </c>
      <c r="C47" s="12"/>
      <c r="D47" s="12"/>
      <c r="E47" s="12" t="s">
        <v>84</v>
      </c>
      <c r="F47" s="5" t="s">
        <v>84</v>
      </c>
      <c r="G47" s="5" t="s">
        <v>1326</v>
      </c>
      <c r="H47" s="12" t="s">
        <v>132</v>
      </c>
      <c r="I47" s="12"/>
      <c r="J47" s="12">
        <v>20</v>
      </c>
      <c r="K47" s="12">
        <v>2</v>
      </c>
      <c r="L47" s="12"/>
      <c r="M47" s="12"/>
      <c r="N47" s="12"/>
      <c r="O47" s="4" t="b">
        <v>1</v>
      </c>
      <c r="P47" s="4" t="b">
        <v>0</v>
      </c>
    </row>
    <row r="48" spans="1:16" outlineLevel="1" x14ac:dyDescent="0.2">
      <c r="A48" s="11" t="s">
        <v>133</v>
      </c>
      <c r="C48" s="12">
        <v>3</v>
      </c>
      <c r="D48" s="12"/>
      <c r="E48" s="12" t="s">
        <v>68</v>
      </c>
      <c r="F48" s="5" t="s">
        <v>90</v>
      </c>
      <c r="G48" s="5" t="s">
        <v>1321</v>
      </c>
      <c r="H48" s="12" t="s">
        <v>135</v>
      </c>
      <c r="I48" s="12"/>
      <c r="J48" s="12">
        <v>20</v>
      </c>
      <c r="K48" s="12">
        <v>3</v>
      </c>
      <c r="L48" s="12"/>
      <c r="M48" s="12"/>
      <c r="N48" s="12"/>
      <c r="O48" s="4" t="b">
        <v>0</v>
      </c>
      <c r="P48" s="4" t="b">
        <v>0</v>
      </c>
    </row>
    <row r="49" spans="1:16" outlineLevel="1" x14ac:dyDescent="0.2">
      <c r="A49" s="11" t="s">
        <v>136</v>
      </c>
      <c r="C49" s="12">
        <v>3</v>
      </c>
      <c r="D49" s="12"/>
      <c r="E49" s="12" t="s">
        <v>45</v>
      </c>
      <c r="F49" s="5" t="s">
        <v>137</v>
      </c>
      <c r="G49" s="5" t="s">
        <v>1320</v>
      </c>
      <c r="H49" s="12" t="s">
        <v>95</v>
      </c>
      <c r="I49" s="12"/>
      <c r="J49" s="12">
        <v>20</v>
      </c>
      <c r="K49" s="12">
        <v>2</v>
      </c>
      <c r="L49" s="12" t="s">
        <v>41</v>
      </c>
      <c r="M49" s="12">
        <v>10</v>
      </c>
      <c r="N49" s="12"/>
      <c r="O49" s="4" t="b">
        <v>0</v>
      </c>
      <c r="P49" s="4" t="b">
        <v>0</v>
      </c>
    </row>
    <row r="50" spans="1:16" outlineLevel="1" x14ac:dyDescent="0.2">
      <c r="A50" s="11" t="s">
        <v>138</v>
      </c>
      <c r="C50" s="12">
        <v>10</v>
      </c>
      <c r="D50" s="12">
        <v>5</v>
      </c>
      <c r="E50" s="12" t="s">
        <v>57</v>
      </c>
      <c r="F50" s="5" t="s">
        <v>137</v>
      </c>
      <c r="G50" s="5" t="s">
        <v>1324</v>
      </c>
      <c r="H50" s="12" t="s">
        <v>95</v>
      </c>
      <c r="I50" s="12"/>
      <c r="J50" s="12">
        <v>20</v>
      </c>
      <c r="K50" s="12">
        <v>2</v>
      </c>
      <c r="L50" s="12"/>
      <c r="M50" s="12"/>
      <c r="N50" s="12"/>
      <c r="O50" s="4" t="b">
        <v>0</v>
      </c>
      <c r="P50" s="4" t="b">
        <v>0</v>
      </c>
    </row>
    <row r="51" spans="1:16" outlineLevel="1" x14ac:dyDescent="0.2">
      <c r="A51" s="11" t="s">
        <v>139</v>
      </c>
      <c r="C51" s="12">
        <v>15</v>
      </c>
      <c r="D51" s="12"/>
      <c r="E51" s="12" t="s">
        <v>68</v>
      </c>
      <c r="F51" s="5" t="s">
        <v>140</v>
      </c>
      <c r="G51" s="5" t="s">
        <v>1325</v>
      </c>
      <c r="H51" s="12" t="s">
        <v>47</v>
      </c>
      <c r="I51" s="12"/>
      <c r="J51" s="12">
        <v>19</v>
      </c>
      <c r="K51" s="12">
        <v>2</v>
      </c>
      <c r="L51" s="12" t="s">
        <v>91</v>
      </c>
      <c r="M51" s="12">
        <v>150</v>
      </c>
      <c r="N51" s="12"/>
      <c r="O51" s="4" t="b">
        <v>0</v>
      </c>
      <c r="P51" s="4" t="b">
        <v>0</v>
      </c>
    </row>
    <row r="52" spans="1:16" ht="71.400000000000006" outlineLevel="1" x14ac:dyDescent="0.2">
      <c r="A52" s="11" t="s">
        <v>141</v>
      </c>
      <c r="B52" s="35" t="s">
        <v>142</v>
      </c>
      <c r="C52" s="12">
        <v>3</v>
      </c>
      <c r="D52" s="12">
        <v>100</v>
      </c>
      <c r="E52" s="12" t="s">
        <v>68</v>
      </c>
      <c r="F52" s="5" t="s">
        <v>140</v>
      </c>
      <c r="G52" s="5" t="s">
        <v>1321</v>
      </c>
      <c r="H52" s="12" t="s">
        <v>47</v>
      </c>
      <c r="I52" s="12"/>
      <c r="J52" s="12">
        <v>19</v>
      </c>
      <c r="K52" s="12">
        <v>2</v>
      </c>
      <c r="L52" s="12" t="s">
        <v>91</v>
      </c>
      <c r="M52" s="12">
        <v>30</v>
      </c>
      <c r="N52" s="12"/>
      <c r="O52" s="4" t="b">
        <v>0</v>
      </c>
      <c r="P52" s="4" t="b">
        <v>0</v>
      </c>
    </row>
    <row r="53" spans="1:16" ht="102" outlineLevel="1" x14ac:dyDescent="0.2">
      <c r="A53" s="11" t="s">
        <v>143</v>
      </c>
      <c r="B53" s="35" t="s">
        <v>144</v>
      </c>
      <c r="C53" s="12">
        <v>9</v>
      </c>
      <c r="D53" s="12">
        <v>50</v>
      </c>
      <c r="E53" s="12" t="s">
        <v>45</v>
      </c>
      <c r="F53" s="5" t="s">
        <v>140</v>
      </c>
      <c r="G53" s="5" t="s">
        <v>1324</v>
      </c>
      <c r="H53" s="12" t="s">
        <v>47</v>
      </c>
      <c r="I53" s="12"/>
      <c r="J53" s="12">
        <v>19</v>
      </c>
      <c r="K53" s="12">
        <v>2</v>
      </c>
      <c r="L53" s="12" t="s">
        <v>91</v>
      </c>
      <c r="M53" s="12">
        <v>120</v>
      </c>
      <c r="N53" s="12"/>
      <c r="O53" s="4" t="b">
        <v>0</v>
      </c>
      <c r="P53" s="4" t="b">
        <v>0</v>
      </c>
    </row>
    <row r="54" spans="1:16" ht="91.8" outlineLevel="1" x14ac:dyDescent="0.2">
      <c r="A54" s="11" t="s">
        <v>145</v>
      </c>
      <c r="B54" s="35" t="s">
        <v>146</v>
      </c>
      <c r="C54" s="12">
        <v>6</v>
      </c>
      <c r="D54" s="12">
        <v>35</v>
      </c>
      <c r="E54" s="12" t="s">
        <v>45</v>
      </c>
      <c r="F54" s="5" t="s">
        <v>140</v>
      </c>
      <c r="G54" s="5" t="s">
        <v>1323</v>
      </c>
      <c r="H54" s="12" t="s">
        <v>47</v>
      </c>
      <c r="I54" s="12"/>
      <c r="J54" s="12">
        <v>19</v>
      </c>
      <c r="K54" s="12">
        <v>2</v>
      </c>
      <c r="L54" s="12" t="s">
        <v>91</v>
      </c>
      <c r="M54" s="12">
        <v>80</v>
      </c>
      <c r="N54" s="12"/>
      <c r="O54" s="4" t="b">
        <v>0</v>
      </c>
      <c r="P54" s="4" t="b">
        <v>0</v>
      </c>
    </row>
    <row r="55" spans="1:16" ht="112.2" outlineLevel="1" x14ac:dyDescent="0.2">
      <c r="A55" s="11" t="s">
        <v>147</v>
      </c>
      <c r="B55" s="35" t="s">
        <v>148</v>
      </c>
      <c r="C55" s="12">
        <v>16</v>
      </c>
      <c r="D55" s="12">
        <v>400</v>
      </c>
      <c r="E55" s="12" t="s">
        <v>68</v>
      </c>
      <c r="F55" s="5" t="s">
        <v>140</v>
      </c>
      <c r="G55" s="5" t="s">
        <v>1323</v>
      </c>
      <c r="H55" s="12" t="s">
        <v>47</v>
      </c>
      <c r="I55" s="12"/>
      <c r="J55" s="12">
        <v>19</v>
      </c>
      <c r="K55" s="12">
        <v>2</v>
      </c>
      <c r="L55" s="12" t="s">
        <v>91</v>
      </c>
      <c r="M55" s="12">
        <v>120</v>
      </c>
      <c r="N55" s="12"/>
      <c r="O55" s="4" t="b">
        <v>0</v>
      </c>
      <c r="P55" s="4" t="b">
        <v>0</v>
      </c>
    </row>
    <row r="56" spans="1:16" ht="112.2" outlineLevel="1" x14ac:dyDescent="0.2">
      <c r="A56" s="11" t="s">
        <v>149</v>
      </c>
      <c r="B56" s="35" t="s">
        <v>148</v>
      </c>
      <c r="C56" s="12">
        <v>16</v>
      </c>
      <c r="D56" s="12">
        <v>250</v>
      </c>
      <c r="E56" s="12" t="s">
        <v>68</v>
      </c>
      <c r="F56" s="5" t="s">
        <v>140</v>
      </c>
      <c r="G56" s="5" t="s">
        <v>1320</v>
      </c>
      <c r="H56" s="12" t="s">
        <v>47</v>
      </c>
      <c r="I56" s="12"/>
      <c r="J56" s="12">
        <v>19</v>
      </c>
      <c r="K56" s="12">
        <v>2</v>
      </c>
      <c r="L56" s="12" t="s">
        <v>91</v>
      </c>
      <c r="M56" s="12">
        <v>80</v>
      </c>
      <c r="N56" s="12"/>
      <c r="O56" s="4" t="b">
        <v>0</v>
      </c>
      <c r="P56" s="4" t="b">
        <v>0</v>
      </c>
    </row>
    <row r="57" spans="1:16" outlineLevel="1" x14ac:dyDescent="0.2">
      <c r="A57" s="11" t="s">
        <v>150</v>
      </c>
      <c r="C57" s="12">
        <v>15</v>
      </c>
      <c r="D57" s="12"/>
      <c r="E57" s="12" t="s">
        <v>68</v>
      </c>
      <c r="F57" s="5"/>
      <c r="G57" s="5" t="s">
        <v>1323</v>
      </c>
      <c r="H57" s="12" t="s">
        <v>95</v>
      </c>
      <c r="I57" s="12"/>
      <c r="J57" s="12">
        <v>20</v>
      </c>
      <c r="K57" s="12">
        <v>2</v>
      </c>
      <c r="L57" s="12"/>
      <c r="M57" s="12"/>
      <c r="N57" s="12"/>
      <c r="O57" s="4" t="b">
        <v>0</v>
      </c>
      <c r="P57" s="4" t="b">
        <v>0</v>
      </c>
    </row>
    <row r="58" spans="1:16" outlineLevel="1" x14ac:dyDescent="0.2">
      <c r="A58" s="11" t="s">
        <v>151</v>
      </c>
      <c r="C58" s="12">
        <v>3</v>
      </c>
      <c r="D58" s="12">
        <v>15</v>
      </c>
      <c r="E58" s="12" t="s">
        <v>57</v>
      </c>
      <c r="F58" s="5" t="s">
        <v>152</v>
      </c>
      <c r="G58" s="5" t="s">
        <v>1320</v>
      </c>
      <c r="H58" s="12" t="s">
        <v>135</v>
      </c>
      <c r="I58" s="12"/>
      <c r="J58" s="12">
        <v>19</v>
      </c>
      <c r="K58" s="12">
        <v>2</v>
      </c>
      <c r="L58" s="12"/>
      <c r="M58" s="12"/>
      <c r="N58" s="12"/>
      <c r="O58" s="4" t="b">
        <v>0</v>
      </c>
      <c r="P58" s="4" t="b">
        <v>0</v>
      </c>
    </row>
    <row r="59" spans="1:16" ht="30.6" outlineLevel="1" x14ac:dyDescent="0.2">
      <c r="A59" s="11" t="s">
        <v>87</v>
      </c>
      <c r="B59" s="35" t="s">
        <v>153</v>
      </c>
      <c r="C59" s="12">
        <v>1</v>
      </c>
      <c r="D59" s="12">
        <v>2</v>
      </c>
      <c r="E59" s="12" t="s">
        <v>45</v>
      </c>
      <c r="F59" s="5" t="s">
        <v>87</v>
      </c>
      <c r="G59" s="5" t="s">
        <v>1321</v>
      </c>
      <c r="H59" s="12" t="s">
        <v>47</v>
      </c>
      <c r="I59" s="12"/>
      <c r="J59" s="12">
        <v>19</v>
      </c>
      <c r="K59" s="12">
        <v>2</v>
      </c>
      <c r="L59" s="12" t="s">
        <v>41</v>
      </c>
      <c r="M59" s="12">
        <v>10</v>
      </c>
      <c r="N59" s="12"/>
      <c r="O59" s="4" t="b">
        <v>1</v>
      </c>
      <c r="P59" s="4" t="b">
        <v>0</v>
      </c>
    </row>
    <row r="60" spans="1:16" outlineLevel="1" x14ac:dyDescent="0.2">
      <c r="A60" s="11" t="s">
        <v>154</v>
      </c>
      <c r="C60" s="12">
        <v>2</v>
      </c>
      <c r="D60" s="12">
        <v>2</v>
      </c>
      <c r="E60" s="12" t="s">
        <v>45</v>
      </c>
      <c r="F60" s="5" t="s">
        <v>87</v>
      </c>
      <c r="G60" s="5" t="s">
        <v>1321</v>
      </c>
      <c r="H60" s="12" t="s">
        <v>47</v>
      </c>
      <c r="I60" s="12"/>
      <c r="J60" s="12">
        <v>20</v>
      </c>
      <c r="K60" s="12">
        <v>3</v>
      </c>
      <c r="L60" s="12"/>
      <c r="M60" s="12"/>
      <c r="N60" s="12"/>
      <c r="O60" s="4" t="b">
        <v>0</v>
      </c>
      <c r="P60" s="4" t="b">
        <v>0</v>
      </c>
    </row>
    <row r="61" spans="1:16" outlineLevel="1" x14ac:dyDescent="0.2">
      <c r="A61" s="11" t="s">
        <v>155</v>
      </c>
      <c r="C61" s="12">
        <v>1</v>
      </c>
      <c r="D61" s="12"/>
      <c r="E61" s="12" t="s">
        <v>68</v>
      </c>
      <c r="F61" s="5" t="s">
        <v>87</v>
      </c>
      <c r="G61" s="5" t="s">
        <v>1321</v>
      </c>
      <c r="H61" s="12" t="s">
        <v>47</v>
      </c>
      <c r="I61" s="12"/>
      <c r="J61" s="12">
        <v>19</v>
      </c>
      <c r="K61" s="12">
        <v>2</v>
      </c>
      <c r="L61" s="12"/>
      <c r="M61" s="12"/>
      <c r="N61" s="12"/>
      <c r="O61" s="4" t="b">
        <v>0</v>
      </c>
      <c r="P61" s="4" t="b">
        <v>0</v>
      </c>
    </row>
    <row r="62" spans="1:16" outlineLevel="1" x14ac:dyDescent="0.2">
      <c r="A62" s="11" t="s">
        <v>156</v>
      </c>
      <c r="C62" s="12">
        <v>3</v>
      </c>
      <c r="D62" s="12"/>
      <c r="E62" s="12" t="s">
        <v>57</v>
      </c>
      <c r="F62" s="5" t="s">
        <v>109</v>
      </c>
      <c r="G62" s="5" t="s">
        <v>1323</v>
      </c>
      <c r="H62" s="12" t="s">
        <v>47</v>
      </c>
      <c r="I62" s="12"/>
      <c r="J62" s="12">
        <v>20</v>
      </c>
      <c r="K62" s="12">
        <v>2</v>
      </c>
      <c r="L62" s="12" t="s">
        <v>91</v>
      </c>
      <c r="M62" s="12">
        <v>110</v>
      </c>
      <c r="N62" s="12"/>
      <c r="O62" s="4" t="b">
        <v>0</v>
      </c>
      <c r="P62" s="4" t="b">
        <v>0</v>
      </c>
    </row>
    <row r="63" spans="1:16" outlineLevel="1" x14ac:dyDescent="0.2">
      <c r="A63" s="11" t="s">
        <v>157</v>
      </c>
      <c r="C63" s="12">
        <v>0.5</v>
      </c>
      <c r="D63" s="12">
        <v>0.5</v>
      </c>
      <c r="E63" s="12" t="s">
        <v>45</v>
      </c>
      <c r="F63" s="5" t="s">
        <v>90</v>
      </c>
      <c r="G63" s="5" t="s">
        <v>1321</v>
      </c>
      <c r="H63" s="12" t="s">
        <v>47</v>
      </c>
      <c r="I63" s="12"/>
      <c r="J63" s="12">
        <v>20</v>
      </c>
      <c r="K63" s="12">
        <v>2</v>
      </c>
      <c r="L63" s="12" t="s">
        <v>41</v>
      </c>
      <c r="M63" s="12">
        <v>20</v>
      </c>
      <c r="N63" s="12"/>
      <c r="O63" s="4" t="b">
        <v>0</v>
      </c>
      <c r="P63" s="4" t="b">
        <v>0</v>
      </c>
    </row>
    <row r="64" spans="1:16" outlineLevel="1" x14ac:dyDescent="0.2">
      <c r="A64" s="11" t="s">
        <v>158</v>
      </c>
      <c r="C64" s="12">
        <v>12</v>
      </c>
      <c r="D64" s="12"/>
      <c r="E64" s="12" t="s">
        <v>57</v>
      </c>
      <c r="F64" s="5"/>
      <c r="G64" s="5" t="s">
        <v>1323</v>
      </c>
      <c r="H64" s="12" t="s">
        <v>95</v>
      </c>
      <c r="I64" s="12"/>
      <c r="J64" s="12">
        <v>20</v>
      </c>
      <c r="K64" s="12">
        <v>3</v>
      </c>
      <c r="L64" s="12"/>
      <c r="M64" s="12"/>
      <c r="N64" s="12"/>
      <c r="O64" s="4" t="b">
        <v>0</v>
      </c>
      <c r="P64" s="4" t="b">
        <v>0</v>
      </c>
    </row>
    <row r="65" spans="1:16" outlineLevel="1" x14ac:dyDescent="0.2">
      <c r="A65" s="11" t="s">
        <v>159</v>
      </c>
      <c r="C65" s="12">
        <v>8</v>
      </c>
      <c r="D65" s="12"/>
      <c r="E65" s="12" t="s">
        <v>68</v>
      </c>
      <c r="F65" s="5"/>
      <c r="G65" s="5" t="s">
        <v>1323</v>
      </c>
      <c r="H65" s="12" t="s">
        <v>47</v>
      </c>
      <c r="I65" s="12"/>
      <c r="J65" s="12">
        <v>20</v>
      </c>
      <c r="K65" s="12">
        <v>3</v>
      </c>
      <c r="L65" s="12"/>
      <c r="M65" s="12"/>
      <c r="N65" s="12"/>
      <c r="O65" s="4" t="b">
        <v>0</v>
      </c>
      <c r="P65" s="4" t="b">
        <v>0</v>
      </c>
    </row>
    <row r="66" spans="1:16" outlineLevel="1" x14ac:dyDescent="0.2">
      <c r="A66" s="11" t="s">
        <v>160</v>
      </c>
      <c r="C66" s="12">
        <v>16</v>
      </c>
      <c r="D66" s="12">
        <v>75</v>
      </c>
      <c r="E66" s="12" t="s">
        <v>57</v>
      </c>
      <c r="F66" s="5" t="s">
        <v>152</v>
      </c>
      <c r="G66" s="5" t="s">
        <v>1327</v>
      </c>
      <c r="H66" s="12" t="s">
        <v>64</v>
      </c>
      <c r="I66" s="12"/>
      <c r="J66" s="12">
        <v>18</v>
      </c>
      <c r="K66" s="12">
        <v>2</v>
      </c>
      <c r="L66" s="12"/>
      <c r="M66" s="12"/>
      <c r="N66" s="12"/>
      <c r="O66" s="4" t="b">
        <v>0</v>
      </c>
      <c r="P66" s="4" t="b">
        <v>0</v>
      </c>
    </row>
    <row r="67" spans="1:16" outlineLevel="1" x14ac:dyDescent="0.2">
      <c r="A67" s="11" t="s">
        <v>161</v>
      </c>
      <c r="C67" s="12">
        <v>3</v>
      </c>
      <c r="D67" s="12"/>
      <c r="E67" s="12" t="s">
        <v>68</v>
      </c>
      <c r="F67" s="5"/>
      <c r="G67" s="5" t="s">
        <v>1320</v>
      </c>
      <c r="H67" s="12" t="s">
        <v>64</v>
      </c>
      <c r="I67" s="12"/>
      <c r="J67" s="12">
        <v>20</v>
      </c>
      <c r="K67" s="12">
        <v>3</v>
      </c>
      <c r="L67" s="12"/>
      <c r="M67" s="12"/>
      <c r="N67" s="12"/>
      <c r="O67" s="4" t="b">
        <v>0</v>
      </c>
      <c r="P67" s="4" t="b">
        <v>0</v>
      </c>
    </row>
    <row r="68" spans="1:16" ht="142.80000000000001" outlineLevel="1" x14ac:dyDescent="0.2">
      <c r="A68" s="11" t="s">
        <v>162</v>
      </c>
      <c r="B68" s="35" t="s">
        <v>163</v>
      </c>
      <c r="C68" s="12">
        <v>20</v>
      </c>
      <c r="D68" s="12">
        <v>90</v>
      </c>
      <c r="E68" s="12" t="s">
        <v>68</v>
      </c>
      <c r="F68" s="5" t="s">
        <v>137</v>
      </c>
      <c r="G68" s="5" t="s">
        <v>1323</v>
      </c>
      <c r="H68" s="12" t="s">
        <v>95</v>
      </c>
      <c r="I68" s="12"/>
      <c r="J68" s="12">
        <v>20</v>
      </c>
      <c r="K68" s="12">
        <v>2</v>
      </c>
      <c r="L68" s="12"/>
      <c r="M68" s="12"/>
      <c r="N68" s="12"/>
      <c r="O68" s="4" t="b">
        <v>0</v>
      </c>
      <c r="P68" s="4" t="b">
        <v>0</v>
      </c>
    </row>
    <row r="69" spans="1:16" ht="61.2" outlineLevel="1" x14ac:dyDescent="0.2">
      <c r="A69" s="11" t="s">
        <v>164</v>
      </c>
      <c r="B69" s="35" t="s">
        <v>165</v>
      </c>
      <c r="C69" s="12">
        <v>20</v>
      </c>
      <c r="D69" s="12">
        <v>10</v>
      </c>
      <c r="E69" s="12" t="s">
        <v>57</v>
      </c>
      <c r="F69" s="5" t="s">
        <v>137</v>
      </c>
      <c r="G69" s="5" t="s">
        <v>1324</v>
      </c>
      <c r="H69" s="12" t="s">
        <v>95</v>
      </c>
      <c r="I69" s="12"/>
      <c r="J69" s="12">
        <v>19</v>
      </c>
      <c r="K69" s="12">
        <v>2</v>
      </c>
      <c r="L69" s="12"/>
      <c r="M69" s="12"/>
      <c r="N69" s="12"/>
      <c r="O69" s="4" t="b">
        <v>0</v>
      </c>
      <c r="P69" s="4" t="b">
        <v>0</v>
      </c>
    </row>
    <row r="70" spans="1:16" ht="61.2" outlineLevel="1" x14ac:dyDescent="0.2">
      <c r="A70" s="11" t="s">
        <v>166</v>
      </c>
      <c r="B70" s="35" t="s">
        <v>165</v>
      </c>
      <c r="C70" s="12">
        <v>5</v>
      </c>
      <c r="D70" s="12">
        <v>8</v>
      </c>
      <c r="E70" s="12" t="s">
        <v>57</v>
      </c>
      <c r="F70" s="5" t="s">
        <v>137</v>
      </c>
      <c r="G70" s="5" t="s">
        <v>1323</v>
      </c>
      <c r="H70" s="12" t="s">
        <v>95</v>
      </c>
      <c r="I70" s="12"/>
      <c r="J70" s="12">
        <v>20</v>
      </c>
      <c r="K70" s="12">
        <v>2</v>
      </c>
      <c r="L70" s="12"/>
      <c r="M70" s="12"/>
      <c r="N70" s="12"/>
      <c r="O70" s="4" t="b">
        <v>0</v>
      </c>
      <c r="P70" s="4" t="b">
        <v>0</v>
      </c>
    </row>
    <row r="71" spans="1:16" outlineLevel="1" x14ac:dyDescent="0.2">
      <c r="A71" s="11" t="s">
        <v>167</v>
      </c>
      <c r="C71" s="12">
        <v>0.1</v>
      </c>
      <c r="D71" s="12"/>
      <c r="E71" s="12" t="s">
        <v>68</v>
      </c>
      <c r="F71" s="5"/>
      <c r="G71" s="5" t="s">
        <v>1326</v>
      </c>
      <c r="H71" s="12" t="s">
        <v>47</v>
      </c>
      <c r="I71" s="12"/>
      <c r="J71" s="12">
        <v>20</v>
      </c>
      <c r="K71" s="12">
        <v>2</v>
      </c>
      <c r="L71" s="12" t="s">
        <v>91</v>
      </c>
      <c r="M71" s="12">
        <v>10</v>
      </c>
      <c r="N71" s="12"/>
      <c r="O71" s="4" t="b">
        <v>0</v>
      </c>
      <c r="P71" s="4" t="b">
        <v>0</v>
      </c>
    </row>
    <row r="72" spans="1:16" outlineLevel="1" x14ac:dyDescent="0.2">
      <c r="A72" s="11" t="s">
        <v>168</v>
      </c>
      <c r="C72" s="12">
        <v>23</v>
      </c>
      <c r="D72" s="12"/>
      <c r="E72" s="12" t="s">
        <v>68</v>
      </c>
      <c r="F72" s="5" t="s">
        <v>152</v>
      </c>
      <c r="G72" s="5" t="s">
        <v>1328</v>
      </c>
      <c r="H72" s="12" t="s">
        <v>64</v>
      </c>
      <c r="I72" s="12"/>
      <c r="J72" s="12">
        <v>19</v>
      </c>
      <c r="K72" s="12">
        <v>2</v>
      </c>
      <c r="L72" s="12"/>
      <c r="M72" s="12"/>
      <c r="N72" s="12"/>
      <c r="O72" s="4" t="b">
        <v>0</v>
      </c>
      <c r="P72" s="4" t="b">
        <v>0</v>
      </c>
    </row>
    <row r="73" spans="1:16" ht="51" outlineLevel="1" x14ac:dyDescent="0.2">
      <c r="A73" s="11" t="s">
        <v>169</v>
      </c>
      <c r="B73" s="35" t="s">
        <v>170</v>
      </c>
      <c r="C73" s="12">
        <v>1</v>
      </c>
      <c r="D73" s="12">
        <v>2</v>
      </c>
      <c r="E73" s="12" t="s">
        <v>45</v>
      </c>
      <c r="F73" s="5" t="s">
        <v>58</v>
      </c>
      <c r="G73" s="5" t="s">
        <v>409</v>
      </c>
      <c r="H73" s="12" t="s">
        <v>95</v>
      </c>
      <c r="I73" s="12"/>
      <c r="J73" s="12">
        <v>20</v>
      </c>
      <c r="K73" s="12">
        <v>2</v>
      </c>
      <c r="L73" s="12"/>
      <c r="M73" s="12"/>
      <c r="N73" s="12"/>
      <c r="O73" s="4" t="b">
        <v>0</v>
      </c>
      <c r="P73" s="4" t="b">
        <v>0</v>
      </c>
    </row>
    <row r="74" spans="1:16" outlineLevel="1" x14ac:dyDescent="0.2">
      <c r="A74" s="11" t="s">
        <v>171</v>
      </c>
      <c r="C74" s="12">
        <v>4</v>
      </c>
      <c r="D74" s="12"/>
      <c r="E74" s="12" t="s">
        <v>68</v>
      </c>
      <c r="F74" s="5" t="s">
        <v>58</v>
      </c>
      <c r="G74" s="5" t="s">
        <v>1320</v>
      </c>
      <c r="H74" s="12" t="s">
        <v>64</v>
      </c>
      <c r="I74" s="12"/>
      <c r="J74" s="12">
        <v>19</v>
      </c>
      <c r="K74" s="12">
        <v>2</v>
      </c>
      <c r="L74" s="12"/>
      <c r="M74" s="12"/>
      <c r="N74" s="12"/>
      <c r="O74" s="4" t="b">
        <v>0</v>
      </c>
      <c r="P74" s="4" t="b">
        <v>0</v>
      </c>
    </row>
    <row r="75" spans="1:16" ht="40.799999999999997" outlineLevel="1" x14ac:dyDescent="0.2">
      <c r="A75" s="11" t="s">
        <v>172</v>
      </c>
      <c r="B75" s="35" t="s">
        <v>173</v>
      </c>
      <c r="C75" s="12">
        <v>2</v>
      </c>
      <c r="D75" s="12">
        <v>5</v>
      </c>
      <c r="E75" s="12" t="s">
        <v>45</v>
      </c>
      <c r="F75" s="5" t="s">
        <v>58</v>
      </c>
      <c r="G75" s="5" t="s">
        <v>1321</v>
      </c>
      <c r="H75" s="12" t="s">
        <v>47</v>
      </c>
      <c r="I75" s="12"/>
      <c r="J75" s="12">
        <v>20</v>
      </c>
      <c r="K75" s="12">
        <v>2</v>
      </c>
      <c r="L75" s="12"/>
      <c r="M75" s="12"/>
      <c r="N75" s="12"/>
      <c r="O75" s="4" t="b">
        <v>0</v>
      </c>
      <c r="P75" s="4" t="b">
        <v>0</v>
      </c>
    </row>
    <row r="76" spans="1:16" outlineLevel="1" x14ac:dyDescent="0.2">
      <c r="A76" s="11" t="s">
        <v>174</v>
      </c>
      <c r="C76" s="12">
        <v>4</v>
      </c>
      <c r="D76" s="12"/>
      <c r="E76" s="12" t="s">
        <v>68</v>
      </c>
      <c r="F76" s="5" t="s">
        <v>58</v>
      </c>
      <c r="G76" s="5" t="s">
        <v>1321</v>
      </c>
      <c r="H76" s="12" t="s">
        <v>47</v>
      </c>
      <c r="I76" s="12"/>
      <c r="J76" s="12">
        <v>20</v>
      </c>
      <c r="K76" s="12">
        <v>2</v>
      </c>
      <c r="L76" s="12" t="s">
        <v>91</v>
      </c>
      <c r="M76" s="12">
        <v>20</v>
      </c>
      <c r="N76" s="12"/>
      <c r="O76" s="4" t="b">
        <v>0</v>
      </c>
      <c r="P76" s="4" t="b">
        <v>0</v>
      </c>
    </row>
    <row r="77" spans="1:16" ht="20.399999999999999" outlineLevel="1" x14ac:dyDescent="0.2">
      <c r="A77" s="11" t="s">
        <v>175</v>
      </c>
      <c r="B77" s="35" t="s">
        <v>176</v>
      </c>
      <c r="C77" s="12">
        <v>15</v>
      </c>
      <c r="D77" s="12">
        <v>8</v>
      </c>
      <c r="E77" s="12" t="s">
        <v>57</v>
      </c>
      <c r="F77" s="5" t="s">
        <v>177</v>
      </c>
      <c r="G77" s="5" t="s">
        <v>1324</v>
      </c>
      <c r="H77" s="12" t="s">
        <v>64</v>
      </c>
      <c r="I77" s="12"/>
      <c r="J77" s="12">
        <v>20</v>
      </c>
      <c r="K77" s="12">
        <v>3</v>
      </c>
      <c r="L77" s="12"/>
      <c r="M77" s="12"/>
      <c r="N77" s="12"/>
      <c r="O77" s="4" t="b">
        <v>0</v>
      </c>
      <c r="P77" s="4" t="b">
        <v>1</v>
      </c>
    </row>
    <row r="78" spans="1:16" outlineLevel="1" x14ac:dyDescent="0.2">
      <c r="A78" s="11" t="s">
        <v>178</v>
      </c>
      <c r="C78" s="12"/>
      <c r="D78" s="12"/>
      <c r="E78" s="12" t="s">
        <v>84</v>
      </c>
      <c r="F78" s="5" t="s">
        <v>84</v>
      </c>
      <c r="G78" s="5" t="s">
        <v>1326</v>
      </c>
      <c r="H78" s="12" t="s">
        <v>47</v>
      </c>
      <c r="I78" s="12"/>
      <c r="J78" s="12">
        <v>20</v>
      </c>
      <c r="K78" s="12">
        <v>2</v>
      </c>
      <c r="L78" s="12"/>
      <c r="M78" s="12"/>
      <c r="N78" s="12"/>
      <c r="O78" s="4" t="b">
        <v>0</v>
      </c>
      <c r="P78" s="4" t="b">
        <v>0</v>
      </c>
    </row>
    <row r="79" spans="1:16" ht="51" outlineLevel="1" x14ac:dyDescent="0.2">
      <c r="A79" s="11" t="s">
        <v>179</v>
      </c>
      <c r="B79" s="35" t="s">
        <v>180</v>
      </c>
      <c r="C79" s="12">
        <v>15</v>
      </c>
      <c r="D79" s="12">
        <v>9</v>
      </c>
      <c r="E79" s="12" t="s">
        <v>57</v>
      </c>
      <c r="F79" s="5" t="s">
        <v>177</v>
      </c>
      <c r="G79" s="5" t="s">
        <v>1327</v>
      </c>
      <c r="H79" s="12" t="s">
        <v>64</v>
      </c>
      <c r="I79" s="12"/>
      <c r="J79" s="12">
        <v>20</v>
      </c>
      <c r="K79" s="12">
        <v>3</v>
      </c>
      <c r="L79" s="12"/>
      <c r="M79" s="12"/>
      <c r="N79" s="12"/>
      <c r="O79" s="4" t="b">
        <v>0</v>
      </c>
      <c r="P79" s="4" t="b">
        <v>1</v>
      </c>
    </row>
    <row r="80" spans="1:16" outlineLevel="1" x14ac:dyDescent="0.2">
      <c r="A80" s="11" t="s">
        <v>181</v>
      </c>
      <c r="C80" s="12">
        <v>20</v>
      </c>
      <c r="D80" s="12"/>
      <c r="E80" s="12" t="s">
        <v>68</v>
      </c>
      <c r="F80" s="5" t="s">
        <v>90</v>
      </c>
      <c r="G80" s="5" t="s">
        <v>1323</v>
      </c>
      <c r="H80" s="12" t="s">
        <v>182</v>
      </c>
      <c r="I80" s="12"/>
      <c r="J80" s="12">
        <v>19</v>
      </c>
      <c r="K80" s="12">
        <v>2</v>
      </c>
      <c r="L80" s="12"/>
      <c r="M80" s="12"/>
      <c r="N80" s="12"/>
      <c r="O80" s="4" t="b">
        <v>0</v>
      </c>
      <c r="P80" s="4" t="b">
        <v>0</v>
      </c>
    </row>
    <row r="81" spans="1:16" outlineLevel="1" x14ac:dyDescent="0.2">
      <c r="A81" s="11" t="s">
        <v>183</v>
      </c>
      <c r="C81" s="12">
        <v>12</v>
      </c>
      <c r="D81" s="12"/>
      <c r="E81" s="12" t="s">
        <v>68</v>
      </c>
      <c r="F81" s="5" t="s">
        <v>90</v>
      </c>
      <c r="G81" s="5" t="s">
        <v>1323</v>
      </c>
      <c r="H81" s="12" t="s">
        <v>64</v>
      </c>
      <c r="I81" s="12"/>
      <c r="J81" s="12">
        <v>20</v>
      </c>
      <c r="K81" s="12">
        <v>2</v>
      </c>
      <c r="L81" s="12"/>
      <c r="M81" s="12"/>
      <c r="N81" s="12"/>
      <c r="O81" s="4" t="b">
        <v>0</v>
      </c>
      <c r="P81" s="4" t="b">
        <v>0</v>
      </c>
    </row>
    <row r="82" spans="1:16" ht="61.2" outlineLevel="1" x14ac:dyDescent="0.2">
      <c r="A82" s="11" t="s">
        <v>184</v>
      </c>
      <c r="B82" s="35" t="s">
        <v>185</v>
      </c>
      <c r="C82" s="12">
        <v>15</v>
      </c>
      <c r="D82" s="12">
        <v>10</v>
      </c>
      <c r="E82" s="12" t="s">
        <v>57</v>
      </c>
      <c r="F82" s="5" t="s">
        <v>177</v>
      </c>
      <c r="G82" s="5" t="s">
        <v>1324</v>
      </c>
      <c r="H82" s="12" t="s">
        <v>135</v>
      </c>
      <c r="I82" s="12"/>
      <c r="J82" s="12">
        <v>20</v>
      </c>
      <c r="K82" s="12">
        <v>3</v>
      </c>
      <c r="L82" s="12"/>
      <c r="M82" s="12"/>
      <c r="N82" s="12"/>
      <c r="O82" s="4" t="b">
        <v>0</v>
      </c>
      <c r="P82" s="4" t="b">
        <v>1</v>
      </c>
    </row>
    <row r="83" spans="1:16" ht="173.4" outlineLevel="1" x14ac:dyDescent="0.2">
      <c r="A83" s="11" t="s">
        <v>186</v>
      </c>
      <c r="B83" s="35" t="s">
        <v>187</v>
      </c>
      <c r="C83" s="12">
        <v>6</v>
      </c>
      <c r="D83" s="12">
        <v>20</v>
      </c>
      <c r="E83" s="12" t="s">
        <v>68</v>
      </c>
      <c r="F83" s="5"/>
      <c r="G83" s="5" t="s">
        <v>1320</v>
      </c>
      <c r="H83" s="12" t="s">
        <v>95</v>
      </c>
      <c r="I83" s="12"/>
      <c r="J83" s="12">
        <v>20</v>
      </c>
      <c r="K83" s="12">
        <v>4</v>
      </c>
      <c r="L83" s="12"/>
      <c r="M83" s="12"/>
      <c r="N83" s="12"/>
      <c r="O83" s="4" t="b">
        <v>0</v>
      </c>
      <c r="P83" s="4" t="b">
        <v>0</v>
      </c>
    </row>
    <row r="84" spans="1:16" outlineLevel="1" x14ac:dyDescent="0.2">
      <c r="A84" s="11" t="s">
        <v>188</v>
      </c>
      <c r="C84" s="12">
        <v>2</v>
      </c>
      <c r="D84" s="12">
        <v>1</v>
      </c>
      <c r="E84" s="12" t="s">
        <v>57</v>
      </c>
      <c r="F84" s="5" t="s">
        <v>137</v>
      </c>
      <c r="G84" s="5" t="s">
        <v>1321</v>
      </c>
      <c r="H84" s="12" t="s">
        <v>95</v>
      </c>
      <c r="I84" s="12"/>
      <c r="J84" s="12">
        <v>20</v>
      </c>
      <c r="K84" s="12">
        <v>2</v>
      </c>
      <c r="L84" s="12" t="s">
        <v>41</v>
      </c>
      <c r="M84" s="12">
        <v>20</v>
      </c>
      <c r="N84" s="12"/>
      <c r="O84" s="4" t="b">
        <v>0</v>
      </c>
      <c r="P84" s="4" t="b">
        <v>0</v>
      </c>
    </row>
    <row r="85" spans="1:16" outlineLevel="1" x14ac:dyDescent="0.2">
      <c r="A85" s="11" t="s">
        <v>189</v>
      </c>
      <c r="C85" s="12">
        <v>8</v>
      </c>
      <c r="D85" s="12">
        <v>12</v>
      </c>
      <c r="E85" s="12" t="s">
        <v>57</v>
      </c>
      <c r="F85" s="5" t="s">
        <v>137</v>
      </c>
      <c r="G85" s="5" t="s">
        <v>1323</v>
      </c>
      <c r="H85" s="12" t="s">
        <v>95</v>
      </c>
      <c r="I85" s="12"/>
      <c r="J85" s="12">
        <v>20</v>
      </c>
      <c r="K85" s="12">
        <v>3</v>
      </c>
      <c r="L85" s="12"/>
      <c r="M85" s="12"/>
      <c r="N85" s="12"/>
      <c r="O85" s="4" t="b">
        <v>0</v>
      </c>
      <c r="P85" s="4" t="b">
        <v>0</v>
      </c>
    </row>
    <row r="86" spans="1:16" outlineLevel="1" x14ac:dyDescent="0.2">
      <c r="A86" s="11" t="s">
        <v>190</v>
      </c>
      <c r="C86" s="12">
        <v>10</v>
      </c>
      <c r="D86" s="12"/>
      <c r="E86" s="12" t="s">
        <v>68</v>
      </c>
      <c r="F86" s="5" t="s">
        <v>177</v>
      </c>
      <c r="G86" s="5" t="s">
        <v>1324</v>
      </c>
      <c r="H86" s="12" t="s">
        <v>47</v>
      </c>
      <c r="I86" s="12"/>
      <c r="J86" s="12">
        <v>20</v>
      </c>
      <c r="K86" s="12">
        <v>2</v>
      </c>
      <c r="L86" s="12" t="s">
        <v>41</v>
      </c>
      <c r="M86" s="12">
        <v>30</v>
      </c>
      <c r="N86" s="12"/>
      <c r="O86" s="4" t="b">
        <v>0</v>
      </c>
      <c r="P86" s="4" t="b">
        <v>0</v>
      </c>
    </row>
    <row r="87" spans="1:16" outlineLevel="1" x14ac:dyDescent="0.2">
      <c r="A87" s="11" t="s">
        <v>191</v>
      </c>
      <c r="C87" s="12">
        <v>1</v>
      </c>
      <c r="D87" s="12">
        <v>25</v>
      </c>
      <c r="E87" s="12" t="s">
        <v>39</v>
      </c>
      <c r="F87" s="5" t="s">
        <v>40</v>
      </c>
      <c r="G87" s="5" t="s">
        <v>1327</v>
      </c>
      <c r="H87" s="12" t="s">
        <v>9</v>
      </c>
      <c r="I87" s="12" t="s">
        <v>9</v>
      </c>
      <c r="J87" s="12"/>
      <c r="K87" s="12"/>
      <c r="L87" s="12" t="s">
        <v>41</v>
      </c>
      <c r="M87" s="12">
        <v>10</v>
      </c>
      <c r="N87" s="12"/>
      <c r="O87" s="4" t="b">
        <v>0</v>
      </c>
      <c r="P87" s="4" t="b">
        <v>0</v>
      </c>
    </row>
    <row r="88" spans="1:16" ht="30.6" outlineLevel="1" x14ac:dyDescent="0.2">
      <c r="A88" s="11" t="s">
        <v>192</v>
      </c>
      <c r="B88" s="35" t="s">
        <v>193</v>
      </c>
      <c r="C88" s="12">
        <v>2</v>
      </c>
      <c r="D88" s="12">
        <v>1</v>
      </c>
      <c r="E88" s="12" t="s">
        <v>45</v>
      </c>
      <c r="F88" s="5" t="s">
        <v>177</v>
      </c>
      <c r="G88" s="5" t="s">
        <v>1320</v>
      </c>
      <c r="H88" s="12" t="s">
        <v>47</v>
      </c>
      <c r="I88" s="12"/>
      <c r="J88" s="12">
        <v>20</v>
      </c>
      <c r="K88" s="12">
        <v>2</v>
      </c>
      <c r="L88" s="12" t="s">
        <v>41</v>
      </c>
      <c r="M88" s="12">
        <v>30</v>
      </c>
      <c r="N88" s="12">
        <v>-4</v>
      </c>
      <c r="O88" s="4" t="b">
        <v>0</v>
      </c>
      <c r="P88" s="4" t="b">
        <v>0</v>
      </c>
    </row>
    <row r="89" spans="1:16" outlineLevel="1" x14ac:dyDescent="0.2">
      <c r="A89" s="11" t="s">
        <v>194</v>
      </c>
      <c r="C89" s="12">
        <v>2</v>
      </c>
      <c r="D89" s="12"/>
      <c r="E89" s="12" t="s">
        <v>68</v>
      </c>
      <c r="F89" s="5" t="s">
        <v>177</v>
      </c>
      <c r="G89" s="5" t="s">
        <v>1323</v>
      </c>
      <c r="H89" s="12" t="s">
        <v>47</v>
      </c>
      <c r="I89" s="12"/>
      <c r="J89" s="12">
        <v>19</v>
      </c>
      <c r="K89" s="12">
        <v>2</v>
      </c>
      <c r="L89" s="12" t="s">
        <v>41</v>
      </c>
      <c r="M89" s="12">
        <v>50</v>
      </c>
      <c r="N89" s="12"/>
      <c r="O89" s="4" t="b">
        <v>0</v>
      </c>
      <c r="P89" s="4" t="b">
        <v>0</v>
      </c>
    </row>
    <row r="90" spans="1:16" outlineLevel="1" x14ac:dyDescent="0.2">
      <c r="A90" s="11" t="s">
        <v>195</v>
      </c>
      <c r="C90" s="12">
        <v>2</v>
      </c>
      <c r="D90" s="12">
        <v>0.5</v>
      </c>
      <c r="E90" s="12" t="s">
        <v>68</v>
      </c>
      <c r="F90" s="5"/>
      <c r="G90" s="5" t="s">
        <v>1321</v>
      </c>
      <c r="H90" s="12" t="s">
        <v>95</v>
      </c>
      <c r="I90" s="12"/>
      <c r="J90" s="12">
        <v>20</v>
      </c>
      <c r="K90" s="12">
        <v>2</v>
      </c>
      <c r="L90" s="12"/>
      <c r="M90" s="12"/>
      <c r="N90" s="12"/>
      <c r="O90" s="4" t="b">
        <v>0</v>
      </c>
      <c r="P90" s="4" t="b">
        <v>0</v>
      </c>
    </row>
    <row r="91" spans="1:16" outlineLevel="1" x14ac:dyDescent="0.2">
      <c r="A91" s="11" t="s">
        <v>196</v>
      </c>
      <c r="C91" s="12">
        <v>2</v>
      </c>
      <c r="D91" s="12"/>
      <c r="E91" s="12" t="s">
        <v>45</v>
      </c>
      <c r="F91" s="5"/>
      <c r="G91" s="5" t="s">
        <v>1320</v>
      </c>
      <c r="H91" s="12" t="s">
        <v>95</v>
      </c>
      <c r="I91" s="12"/>
      <c r="J91" s="12">
        <v>20</v>
      </c>
      <c r="K91" s="12">
        <v>3</v>
      </c>
      <c r="L91" s="12"/>
      <c r="M91" s="12"/>
      <c r="N91" s="12"/>
      <c r="O91" s="4" t="b">
        <v>0</v>
      </c>
      <c r="P91" s="4" t="b">
        <v>0</v>
      </c>
    </row>
    <row r="92" spans="1:16" ht="51" outlineLevel="1" x14ac:dyDescent="0.2">
      <c r="A92" s="11" t="s">
        <v>197</v>
      </c>
      <c r="B92" s="35" t="s">
        <v>198</v>
      </c>
      <c r="C92" s="12">
        <v>2</v>
      </c>
      <c r="D92" s="12">
        <v>2</v>
      </c>
      <c r="E92" s="12" t="s">
        <v>68</v>
      </c>
      <c r="F92" s="5" t="s">
        <v>199</v>
      </c>
      <c r="G92" s="5" t="s">
        <v>1320</v>
      </c>
      <c r="H92" s="12" t="s">
        <v>64</v>
      </c>
      <c r="I92" s="12"/>
      <c r="J92" s="12">
        <v>20</v>
      </c>
      <c r="K92" s="12">
        <v>2</v>
      </c>
      <c r="L92" s="12"/>
      <c r="M92" s="12"/>
      <c r="N92" s="12"/>
      <c r="O92" s="4" t="b">
        <v>0</v>
      </c>
      <c r="P92" s="4" t="b">
        <v>0</v>
      </c>
    </row>
    <row r="93" spans="1:16" outlineLevel="1" x14ac:dyDescent="0.2">
      <c r="A93" s="11" t="s">
        <v>200</v>
      </c>
      <c r="C93" s="12">
        <v>6</v>
      </c>
      <c r="D93" s="12">
        <v>400</v>
      </c>
      <c r="E93" s="12" t="s">
        <v>68</v>
      </c>
      <c r="F93" s="5" t="s">
        <v>152</v>
      </c>
      <c r="G93" s="5" t="s">
        <v>1324</v>
      </c>
      <c r="H93" s="12" t="s">
        <v>64</v>
      </c>
      <c r="I93" s="12"/>
      <c r="J93" s="12">
        <v>19</v>
      </c>
      <c r="K93" s="12">
        <v>2</v>
      </c>
      <c r="L93" s="12"/>
      <c r="M93" s="12"/>
      <c r="N93" s="12"/>
      <c r="O93" s="4" t="b">
        <v>0</v>
      </c>
      <c r="P93" s="4" t="b">
        <v>0</v>
      </c>
    </row>
    <row r="94" spans="1:16" outlineLevel="1" x14ac:dyDescent="0.2">
      <c r="A94" s="11" t="s">
        <v>201</v>
      </c>
      <c r="C94" s="12">
        <v>4</v>
      </c>
      <c r="D94" s="12">
        <v>15</v>
      </c>
      <c r="E94" s="12" t="s">
        <v>68</v>
      </c>
      <c r="F94" s="5"/>
      <c r="G94" s="5" t="s">
        <v>1323</v>
      </c>
      <c r="H94" s="12" t="s">
        <v>95</v>
      </c>
      <c r="I94" s="12"/>
      <c r="J94" s="12">
        <v>20</v>
      </c>
      <c r="K94" s="12">
        <v>2</v>
      </c>
      <c r="L94" s="12"/>
      <c r="M94" s="12"/>
      <c r="N94" s="12"/>
      <c r="O94" s="4" t="b">
        <v>0</v>
      </c>
      <c r="P94" s="4" t="b">
        <v>0</v>
      </c>
    </row>
    <row r="95" spans="1:16" outlineLevel="1" x14ac:dyDescent="0.2">
      <c r="A95" s="13" t="s">
        <v>202</v>
      </c>
      <c r="C95" s="12">
        <v>1</v>
      </c>
      <c r="D95" s="12">
        <v>10</v>
      </c>
      <c r="E95" s="12" t="s">
        <v>68</v>
      </c>
      <c r="F95" s="5"/>
      <c r="G95" s="5" t="s">
        <v>409</v>
      </c>
      <c r="H95" s="12" t="s">
        <v>64</v>
      </c>
      <c r="I95" s="12"/>
      <c r="J95" s="12">
        <v>20</v>
      </c>
      <c r="K95" s="12">
        <v>2</v>
      </c>
      <c r="L95" s="12"/>
      <c r="M95" s="12"/>
      <c r="N95" s="12"/>
      <c r="O95" s="4" t="b">
        <v>1</v>
      </c>
      <c r="P95" s="4" t="b">
        <v>0</v>
      </c>
    </row>
    <row r="96" spans="1:16" outlineLevel="1" x14ac:dyDescent="0.2">
      <c r="A96" s="11" t="s">
        <v>203</v>
      </c>
      <c r="C96" s="12">
        <v>12</v>
      </c>
      <c r="D96" s="12">
        <v>20</v>
      </c>
      <c r="E96" s="12" t="s">
        <v>68</v>
      </c>
      <c r="F96" s="5" t="s">
        <v>152</v>
      </c>
      <c r="G96" s="5" t="s">
        <v>1323</v>
      </c>
      <c r="H96" s="12" t="s">
        <v>64</v>
      </c>
      <c r="I96" s="12"/>
      <c r="J96" s="12">
        <v>19</v>
      </c>
      <c r="K96" s="12">
        <v>2</v>
      </c>
      <c r="L96" s="12"/>
      <c r="M96" s="12"/>
      <c r="N96" s="12"/>
      <c r="O96" s="4" t="b">
        <v>0</v>
      </c>
      <c r="P96" s="4" t="b">
        <v>0</v>
      </c>
    </row>
    <row r="97" spans="1:16" outlineLevel="1" x14ac:dyDescent="0.2">
      <c r="A97" s="11" t="s">
        <v>204</v>
      </c>
      <c r="C97" s="12">
        <v>1</v>
      </c>
      <c r="D97" s="12"/>
      <c r="E97" s="12" t="s">
        <v>68</v>
      </c>
      <c r="F97" s="5" t="s">
        <v>87</v>
      </c>
      <c r="G97" s="5" t="s">
        <v>409</v>
      </c>
      <c r="H97" s="12" t="s">
        <v>64</v>
      </c>
      <c r="I97" s="12"/>
      <c r="J97" s="12">
        <v>20</v>
      </c>
      <c r="K97" s="12">
        <v>2</v>
      </c>
      <c r="L97" s="12"/>
      <c r="M97" s="12"/>
      <c r="N97" s="12"/>
      <c r="O97" s="4" t="b">
        <v>0</v>
      </c>
      <c r="P97" s="4" t="b">
        <v>0</v>
      </c>
    </row>
    <row r="98" spans="1:16" outlineLevel="1" x14ac:dyDescent="0.2">
      <c r="A98" s="11" t="s">
        <v>205</v>
      </c>
      <c r="C98" s="12">
        <v>2</v>
      </c>
      <c r="D98" s="12"/>
      <c r="E98" s="12" t="s">
        <v>68</v>
      </c>
      <c r="F98" s="5" t="s">
        <v>87</v>
      </c>
      <c r="G98" s="5" t="s">
        <v>1321</v>
      </c>
      <c r="H98" s="12" t="s">
        <v>47</v>
      </c>
      <c r="I98" s="12"/>
      <c r="J98" s="12">
        <v>19</v>
      </c>
      <c r="K98" s="12">
        <v>2</v>
      </c>
      <c r="L98" s="12"/>
      <c r="M98" s="12"/>
      <c r="N98" s="12"/>
      <c r="O98" s="4" t="b">
        <v>0</v>
      </c>
      <c r="P98" s="4" t="b">
        <v>0</v>
      </c>
    </row>
    <row r="99" spans="1:16" outlineLevel="1" x14ac:dyDescent="0.2">
      <c r="A99" s="11" t="s">
        <v>206</v>
      </c>
      <c r="C99" s="12">
        <v>3</v>
      </c>
      <c r="D99" s="12">
        <v>8</v>
      </c>
      <c r="E99" s="12" t="s">
        <v>68</v>
      </c>
      <c r="F99" s="5"/>
      <c r="G99" s="5" t="s">
        <v>1321</v>
      </c>
      <c r="H99" s="12" t="s">
        <v>64</v>
      </c>
      <c r="I99" s="12"/>
      <c r="J99" s="12">
        <v>18</v>
      </c>
      <c r="K99" s="12">
        <v>2</v>
      </c>
      <c r="L99" s="12"/>
      <c r="M99" s="12"/>
      <c r="N99" s="12"/>
      <c r="O99" s="4" t="b">
        <v>0</v>
      </c>
      <c r="P99" s="4" t="b">
        <v>0</v>
      </c>
    </row>
    <row r="100" spans="1:16" outlineLevel="1" x14ac:dyDescent="0.2">
      <c r="A100" s="13" t="s">
        <v>207</v>
      </c>
      <c r="C100" s="12">
        <v>3</v>
      </c>
      <c r="D100" s="12">
        <v>10</v>
      </c>
      <c r="E100" s="12" t="s">
        <v>68</v>
      </c>
      <c r="F100" s="5"/>
      <c r="G100" s="5" t="s">
        <v>1320</v>
      </c>
      <c r="H100" s="12" t="s">
        <v>64</v>
      </c>
      <c r="I100" s="12"/>
      <c r="J100" s="12">
        <v>20</v>
      </c>
      <c r="K100" s="12">
        <v>2</v>
      </c>
      <c r="L100" s="12"/>
      <c r="M100" s="12"/>
      <c r="N100" s="12"/>
      <c r="O100" s="4" t="b">
        <v>1</v>
      </c>
      <c r="P100" s="4" t="b">
        <v>0</v>
      </c>
    </row>
    <row r="101" spans="1:16" outlineLevel="1" x14ac:dyDescent="0.2">
      <c r="A101" s="11" t="s">
        <v>208</v>
      </c>
      <c r="C101" s="12">
        <v>7</v>
      </c>
      <c r="D101" s="12">
        <v>90</v>
      </c>
      <c r="E101" s="12" t="s">
        <v>68</v>
      </c>
      <c r="F101" s="5"/>
      <c r="G101" s="5" t="s">
        <v>1323</v>
      </c>
      <c r="H101" s="12" t="s">
        <v>64</v>
      </c>
      <c r="I101" s="12"/>
      <c r="J101" s="12">
        <v>20</v>
      </c>
      <c r="K101" s="12">
        <v>2</v>
      </c>
      <c r="L101" s="12"/>
      <c r="M101" s="12"/>
      <c r="N101" s="12"/>
      <c r="O101" s="4" t="b">
        <v>0</v>
      </c>
      <c r="P101" s="4" t="b">
        <v>0</v>
      </c>
    </row>
    <row r="102" spans="1:16" ht="51" outlineLevel="1" x14ac:dyDescent="0.2">
      <c r="A102" s="11" t="s">
        <v>209</v>
      </c>
      <c r="B102" s="35" t="s">
        <v>210</v>
      </c>
      <c r="C102" s="12">
        <v>10</v>
      </c>
      <c r="D102" s="12">
        <v>10</v>
      </c>
      <c r="E102" s="12" t="s">
        <v>57</v>
      </c>
      <c r="F102" s="5" t="s">
        <v>177</v>
      </c>
      <c r="G102" s="5" t="s">
        <v>1323</v>
      </c>
      <c r="H102" s="12" t="s">
        <v>47</v>
      </c>
      <c r="I102" s="12"/>
      <c r="J102" s="12">
        <v>20</v>
      </c>
      <c r="K102" s="12">
        <v>3</v>
      </c>
      <c r="L102" s="12"/>
      <c r="M102" s="12"/>
      <c r="N102" s="12"/>
      <c r="O102" s="4" t="b">
        <v>0</v>
      </c>
      <c r="P102" s="4" t="b">
        <v>1</v>
      </c>
    </row>
    <row r="103" spans="1:16" ht="51" outlineLevel="1" x14ac:dyDescent="0.2">
      <c r="A103" s="11" t="s">
        <v>211</v>
      </c>
      <c r="B103" s="35" t="s">
        <v>210</v>
      </c>
      <c r="C103" s="12">
        <v>5</v>
      </c>
      <c r="D103" s="12">
        <v>6</v>
      </c>
      <c r="E103" s="12" t="s">
        <v>57</v>
      </c>
      <c r="F103" s="5" t="s">
        <v>177</v>
      </c>
      <c r="G103" s="5" t="s">
        <v>1320</v>
      </c>
      <c r="H103" s="12" t="s">
        <v>47</v>
      </c>
      <c r="I103" s="12"/>
      <c r="J103" s="12">
        <v>20</v>
      </c>
      <c r="K103" s="12">
        <v>3</v>
      </c>
      <c r="L103" s="12"/>
      <c r="M103" s="12"/>
      <c r="N103" s="12"/>
      <c r="O103" s="4" t="b">
        <v>0</v>
      </c>
      <c r="P103" s="4" t="b">
        <v>1</v>
      </c>
    </row>
    <row r="104" spans="1:16" outlineLevel="1" x14ac:dyDescent="0.2">
      <c r="A104" s="11" t="s">
        <v>212</v>
      </c>
      <c r="C104" s="12">
        <v>12</v>
      </c>
      <c r="D104" s="12">
        <v>12</v>
      </c>
      <c r="E104" s="12" t="s">
        <v>45</v>
      </c>
      <c r="F104" s="5" t="s">
        <v>137</v>
      </c>
      <c r="G104" s="5" t="s">
        <v>1323</v>
      </c>
      <c r="H104" s="12" t="s">
        <v>95</v>
      </c>
      <c r="I104" s="12"/>
      <c r="J104" s="12">
        <v>20</v>
      </c>
      <c r="K104" s="12">
        <v>2</v>
      </c>
      <c r="L104" s="12"/>
      <c r="M104" s="12"/>
      <c r="N104" s="12"/>
      <c r="O104" s="4" t="b">
        <v>0</v>
      </c>
      <c r="P104" s="4" t="b">
        <v>0</v>
      </c>
    </row>
    <row r="105" spans="1:16" outlineLevel="1" x14ac:dyDescent="0.2">
      <c r="A105" s="11" t="s">
        <v>213</v>
      </c>
      <c r="C105" s="12">
        <v>6</v>
      </c>
      <c r="D105" s="12">
        <v>5</v>
      </c>
      <c r="E105" s="12" t="s">
        <v>45</v>
      </c>
      <c r="F105" s="5" t="s">
        <v>137</v>
      </c>
      <c r="G105" s="5" t="s">
        <v>1320</v>
      </c>
      <c r="H105" s="12" t="s">
        <v>95</v>
      </c>
      <c r="I105" s="12"/>
      <c r="J105" s="12">
        <v>20</v>
      </c>
      <c r="K105" s="12">
        <v>2</v>
      </c>
      <c r="L105" s="12"/>
      <c r="M105" s="12"/>
      <c r="N105" s="12"/>
      <c r="O105" s="4" t="b">
        <v>0</v>
      </c>
      <c r="P105" s="4" t="b">
        <v>0</v>
      </c>
    </row>
    <row r="106" spans="1:16" outlineLevel="1" x14ac:dyDescent="0.2">
      <c r="A106" s="11" t="s">
        <v>214</v>
      </c>
      <c r="C106" s="12">
        <v>8</v>
      </c>
      <c r="D106" s="12"/>
      <c r="E106" s="12" t="s">
        <v>68</v>
      </c>
      <c r="F106" s="5" t="s">
        <v>177</v>
      </c>
      <c r="G106" s="5" t="s">
        <v>1321</v>
      </c>
      <c r="H106" s="12" t="s">
        <v>95</v>
      </c>
      <c r="I106" s="12" t="s">
        <v>97</v>
      </c>
      <c r="J106" s="12">
        <v>20</v>
      </c>
      <c r="K106" s="12">
        <v>2</v>
      </c>
      <c r="L106" s="12"/>
      <c r="M106" s="12"/>
      <c r="N106" s="12"/>
      <c r="O106" s="4" t="b">
        <v>0</v>
      </c>
      <c r="P106" s="4" t="b">
        <v>0</v>
      </c>
    </row>
    <row r="107" spans="1:16" outlineLevel="1" x14ac:dyDescent="0.2">
      <c r="A107" s="11" t="s">
        <v>215</v>
      </c>
      <c r="C107" s="12">
        <v>9</v>
      </c>
      <c r="D107" s="12"/>
      <c r="E107" s="12" t="s">
        <v>68</v>
      </c>
      <c r="F107" s="5"/>
      <c r="G107" s="5" t="s">
        <v>1323</v>
      </c>
      <c r="H107" s="12" t="s">
        <v>47</v>
      </c>
      <c r="I107" s="12"/>
      <c r="J107" s="12">
        <v>20</v>
      </c>
      <c r="K107" s="12">
        <v>3</v>
      </c>
      <c r="L107" s="12"/>
      <c r="M107" s="12"/>
      <c r="N107" s="12"/>
      <c r="O107" s="4" t="b">
        <v>0</v>
      </c>
      <c r="P107" s="4" t="b">
        <v>0</v>
      </c>
    </row>
    <row r="108" spans="1:16" outlineLevel="1" x14ac:dyDescent="0.2">
      <c r="A108" s="11" t="s">
        <v>216</v>
      </c>
      <c r="C108" s="12">
        <v>5</v>
      </c>
      <c r="D108" s="12"/>
      <c r="E108" s="12" t="s">
        <v>57</v>
      </c>
      <c r="F108" s="5"/>
      <c r="G108" s="5" t="s">
        <v>1320</v>
      </c>
      <c r="H108" s="12" t="s">
        <v>64</v>
      </c>
      <c r="I108" s="12"/>
      <c r="J108" s="12">
        <v>20</v>
      </c>
      <c r="K108" s="12">
        <v>3</v>
      </c>
      <c r="L108" s="12"/>
      <c r="M108" s="12"/>
      <c r="N108" s="12"/>
      <c r="O108" s="4" t="b">
        <v>0</v>
      </c>
      <c r="P108" s="4" t="b">
        <v>0</v>
      </c>
    </row>
    <row r="109" spans="1:16" outlineLevel="1" x14ac:dyDescent="0.2">
      <c r="A109" s="11" t="s">
        <v>217</v>
      </c>
      <c r="C109" s="12">
        <v>20</v>
      </c>
      <c r="D109" s="12">
        <v>15</v>
      </c>
      <c r="E109" s="12" t="s">
        <v>57</v>
      </c>
      <c r="F109" s="5" t="s">
        <v>137</v>
      </c>
      <c r="G109" s="5" t="s">
        <v>1324</v>
      </c>
      <c r="H109" s="12" t="s">
        <v>95</v>
      </c>
      <c r="I109" s="12"/>
      <c r="J109" s="12">
        <v>20</v>
      </c>
      <c r="K109" s="12">
        <v>3</v>
      </c>
      <c r="L109" s="12"/>
      <c r="M109" s="12"/>
      <c r="N109" s="12"/>
      <c r="O109" s="4" t="b">
        <v>0</v>
      </c>
      <c r="P109" s="4" t="b">
        <v>0</v>
      </c>
    </row>
    <row r="110" spans="1:16" outlineLevel="1" x14ac:dyDescent="0.2">
      <c r="A110" s="11" t="s">
        <v>218</v>
      </c>
      <c r="C110" s="12">
        <v>8</v>
      </c>
      <c r="D110" s="12">
        <v>8</v>
      </c>
      <c r="E110" s="12" t="s">
        <v>45</v>
      </c>
      <c r="F110" s="5" t="s">
        <v>137</v>
      </c>
      <c r="G110" s="5" t="s">
        <v>1323</v>
      </c>
      <c r="H110" s="12" t="s">
        <v>95</v>
      </c>
      <c r="I110" s="12"/>
      <c r="J110" s="12">
        <v>20</v>
      </c>
      <c r="K110" s="12">
        <v>2</v>
      </c>
      <c r="L110" s="12"/>
      <c r="M110" s="12"/>
      <c r="N110" s="12"/>
      <c r="O110" s="4" t="b">
        <v>0</v>
      </c>
      <c r="P110" s="4" t="b">
        <v>0</v>
      </c>
    </row>
    <row r="111" spans="1:16" outlineLevel="1" x14ac:dyDescent="0.2">
      <c r="A111" s="11" t="s">
        <v>219</v>
      </c>
      <c r="C111" s="12">
        <v>8</v>
      </c>
      <c r="D111" s="12"/>
      <c r="E111" s="12" t="s">
        <v>68</v>
      </c>
      <c r="F111" s="5" t="s">
        <v>152</v>
      </c>
      <c r="G111" s="5" t="s">
        <v>1324</v>
      </c>
      <c r="H111" s="12" t="s">
        <v>64</v>
      </c>
      <c r="I111" s="12"/>
      <c r="J111" s="12">
        <v>20</v>
      </c>
      <c r="K111" s="12">
        <v>3</v>
      </c>
      <c r="L111" s="12"/>
      <c r="M111" s="12"/>
      <c r="N111" s="12"/>
      <c r="O111" s="4" t="b">
        <v>0</v>
      </c>
      <c r="P111" s="4" t="b">
        <v>0</v>
      </c>
    </row>
    <row r="112" spans="1:16" outlineLevel="1" x14ac:dyDescent="0.2">
      <c r="A112" s="11" t="s">
        <v>220</v>
      </c>
      <c r="C112" s="12">
        <v>10</v>
      </c>
      <c r="D112" s="12">
        <v>8</v>
      </c>
      <c r="E112" s="12" t="s">
        <v>57</v>
      </c>
      <c r="F112" s="5"/>
      <c r="G112" s="5" t="s">
        <v>1327</v>
      </c>
      <c r="H112" s="12" t="s">
        <v>64</v>
      </c>
      <c r="I112" s="12"/>
      <c r="J112" s="12">
        <v>20</v>
      </c>
      <c r="K112" s="12">
        <v>3</v>
      </c>
      <c r="L112" s="12"/>
      <c r="M112" s="12"/>
      <c r="N112" s="12"/>
      <c r="O112" s="4" t="b">
        <v>0</v>
      </c>
      <c r="P112" s="4" t="b">
        <v>0</v>
      </c>
    </row>
    <row r="113" spans="1:16" outlineLevel="1" x14ac:dyDescent="0.2">
      <c r="A113" s="11" t="s">
        <v>221</v>
      </c>
      <c r="C113" s="12">
        <v>3</v>
      </c>
      <c r="D113" s="12"/>
      <c r="E113" s="12" t="s">
        <v>45</v>
      </c>
      <c r="F113" s="5"/>
      <c r="G113" s="5" t="s">
        <v>1320</v>
      </c>
      <c r="H113" s="12" t="s">
        <v>47</v>
      </c>
      <c r="I113" s="12"/>
      <c r="J113" s="12">
        <v>20</v>
      </c>
      <c r="K113" s="12">
        <v>2</v>
      </c>
      <c r="L113" s="12" t="s">
        <v>41</v>
      </c>
      <c r="M113" s="12">
        <v>20</v>
      </c>
      <c r="N113" s="12"/>
      <c r="O113" s="4" t="b">
        <v>0</v>
      </c>
      <c r="P113" s="4" t="b">
        <v>0</v>
      </c>
    </row>
    <row r="114" spans="1:16" outlineLevel="1" x14ac:dyDescent="0.2">
      <c r="A114" s="11" t="s">
        <v>222</v>
      </c>
      <c r="C114" s="12">
        <v>15</v>
      </c>
      <c r="D114" s="12">
        <v>10</v>
      </c>
      <c r="E114" s="12" t="s">
        <v>57</v>
      </c>
      <c r="F114" s="5" t="s">
        <v>177</v>
      </c>
      <c r="G114" s="5" t="s">
        <v>1324</v>
      </c>
      <c r="H114" s="12" t="s">
        <v>64</v>
      </c>
      <c r="I114" s="12"/>
      <c r="J114" s="12">
        <v>20</v>
      </c>
      <c r="K114" s="12">
        <v>3</v>
      </c>
      <c r="L114" s="12"/>
      <c r="M114" s="12"/>
      <c r="N114" s="12"/>
      <c r="O114" s="4" t="b">
        <v>0</v>
      </c>
      <c r="P114" s="4" t="b">
        <v>0</v>
      </c>
    </row>
    <row r="115" spans="1:16" outlineLevel="1" x14ac:dyDescent="0.2">
      <c r="A115" s="11" t="s">
        <v>223</v>
      </c>
      <c r="C115" s="12">
        <v>2</v>
      </c>
      <c r="D115" s="12">
        <v>2</v>
      </c>
      <c r="E115" s="12" t="s">
        <v>68</v>
      </c>
      <c r="F115" s="5"/>
      <c r="G115" s="5" t="s">
        <v>1321</v>
      </c>
      <c r="H115" s="12" t="s">
        <v>47</v>
      </c>
      <c r="I115" s="12"/>
      <c r="J115" s="12">
        <v>20</v>
      </c>
      <c r="K115" s="12">
        <v>2</v>
      </c>
      <c r="L115" s="12"/>
      <c r="M115" s="12"/>
      <c r="N115" s="12"/>
      <c r="O115" s="4" t="b">
        <v>0</v>
      </c>
      <c r="P115" s="4" t="b">
        <v>0</v>
      </c>
    </row>
    <row r="116" spans="1:16" ht="234.6" outlineLevel="1" x14ac:dyDescent="0.2">
      <c r="A116" s="11" t="s">
        <v>224</v>
      </c>
      <c r="B116" s="35" t="s">
        <v>225</v>
      </c>
      <c r="C116" s="12">
        <v>10</v>
      </c>
      <c r="D116" s="12">
        <v>20</v>
      </c>
      <c r="E116" s="12" t="s">
        <v>68</v>
      </c>
      <c r="F116" s="5" t="s">
        <v>90</v>
      </c>
      <c r="G116" s="5" t="s">
        <v>1322</v>
      </c>
      <c r="H116" s="12" t="s">
        <v>64</v>
      </c>
      <c r="I116" s="12" t="s">
        <v>9</v>
      </c>
      <c r="J116" s="12" t="s">
        <v>9</v>
      </c>
      <c r="K116" s="12" t="s">
        <v>9</v>
      </c>
      <c r="L116" s="12" t="s">
        <v>41</v>
      </c>
      <c r="M116" s="12">
        <v>10</v>
      </c>
      <c r="N116" s="12"/>
      <c r="O116" s="4" t="b">
        <v>0</v>
      </c>
      <c r="P116" s="4" t="b">
        <v>0</v>
      </c>
    </row>
    <row r="117" spans="1:16" outlineLevel="1" x14ac:dyDescent="0.2">
      <c r="A117" s="11" t="s">
        <v>226</v>
      </c>
      <c r="C117" s="12">
        <v>3</v>
      </c>
      <c r="D117" s="12">
        <v>10</v>
      </c>
      <c r="E117" s="12" t="s">
        <v>68</v>
      </c>
      <c r="F117" s="5" t="s">
        <v>152</v>
      </c>
      <c r="G117" s="5" t="s">
        <v>1320</v>
      </c>
      <c r="H117" s="12" t="s">
        <v>64</v>
      </c>
      <c r="I117" s="12"/>
      <c r="J117" s="12">
        <v>19</v>
      </c>
      <c r="K117" s="12">
        <v>2</v>
      </c>
      <c r="L117" s="12"/>
      <c r="M117" s="12"/>
      <c r="N117" s="12"/>
      <c r="O117" s="4" t="b">
        <v>0</v>
      </c>
      <c r="P117" s="4" t="b">
        <v>0</v>
      </c>
    </row>
    <row r="118" spans="1:16" outlineLevel="1" x14ac:dyDescent="0.2">
      <c r="A118" s="11" t="s">
        <v>227</v>
      </c>
      <c r="C118" s="12">
        <v>12</v>
      </c>
      <c r="D118" s="12"/>
      <c r="E118" s="12" t="s">
        <v>57</v>
      </c>
      <c r="F118" s="5" t="s">
        <v>152</v>
      </c>
      <c r="G118" s="5" t="s">
        <v>1329</v>
      </c>
      <c r="H118" s="12" t="s">
        <v>64</v>
      </c>
      <c r="I118" s="12"/>
      <c r="J118" s="12">
        <v>19</v>
      </c>
      <c r="K118" s="12">
        <v>2</v>
      </c>
      <c r="L118" s="12"/>
      <c r="M118" s="12"/>
      <c r="N118" s="12"/>
      <c r="O118" s="4" t="b">
        <v>0</v>
      </c>
      <c r="P118" s="4" t="b">
        <v>0</v>
      </c>
    </row>
    <row r="119" spans="1:16" ht="51" outlineLevel="1" x14ac:dyDescent="0.2">
      <c r="A119" s="11" t="s">
        <v>228</v>
      </c>
      <c r="B119" s="35" t="s">
        <v>229</v>
      </c>
      <c r="C119" s="12">
        <v>2</v>
      </c>
      <c r="D119" s="12">
        <v>2</v>
      </c>
      <c r="E119" s="12" t="s">
        <v>68</v>
      </c>
      <c r="F119" s="5"/>
      <c r="G119" s="5" t="s">
        <v>1320</v>
      </c>
      <c r="H119" s="12" t="s">
        <v>95</v>
      </c>
      <c r="I119" s="12"/>
      <c r="J119" s="12">
        <v>20</v>
      </c>
      <c r="K119" s="12">
        <v>2</v>
      </c>
      <c r="L119" s="12"/>
      <c r="M119" s="12"/>
      <c r="N119" s="12"/>
      <c r="O119" s="4" t="b">
        <v>0</v>
      </c>
      <c r="P119" s="4" t="b">
        <v>0</v>
      </c>
    </row>
    <row r="120" spans="1:16" outlineLevel="1" x14ac:dyDescent="0.2">
      <c r="A120" s="11" t="s">
        <v>230</v>
      </c>
      <c r="C120" s="12">
        <v>10</v>
      </c>
      <c r="D120" s="12"/>
      <c r="E120" s="12" t="s">
        <v>57</v>
      </c>
      <c r="F120" s="5"/>
      <c r="G120" s="5" t="s">
        <v>1324</v>
      </c>
      <c r="H120" s="12" t="s">
        <v>64</v>
      </c>
      <c r="I120" s="12"/>
      <c r="J120" s="12">
        <v>20</v>
      </c>
      <c r="K120" s="12">
        <v>3</v>
      </c>
      <c r="L120" s="12"/>
      <c r="M120" s="12"/>
      <c r="N120" s="12"/>
      <c r="O120" s="4" t="b">
        <v>0</v>
      </c>
      <c r="P120" s="4" t="b">
        <v>0</v>
      </c>
    </row>
    <row r="121" spans="1:16" outlineLevel="1" x14ac:dyDescent="0.2">
      <c r="A121" s="11" t="s">
        <v>231</v>
      </c>
      <c r="C121" s="12">
        <v>6</v>
      </c>
      <c r="D121" s="12">
        <v>8</v>
      </c>
      <c r="E121" s="12" t="s">
        <v>57</v>
      </c>
      <c r="F121" s="5" t="s">
        <v>137</v>
      </c>
      <c r="G121" s="5" t="s">
        <v>1320</v>
      </c>
      <c r="H121" s="12" t="s">
        <v>47</v>
      </c>
      <c r="I121" s="12"/>
      <c r="J121" s="12">
        <v>20</v>
      </c>
      <c r="K121" s="12">
        <v>4</v>
      </c>
      <c r="L121" s="12"/>
      <c r="M121" s="12"/>
      <c r="N121" s="12"/>
      <c r="O121" s="4" t="b">
        <v>0</v>
      </c>
      <c r="P121" s="4" t="b">
        <v>0</v>
      </c>
    </row>
    <row r="122" spans="1:16" outlineLevel="1" x14ac:dyDescent="0.2">
      <c r="A122" s="11" t="s">
        <v>232</v>
      </c>
      <c r="C122" s="12">
        <v>4</v>
      </c>
      <c r="D122" s="12">
        <v>4</v>
      </c>
      <c r="E122" s="12" t="s">
        <v>57</v>
      </c>
      <c r="F122" s="5" t="s">
        <v>137</v>
      </c>
      <c r="G122" s="5" t="s">
        <v>1321</v>
      </c>
      <c r="H122" s="12" t="s">
        <v>47</v>
      </c>
      <c r="I122" s="12"/>
      <c r="J122" s="12">
        <v>20</v>
      </c>
      <c r="K122" s="12">
        <v>4</v>
      </c>
      <c r="L122" s="12"/>
      <c r="M122" s="12"/>
      <c r="N122" s="12"/>
      <c r="O122" s="4" t="b">
        <v>0</v>
      </c>
      <c r="P122" s="4" t="b">
        <v>0</v>
      </c>
    </row>
    <row r="123" spans="1:16" outlineLevel="1" x14ac:dyDescent="0.2">
      <c r="A123" s="11" t="s">
        <v>233</v>
      </c>
      <c r="C123" s="12">
        <v>4</v>
      </c>
      <c r="D123" s="12"/>
      <c r="E123" s="12" t="s">
        <v>68</v>
      </c>
      <c r="F123" s="5" t="s">
        <v>137</v>
      </c>
      <c r="G123" s="5" t="s">
        <v>1320</v>
      </c>
      <c r="H123" s="12" t="s">
        <v>95</v>
      </c>
      <c r="I123" s="12"/>
      <c r="J123" s="12">
        <v>20</v>
      </c>
      <c r="K123" s="12">
        <v>3</v>
      </c>
      <c r="L123" s="12"/>
      <c r="M123" s="12"/>
      <c r="N123" s="12"/>
      <c r="O123" s="4" t="b">
        <v>0</v>
      </c>
      <c r="P123" s="4" t="b">
        <v>0</v>
      </c>
    </row>
    <row r="124" spans="1:16" ht="51" outlineLevel="1" x14ac:dyDescent="0.2">
      <c r="A124" s="11" t="s">
        <v>234</v>
      </c>
      <c r="B124" s="35" t="s">
        <v>235</v>
      </c>
      <c r="C124" s="12">
        <v>15</v>
      </c>
      <c r="D124" s="12">
        <v>10</v>
      </c>
      <c r="E124" s="12" t="s">
        <v>57</v>
      </c>
      <c r="F124" s="5" t="s">
        <v>177</v>
      </c>
      <c r="G124" s="5" t="s">
        <v>1327</v>
      </c>
      <c r="H124" s="12" t="s">
        <v>47</v>
      </c>
      <c r="I124" s="12"/>
      <c r="J124" s="12">
        <v>20</v>
      </c>
      <c r="K124" s="12">
        <v>3</v>
      </c>
      <c r="L124" s="12"/>
      <c r="M124" s="12"/>
      <c r="N124" s="12"/>
      <c r="O124" s="4" t="b">
        <v>0</v>
      </c>
      <c r="P124" s="4" t="b">
        <v>1</v>
      </c>
    </row>
    <row r="125" spans="1:16" ht="61.2" outlineLevel="1" x14ac:dyDescent="0.2">
      <c r="A125" s="11" t="s">
        <v>236</v>
      </c>
      <c r="B125" s="35" t="s">
        <v>237</v>
      </c>
      <c r="C125" s="12">
        <v>3</v>
      </c>
      <c r="D125" s="12">
        <v>20</v>
      </c>
      <c r="E125" s="12" t="s">
        <v>57</v>
      </c>
      <c r="F125" s="5" t="s">
        <v>152</v>
      </c>
      <c r="G125" s="5" t="s">
        <v>1320</v>
      </c>
      <c r="H125" s="12" t="s">
        <v>47</v>
      </c>
      <c r="I125" s="12"/>
      <c r="J125" s="12">
        <v>18</v>
      </c>
      <c r="K125" s="12">
        <v>2</v>
      </c>
      <c r="L125" s="12"/>
      <c r="M125" s="12"/>
      <c r="N125" s="12"/>
      <c r="O125" s="4" t="b">
        <v>1</v>
      </c>
      <c r="P125" s="4" t="b">
        <v>0</v>
      </c>
    </row>
    <row r="126" spans="1:16" outlineLevel="1" x14ac:dyDescent="0.2">
      <c r="A126" s="11" t="s">
        <v>238</v>
      </c>
      <c r="C126" s="12">
        <v>0.5</v>
      </c>
      <c r="D126" s="12"/>
      <c r="E126" s="12" t="s">
        <v>45</v>
      </c>
      <c r="F126" s="5" t="s">
        <v>61</v>
      </c>
      <c r="G126" s="5" t="s">
        <v>1330</v>
      </c>
      <c r="H126" s="12" t="s">
        <v>95</v>
      </c>
      <c r="I126" s="12"/>
      <c r="J126" s="12">
        <v>20</v>
      </c>
      <c r="K126" s="12">
        <v>2</v>
      </c>
      <c r="L126" s="12" t="s">
        <v>41</v>
      </c>
      <c r="M126" s="12">
        <v>10</v>
      </c>
      <c r="N126" s="12"/>
      <c r="O126" s="4" t="b">
        <v>0</v>
      </c>
      <c r="P126" s="4" t="b">
        <v>0</v>
      </c>
    </row>
    <row r="127" spans="1:16" outlineLevel="1" x14ac:dyDescent="0.2">
      <c r="A127" s="11" t="s">
        <v>239</v>
      </c>
      <c r="C127" s="12">
        <v>4</v>
      </c>
      <c r="D127" s="12">
        <v>20</v>
      </c>
      <c r="E127" s="12" t="s">
        <v>57</v>
      </c>
      <c r="F127" s="5" t="s">
        <v>152</v>
      </c>
      <c r="G127" s="5" t="s">
        <v>1323</v>
      </c>
      <c r="H127" s="12" t="s">
        <v>135</v>
      </c>
      <c r="I127" s="12"/>
      <c r="J127" s="12">
        <v>19</v>
      </c>
      <c r="K127" s="12">
        <v>2</v>
      </c>
      <c r="L127" s="12"/>
      <c r="M127" s="12"/>
      <c r="N127" s="12"/>
      <c r="O127" s="4" t="b">
        <v>0</v>
      </c>
      <c r="P127" s="4" t="b">
        <v>0</v>
      </c>
    </row>
    <row r="128" spans="1:16" ht="51" outlineLevel="1" x14ac:dyDescent="0.2">
      <c r="A128" s="11" t="s">
        <v>240</v>
      </c>
      <c r="B128" s="35" t="s">
        <v>241</v>
      </c>
      <c r="C128" s="12">
        <v>2</v>
      </c>
      <c r="D128" s="12">
        <v>1</v>
      </c>
      <c r="E128" s="12" t="s">
        <v>68</v>
      </c>
      <c r="F128" s="5" t="s">
        <v>87</v>
      </c>
      <c r="G128" s="5" t="s">
        <v>1321</v>
      </c>
      <c r="H128" s="12" t="s">
        <v>95</v>
      </c>
      <c r="I128" s="12"/>
      <c r="J128" s="12">
        <v>20</v>
      </c>
      <c r="K128" s="12">
        <v>2</v>
      </c>
      <c r="L128" s="12"/>
      <c r="M128" s="12"/>
      <c r="N128" s="12"/>
      <c r="O128" s="4" t="b">
        <v>0</v>
      </c>
      <c r="P128" s="4" t="b">
        <v>0</v>
      </c>
    </row>
    <row r="129" spans="1:16" outlineLevel="1" x14ac:dyDescent="0.2">
      <c r="A129" s="11" t="s">
        <v>242</v>
      </c>
      <c r="C129" s="12">
        <v>10</v>
      </c>
      <c r="D129" s="12">
        <v>95</v>
      </c>
      <c r="E129" s="12" t="s">
        <v>68</v>
      </c>
      <c r="F129" s="5"/>
      <c r="G129" s="5" t="s">
        <v>1323</v>
      </c>
      <c r="H129" s="12" t="s">
        <v>47</v>
      </c>
      <c r="I129" s="12"/>
      <c r="J129" s="12">
        <v>20</v>
      </c>
      <c r="K129" s="12">
        <v>3</v>
      </c>
      <c r="L129" s="12"/>
      <c r="M129" s="12"/>
      <c r="N129" s="12"/>
      <c r="O129" s="4" t="b">
        <v>0</v>
      </c>
      <c r="P129" s="4" t="b">
        <v>0</v>
      </c>
    </row>
    <row r="130" spans="1:16" outlineLevel="1" x14ac:dyDescent="0.2">
      <c r="A130" s="11" t="s">
        <v>243</v>
      </c>
      <c r="C130" s="12">
        <v>3</v>
      </c>
      <c r="D130" s="12">
        <v>1</v>
      </c>
      <c r="E130" s="12" t="s">
        <v>57</v>
      </c>
      <c r="F130" s="5" t="s">
        <v>90</v>
      </c>
      <c r="G130" s="5" t="s">
        <v>1320</v>
      </c>
      <c r="H130" s="12" t="s">
        <v>95</v>
      </c>
      <c r="I130" s="12" t="s">
        <v>97</v>
      </c>
      <c r="J130" s="12">
        <v>20</v>
      </c>
      <c r="K130" s="12">
        <v>2</v>
      </c>
      <c r="L130" s="12"/>
      <c r="M130" s="12"/>
      <c r="N130" s="12"/>
      <c r="O130" s="4" t="b">
        <v>0</v>
      </c>
      <c r="P130" s="4" t="b">
        <v>0</v>
      </c>
    </row>
    <row r="131" spans="1:16" outlineLevel="1" x14ac:dyDescent="0.2">
      <c r="A131" s="11" t="s">
        <v>244</v>
      </c>
      <c r="C131" s="12">
        <v>8</v>
      </c>
      <c r="D131" s="12">
        <v>8</v>
      </c>
      <c r="E131" s="12" t="s">
        <v>68</v>
      </c>
      <c r="F131" s="5"/>
      <c r="G131" s="5" t="s">
        <v>1321</v>
      </c>
      <c r="H131" s="12" t="s">
        <v>95</v>
      </c>
      <c r="I131" s="12" t="s">
        <v>97</v>
      </c>
      <c r="J131" s="12">
        <v>20</v>
      </c>
      <c r="K131" s="12">
        <v>2</v>
      </c>
      <c r="L131" s="12"/>
      <c r="M131" s="12"/>
      <c r="N131" s="12"/>
      <c r="O131" s="4" t="b">
        <v>0</v>
      </c>
      <c r="P131" s="4" t="b">
        <v>0</v>
      </c>
    </row>
    <row r="132" spans="1:16" outlineLevel="1" x14ac:dyDescent="0.2">
      <c r="A132" s="11" t="s">
        <v>245</v>
      </c>
      <c r="C132" s="12">
        <v>4</v>
      </c>
      <c r="D132" s="12">
        <v>15</v>
      </c>
      <c r="E132" s="12" t="s">
        <v>57</v>
      </c>
      <c r="F132" s="5" t="s">
        <v>152</v>
      </c>
      <c r="G132" s="5" t="s">
        <v>1320</v>
      </c>
      <c r="H132" s="12" t="s">
        <v>64</v>
      </c>
      <c r="I132" s="12"/>
      <c r="J132" s="12">
        <v>18</v>
      </c>
      <c r="K132" s="12">
        <v>2</v>
      </c>
      <c r="L132" s="12"/>
      <c r="M132" s="12"/>
      <c r="N132" s="12"/>
      <c r="O132" s="4" t="b">
        <v>0</v>
      </c>
      <c r="P132" s="4" t="b">
        <v>0</v>
      </c>
    </row>
    <row r="133" spans="1:16" outlineLevel="1" x14ac:dyDescent="0.2">
      <c r="A133" s="11" t="s">
        <v>246</v>
      </c>
      <c r="C133" s="12">
        <v>15</v>
      </c>
      <c r="D133" s="12"/>
      <c r="E133" s="12" t="s">
        <v>68</v>
      </c>
      <c r="F133" s="5" t="s">
        <v>152</v>
      </c>
      <c r="G133" s="5" t="s">
        <v>1320</v>
      </c>
      <c r="H133" s="12" t="s">
        <v>64</v>
      </c>
      <c r="I133" s="12"/>
      <c r="J133" s="12">
        <v>18</v>
      </c>
      <c r="K133" s="12">
        <v>2</v>
      </c>
      <c r="L133" s="12"/>
      <c r="M133" s="12"/>
      <c r="N133" s="12"/>
      <c r="O133" s="4" t="b">
        <v>0</v>
      </c>
      <c r="P133" s="4" t="b">
        <v>0</v>
      </c>
    </row>
    <row r="134" spans="1:16" outlineLevel="1" x14ac:dyDescent="0.2">
      <c r="A134" s="11" t="s">
        <v>247</v>
      </c>
      <c r="C134" s="12">
        <v>2</v>
      </c>
      <c r="D134" s="12">
        <v>20</v>
      </c>
      <c r="E134" s="12" t="s">
        <v>68</v>
      </c>
      <c r="F134" s="5" t="s">
        <v>123</v>
      </c>
      <c r="G134" s="5" t="s">
        <v>1323</v>
      </c>
      <c r="H134" s="12" t="s">
        <v>64</v>
      </c>
      <c r="I134" s="12"/>
      <c r="J134" s="12">
        <v>20</v>
      </c>
      <c r="K134" s="12">
        <v>2</v>
      </c>
      <c r="L134" s="12"/>
      <c r="M134" s="12"/>
      <c r="N134" s="12"/>
      <c r="O134" s="4" t="b">
        <v>0</v>
      </c>
      <c r="P134" s="4" t="b">
        <v>0</v>
      </c>
    </row>
    <row r="135" spans="1:16" ht="30.6" outlineLevel="1" x14ac:dyDescent="0.2">
      <c r="A135" s="11" t="s">
        <v>248</v>
      </c>
      <c r="B135" s="35" t="s">
        <v>249</v>
      </c>
      <c r="C135" s="12">
        <v>12</v>
      </c>
      <c r="D135" s="12">
        <v>18</v>
      </c>
      <c r="E135" s="12" t="s">
        <v>57</v>
      </c>
      <c r="F135" s="5" t="s">
        <v>177</v>
      </c>
      <c r="G135" s="5" t="s">
        <v>1327</v>
      </c>
      <c r="H135" s="12" t="s">
        <v>132</v>
      </c>
      <c r="I135" s="12"/>
      <c r="J135" s="12">
        <v>20</v>
      </c>
      <c r="K135" s="12">
        <v>4</v>
      </c>
      <c r="L135" s="12"/>
      <c r="M135" s="12"/>
      <c r="N135" s="12"/>
      <c r="O135" s="4" t="b">
        <v>0</v>
      </c>
      <c r="P135" s="4" t="b">
        <v>0</v>
      </c>
    </row>
    <row r="136" spans="1:16" ht="20.399999999999999" outlineLevel="1" x14ac:dyDescent="0.2">
      <c r="A136" s="11" t="s">
        <v>250</v>
      </c>
      <c r="B136" s="35" t="s">
        <v>251</v>
      </c>
      <c r="C136" s="12">
        <v>15</v>
      </c>
      <c r="D136" s="12">
        <v>20</v>
      </c>
      <c r="E136" s="12" t="s">
        <v>57</v>
      </c>
      <c r="F136" s="5" t="s">
        <v>69</v>
      </c>
      <c r="G136" s="5" t="s">
        <v>1321</v>
      </c>
      <c r="H136" s="12" t="s">
        <v>95</v>
      </c>
      <c r="I136" s="12"/>
      <c r="J136" s="12">
        <v>20</v>
      </c>
      <c r="K136" s="12">
        <v>2</v>
      </c>
      <c r="L136" s="12"/>
      <c r="M136" s="12"/>
      <c r="N136" s="12"/>
      <c r="O136" s="4" t="b">
        <v>0</v>
      </c>
      <c r="P136" s="4" t="b">
        <v>0</v>
      </c>
    </row>
    <row r="137" spans="1:16" ht="20.399999999999999" outlineLevel="1" x14ac:dyDescent="0.2">
      <c r="A137" s="11" t="s">
        <v>252</v>
      </c>
      <c r="B137" s="35" t="s">
        <v>251</v>
      </c>
      <c r="C137" s="12">
        <v>6</v>
      </c>
      <c r="D137" s="12">
        <v>9</v>
      </c>
      <c r="E137" s="12" t="s">
        <v>57</v>
      </c>
      <c r="F137" s="5" t="s">
        <v>69</v>
      </c>
      <c r="G137" s="5" t="s">
        <v>409</v>
      </c>
      <c r="H137" s="12" t="s">
        <v>95</v>
      </c>
      <c r="I137" s="12"/>
      <c r="J137" s="12">
        <v>20</v>
      </c>
      <c r="K137" s="12">
        <v>2</v>
      </c>
      <c r="L137" s="12"/>
      <c r="M137" s="12"/>
      <c r="N137" s="12"/>
      <c r="O137" s="4" t="b">
        <v>0</v>
      </c>
      <c r="P137" s="4" t="b">
        <v>0</v>
      </c>
    </row>
    <row r="138" spans="1:16" ht="20.399999999999999" outlineLevel="1" x14ac:dyDescent="0.2">
      <c r="A138" s="11" t="s">
        <v>253</v>
      </c>
      <c r="B138" s="35" t="s">
        <v>251</v>
      </c>
      <c r="C138" s="12">
        <v>5</v>
      </c>
      <c r="D138" s="12">
        <v>10</v>
      </c>
      <c r="E138" s="12" t="s">
        <v>57</v>
      </c>
      <c r="F138" s="5" t="s">
        <v>69</v>
      </c>
      <c r="G138" s="5" t="s">
        <v>1320</v>
      </c>
      <c r="H138" s="12" t="s">
        <v>47</v>
      </c>
      <c r="I138" s="12"/>
      <c r="J138" s="12">
        <v>20</v>
      </c>
      <c r="K138" s="12">
        <v>2</v>
      </c>
      <c r="L138" s="12"/>
      <c r="M138" s="12"/>
      <c r="N138" s="12"/>
      <c r="O138" s="4" t="b">
        <v>0</v>
      </c>
      <c r="P138" s="4" t="b">
        <v>0</v>
      </c>
    </row>
    <row r="139" spans="1:16" ht="20.399999999999999" outlineLevel="1" x14ac:dyDescent="0.2">
      <c r="A139" s="11" t="s">
        <v>254</v>
      </c>
      <c r="B139" s="35" t="s">
        <v>251</v>
      </c>
      <c r="C139" s="12">
        <v>5</v>
      </c>
      <c r="D139" s="12">
        <v>10</v>
      </c>
      <c r="E139" s="12" t="s">
        <v>57</v>
      </c>
      <c r="F139" s="5" t="s">
        <v>69</v>
      </c>
      <c r="G139" s="5" t="s">
        <v>409</v>
      </c>
      <c r="H139" s="12" t="s">
        <v>47</v>
      </c>
      <c r="I139" s="12"/>
      <c r="J139" s="12">
        <v>20</v>
      </c>
      <c r="K139" s="12">
        <v>2</v>
      </c>
      <c r="L139" s="12"/>
      <c r="M139" s="12"/>
      <c r="N139" s="12"/>
      <c r="O139" s="4" t="b">
        <v>0</v>
      </c>
      <c r="P139" s="4" t="b">
        <v>0</v>
      </c>
    </row>
    <row r="140" spans="1:16" outlineLevel="1" x14ac:dyDescent="0.2">
      <c r="A140" s="11" t="s">
        <v>255</v>
      </c>
      <c r="C140" s="12">
        <v>5</v>
      </c>
      <c r="D140" s="12">
        <v>12</v>
      </c>
      <c r="E140" s="12" t="s">
        <v>68</v>
      </c>
      <c r="F140" s="5"/>
      <c r="G140" s="5" t="s">
        <v>1323</v>
      </c>
      <c r="H140" s="12" t="s">
        <v>47</v>
      </c>
      <c r="I140" s="12"/>
      <c r="J140" s="12">
        <v>20</v>
      </c>
      <c r="K140" s="12">
        <v>3</v>
      </c>
      <c r="L140" s="12"/>
      <c r="M140" s="12"/>
      <c r="N140" s="12"/>
      <c r="O140" s="4" t="b">
        <v>0</v>
      </c>
      <c r="P140" s="4" t="b">
        <v>0</v>
      </c>
    </row>
    <row r="141" spans="1:16" outlineLevel="1" x14ac:dyDescent="0.2">
      <c r="A141" s="11" t="s">
        <v>256</v>
      </c>
      <c r="C141" s="12">
        <v>15</v>
      </c>
      <c r="D141" s="12"/>
      <c r="E141" s="12" t="s">
        <v>68</v>
      </c>
      <c r="F141" s="5"/>
      <c r="G141" s="5" t="s">
        <v>1329</v>
      </c>
      <c r="H141" s="12" t="s">
        <v>95</v>
      </c>
      <c r="I141" s="12"/>
      <c r="J141" s="12">
        <v>19</v>
      </c>
      <c r="K141" s="12">
        <v>3</v>
      </c>
      <c r="L141" s="12" t="s">
        <v>41</v>
      </c>
      <c r="M141" s="12">
        <v>10</v>
      </c>
      <c r="N141" s="12"/>
      <c r="O141" s="4" t="b">
        <v>0</v>
      </c>
      <c r="P141" s="4" t="b">
        <v>0</v>
      </c>
    </row>
    <row r="142" spans="1:16" ht="71.400000000000006" outlineLevel="1" x14ac:dyDescent="0.2">
      <c r="A142" s="11" t="s">
        <v>257</v>
      </c>
      <c r="B142" s="35" t="s">
        <v>258</v>
      </c>
      <c r="C142" s="12">
        <v>0.1</v>
      </c>
      <c r="D142" s="12">
        <v>1</v>
      </c>
      <c r="E142" s="12" t="s">
        <v>68</v>
      </c>
      <c r="F142" s="5"/>
      <c r="G142" s="5" t="s">
        <v>1326</v>
      </c>
      <c r="H142" s="12" t="s">
        <v>47</v>
      </c>
      <c r="I142" s="12"/>
      <c r="J142" s="12">
        <v>20</v>
      </c>
      <c r="K142" s="12">
        <v>2</v>
      </c>
      <c r="L142" s="12" t="s">
        <v>41</v>
      </c>
      <c r="M142" s="12">
        <v>10</v>
      </c>
      <c r="N142" s="12"/>
      <c r="O142" s="4" t="b">
        <v>0</v>
      </c>
      <c r="P142" s="4" t="b">
        <v>0</v>
      </c>
    </row>
    <row r="143" spans="1:16" ht="20.399999999999999" outlineLevel="1" x14ac:dyDescent="0.2">
      <c r="A143" s="11" t="s">
        <v>259</v>
      </c>
      <c r="B143" s="35" t="s">
        <v>260</v>
      </c>
      <c r="C143" s="12">
        <v>1</v>
      </c>
      <c r="D143" s="12">
        <v>3</v>
      </c>
      <c r="E143" s="12" t="s">
        <v>68</v>
      </c>
      <c r="F143" s="5"/>
      <c r="G143" s="5" t="s">
        <v>1320</v>
      </c>
      <c r="H143" s="12" t="s">
        <v>47</v>
      </c>
      <c r="I143" s="12"/>
      <c r="J143" s="12">
        <v>20</v>
      </c>
      <c r="K143" s="12">
        <v>2</v>
      </c>
      <c r="L143" s="12"/>
      <c r="M143" s="12"/>
      <c r="N143" s="12"/>
      <c r="O143" s="4" t="b">
        <v>0</v>
      </c>
      <c r="P143" s="4" t="b">
        <v>0</v>
      </c>
    </row>
    <row r="144" spans="1:16" ht="30.6" outlineLevel="1" x14ac:dyDescent="0.2">
      <c r="A144" s="11" t="s">
        <v>261</v>
      </c>
      <c r="B144" s="35" t="s">
        <v>262</v>
      </c>
      <c r="C144" s="12">
        <v>3</v>
      </c>
      <c r="D144" s="12">
        <v>6</v>
      </c>
      <c r="E144" s="12" t="s">
        <v>45</v>
      </c>
      <c r="F144" s="5" t="s">
        <v>90</v>
      </c>
      <c r="G144" s="5" t="s">
        <v>1320</v>
      </c>
      <c r="H144" s="12" t="s">
        <v>64</v>
      </c>
      <c r="I144" s="12"/>
      <c r="J144" s="12">
        <v>20</v>
      </c>
      <c r="K144" s="12">
        <v>2</v>
      </c>
      <c r="L144" s="12"/>
      <c r="M144" s="12"/>
      <c r="N144" s="12"/>
      <c r="O144" s="4" t="b">
        <v>0</v>
      </c>
      <c r="P144" s="4" t="b">
        <v>0</v>
      </c>
    </row>
    <row r="145" spans="1:16" outlineLevel="1" x14ac:dyDescent="0.2">
      <c r="A145" s="11" t="s">
        <v>263</v>
      </c>
      <c r="C145" s="12">
        <v>0.25</v>
      </c>
      <c r="D145" s="12"/>
      <c r="E145" s="12" t="s">
        <v>68</v>
      </c>
      <c r="F145" s="5"/>
      <c r="G145" s="5" t="s">
        <v>409</v>
      </c>
      <c r="H145" s="12" t="s">
        <v>95</v>
      </c>
      <c r="I145" s="12"/>
      <c r="J145" s="12">
        <v>20</v>
      </c>
      <c r="K145" s="12">
        <v>2</v>
      </c>
      <c r="L145" s="12" t="s">
        <v>41</v>
      </c>
      <c r="M145" s="12">
        <v>10</v>
      </c>
      <c r="N145" s="12"/>
      <c r="O145" s="4" t="b">
        <v>0</v>
      </c>
      <c r="P145" s="4" t="b">
        <v>0</v>
      </c>
    </row>
    <row r="146" spans="1:16" outlineLevel="1" x14ac:dyDescent="0.2">
      <c r="A146" s="11" t="s">
        <v>265</v>
      </c>
      <c r="C146" s="12"/>
      <c r="D146" s="12"/>
      <c r="E146" s="12" t="s">
        <v>84</v>
      </c>
      <c r="F146" s="5" t="s">
        <v>84</v>
      </c>
      <c r="G146" s="5" t="s">
        <v>1326</v>
      </c>
      <c r="H146" s="12" t="s">
        <v>95</v>
      </c>
      <c r="I146" s="12"/>
      <c r="J146" s="12">
        <v>20</v>
      </c>
      <c r="K146" s="12">
        <v>2</v>
      </c>
      <c r="L146" s="12"/>
      <c r="M146" s="12"/>
      <c r="N146" s="12"/>
      <c r="O146" s="4" t="b">
        <v>1</v>
      </c>
      <c r="P146" s="4" t="b">
        <v>0</v>
      </c>
    </row>
    <row r="147" spans="1:16" outlineLevel="1" x14ac:dyDescent="0.2">
      <c r="A147" s="11" t="s">
        <v>266</v>
      </c>
      <c r="C147" s="12"/>
      <c r="D147" s="12"/>
      <c r="E147" s="12" t="s">
        <v>84</v>
      </c>
      <c r="F147" s="5" t="s">
        <v>84</v>
      </c>
      <c r="G147" s="5" t="s">
        <v>1326</v>
      </c>
      <c r="H147" s="12" t="s">
        <v>95</v>
      </c>
      <c r="I147" s="12"/>
      <c r="J147" s="12">
        <v>20</v>
      </c>
      <c r="K147" s="12">
        <v>2</v>
      </c>
      <c r="L147" s="12"/>
      <c r="M147" s="12"/>
      <c r="N147" s="12"/>
      <c r="O147" s="4" t="b">
        <v>1</v>
      </c>
      <c r="P147" s="4" t="b">
        <v>0</v>
      </c>
    </row>
    <row r="148" spans="1:16" ht="132.6" outlineLevel="1" x14ac:dyDescent="0.2">
      <c r="A148" s="11" t="s">
        <v>267</v>
      </c>
      <c r="B148" s="35" t="s">
        <v>268</v>
      </c>
      <c r="C148" s="12"/>
      <c r="D148" s="12"/>
      <c r="E148" s="12" t="s">
        <v>45</v>
      </c>
      <c r="F148" s="5" t="s">
        <v>90</v>
      </c>
      <c r="G148" s="5" t="s">
        <v>1321</v>
      </c>
      <c r="H148" s="12" t="s">
        <v>95</v>
      </c>
      <c r="I148" s="12"/>
      <c r="J148" s="12">
        <v>20</v>
      </c>
      <c r="K148" s="12">
        <v>2</v>
      </c>
      <c r="L148" s="12" t="s">
        <v>41</v>
      </c>
      <c r="M148" s="12">
        <v>50</v>
      </c>
      <c r="N148" s="12"/>
      <c r="O148" s="4" t="b">
        <v>0</v>
      </c>
      <c r="P148" s="4" t="b">
        <v>0</v>
      </c>
    </row>
    <row r="149" spans="1:16" outlineLevel="1" x14ac:dyDescent="0.2">
      <c r="A149" s="11" t="s">
        <v>269</v>
      </c>
      <c r="C149" s="12">
        <v>5</v>
      </c>
      <c r="D149" s="12">
        <v>4</v>
      </c>
      <c r="E149" s="12" t="s">
        <v>68</v>
      </c>
      <c r="F149" s="5"/>
      <c r="G149" s="5" t="s">
        <v>1321</v>
      </c>
      <c r="H149" s="12" t="s">
        <v>47</v>
      </c>
      <c r="I149" s="12"/>
      <c r="J149" s="12">
        <v>20</v>
      </c>
      <c r="K149" s="12">
        <v>2</v>
      </c>
      <c r="L149" s="12"/>
      <c r="M149" s="12"/>
      <c r="N149" s="12"/>
      <c r="O149" s="4" t="b">
        <v>0</v>
      </c>
      <c r="P149" s="4" t="b">
        <v>0</v>
      </c>
    </row>
    <row r="150" spans="1:16" ht="30.6" outlineLevel="1" x14ac:dyDescent="0.2">
      <c r="A150" s="11" t="s">
        <v>270</v>
      </c>
      <c r="B150" s="35" t="s">
        <v>271</v>
      </c>
      <c r="C150" s="12">
        <v>3</v>
      </c>
      <c r="D150" s="12">
        <v>1</v>
      </c>
      <c r="E150" s="12" t="s">
        <v>45</v>
      </c>
      <c r="F150" s="5" t="s">
        <v>177</v>
      </c>
      <c r="G150" s="5" t="s">
        <v>1320</v>
      </c>
      <c r="H150" s="12" t="s">
        <v>47</v>
      </c>
      <c r="I150" s="12"/>
      <c r="J150" s="12">
        <v>20</v>
      </c>
      <c r="K150" s="12">
        <v>3</v>
      </c>
      <c r="L150" s="12" t="s">
        <v>41</v>
      </c>
      <c r="M150" s="12">
        <v>20</v>
      </c>
      <c r="N150" s="12"/>
      <c r="O150" s="4" t="b">
        <v>0</v>
      </c>
      <c r="P150" s="4" t="b">
        <v>0</v>
      </c>
    </row>
    <row r="151" spans="1:16" ht="51" outlineLevel="1" x14ac:dyDescent="0.2">
      <c r="A151" s="11" t="s">
        <v>272</v>
      </c>
      <c r="B151" s="35" t="s">
        <v>273</v>
      </c>
      <c r="C151" s="12">
        <v>9</v>
      </c>
      <c r="D151" s="12">
        <v>5</v>
      </c>
      <c r="E151" s="12" t="s">
        <v>57</v>
      </c>
      <c r="F151" s="5" t="s">
        <v>177</v>
      </c>
      <c r="G151" s="5" t="s">
        <v>1323</v>
      </c>
      <c r="H151" s="12" t="s">
        <v>47</v>
      </c>
      <c r="I151" s="12"/>
      <c r="J151" s="12">
        <v>20</v>
      </c>
      <c r="K151" s="12">
        <v>3</v>
      </c>
      <c r="L151" s="12"/>
      <c r="M151" s="12"/>
      <c r="N151" s="12"/>
      <c r="O151" s="4" t="b">
        <v>0</v>
      </c>
      <c r="P151" s="4" t="b">
        <v>1</v>
      </c>
    </row>
    <row r="152" spans="1:16" ht="20.399999999999999" outlineLevel="1" x14ac:dyDescent="0.2">
      <c r="A152" s="11" t="s">
        <v>274</v>
      </c>
      <c r="B152" s="35" t="s">
        <v>275</v>
      </c>
      <c r="C152" s="12">
        <v>5</v>
      </c>
      <c r="D152" s="12">
        <v>2</v>
      </c>
      <c r="E152" s="12" t="s">
        <v>45</v>
      </c>
      <c r="F152" s="5" t="s">
        <v>177</v>
      </c>
      <c r="G152" s="5" t="s">
        <v>1323</v>
      </c>
      <c r="H152" s="12" t="s">
        <v>47</v>
      </c>
      <c r="I152" s="12"/>
      <c r="J152" s="12">
        <v>20</v>
      </c>
      <c r="K152" s="12">
        <v>3</v>
      </c>
      <c r="L152" s="12" t="s">
        <v>41</v>
      </c>
      <c r="M152" s="12">
        <v>20</v>
      </c>
      <c r="N152" s="12"/>
      <c r="O152" s="4" t="b">
        <v>0</v>
      </c>
      <c r="P152" s="4" t="b">
        <v>0</v>
      </c>
    </row>
    <row r="153" spans="1:16" outlineLevel="1" x14ac:dyDescent="0.2">
      <c r="A153" s="11" t="s">
        <v>276</v>
      </c>
      <c r="C153" s="12"/>
      <c r="D153" s="12"/>
      <c r="E153" s="12" t="s">
        <v>84</v>
      </c>
      <c r="F153" s="5" t="s">
        <v>84</v>
      </c>
      <c r="G153" s="5" t="s">
        <v>1323</v>
      </c>
      <c r="H153" s="12" t="s">
        <v>47</v>
      </c>
      <c r="I153" s="12"/>
      <c r="J153" s="12">
        <v>19</v>
      </c>
      <c r="K153" s="12">
        <v>2</v>
      </c>
      <c r="L153" s="12" t="s">
        <v>41</v>
      </c>
      <c r="M153" s="12">
        <v>180</v>
      </c>
      <c r="N153" s="12"/>
      <c r="O153" s="4" t="b">
        <v>0</v>
      </c>
      <c r="P153" s="4" t="b">
        <v>0</v>
      </c>
    </row>
    <row r="154" spans="1:16" outlineLevel="1" x14ac:dyDescent="0.2">
      <c r="A154" s="11" t="s">
        <v>277</v>
      </c>
      <c r="C154" s="12">
        <v>0.5</v>
      </c>
      <c r="D154" s="12">
        <v>1</v>
      </c>
      <c r="E154" s="12" t="s">
        <v>68</v>
      </c>
      <c r="F154" s="5"/>
      <c r="G154" s="5" t="s">
        <v>1321</v>
      </c>
      <c r="H154" s="12" t="s">
        <v>47</v>
      </c>
      <c r="I154" s="12"/>
      <c r="J154" s="12">
        <v>20</v>
      </c>
      <c r="K154" s="12">
        <v>2</v>
      </c>
      <c r="L154" s="12"/>
      <c r="M154" s="12"/>
      <c r="N154" s="12"/>
      <c r="O154" s="4" t="b">
        <v>0</v>
      </c>
      <c r="P154" s="4" t="b">
        <v>0</v>
      </c>
    </row>
    <row r="155" spans="1:16" outlineLevel="1" x14ac:dyDescent="0.2">
      <c r="A155" s="11" t="s">
        <v>279</v>
      </c>
      <c r="C155" s="12">
        <v>10</v>
      </c>
      <c r="D155" s="12"/>
      <c r="E155" s="12" t="s">
        <v>68</v>
      </c>
      <c r="F155" s="5" t="s">
        <v>177</v>
      </c>
      <c r="G155" s="5" t="s">
        <v>1323</v>
      </c>
      <c r="H155" s="12" t="s">
        <v>64</v>
      </c>
      <c r="I155" s="12"/>
      <c r="J155" s="12">
        <v>20</v>
      </c>
      <c r="K155" s="12">
        <v>2</v>
      </c>
      <c r="L155" s="12" t="s">
        <v>41</v>
      </c>
      <c r="M155" s="12">
        <v>20</v>
      </c>
      <c r="N155" s="12"/>
      <c r="O155" s="4" t="b">
        <v>0</v>
      </c>
      <c r="P155" s="4" t="b">
        <v>0</v>
      </c>
    </row>
    <row r="156" spans="1:16" ht="102" outlineLevel="1" x14ac:dyDescent="0.2">
      <c r="A156" s="11" t="s">
        <v>280</v>
      </c>
      <c r="B156" s="35" t="s">
        <v>281</v>
      </c>
      <c r="C156" s="12">
        <v>4</v>
      </c>
      <c r="D156" s="12"/>
      <c r="E156" s="12" t="s">
        <v>45</v>
      </c>
      <c r="F156" s="5" t="s">
        <v>177</v>
      </c>
      <c r="G156" s="5" t="s">
        <v>1320</v>
      </c>
      <c r="H156" s="12" t="s">
        <v>95</v>
      </c>
      <c r="I156" s="12"/>
      <c r="J156" s="12">
        <v>20</v>
      </c>
      <c r="K156" s="12">
        <v>2</v>
      </c>
      <c r="L156" s="12"/>
      <c r="M156" s="12"/>
      <c r="N156" s="12"/>
      <c r="O156" s="4" t="b">
        <v>0</v>
      </c>
      <c r="P156" s="4" t="b">
        <v>0</v>
      </c>
    </row>
    <row r="157" spans="1:16" outlineLevel="1" x14ac:dyDescent="0.2">
      <c r="A157" s="11" t="s">
        <v>282</v>
      </c>
      <c r="C157" s="12">
        <v>8</v>
      </c>
      <c r="D157" s="12"/>
      <c r="E157" s="12" t="s">
        <v>68</v>
      </c>
      <c r="F157" s="5"/>
      <c r="G157" s="5" t="s">
        <v>1323</v>
      </c>
      <c r="H157" s="12" t="s">
        <v>95</v>
      </c>
      <c r="I157" s="12"/>
      <c r="J157" s="12">
        <v>20</v>
      </c>
      <c r="K157" s="12">
        <v>3</v>
      </c>
      <c r="L157" s="12"/>
      <c r="M157" s="12"/>
      <c r="N157" s="12"/>
      <c r="O157" s="4" t="b">
        <v>0</v>
      </c>
      <c r="P157" s="4" t="b">
        <v>0</v>
      </c>
    </row>
    <row r="158" spans="1:16" ht="387.6" outlineLevel="1" x14ac:dyDescent="0.2">
      <c r="A158" s="11" t="s">
        <v>283</v>
      </c>
      <c r="B158" s="35" t="s">
        <v>284</v>
      </c>
      <c r="C158" s="12"/>
      <c r="D158" s="12"/>
      <c r="E158" s="12" t="s">
        <v>45</v>
      </c>
      <c r="F158" s="12" t="s">
        <v>84</v>
      </c>
      <c r="G158" s="5" t="s">
        <v>409</v>
      </c>
      <c r="H158" s="12" t="s">
        <v>95</v>
      </c>
      <c r="I158" s="12" t="s">
        <v>97</v>
      </c>
      <c r="J158" s="12">
        <v>20</v>
      </c>
      <c r="K158" s="12">
        <v>2</v>
      </c>
      <c r="L158" s="12"/>
      <c r="M158" s="12"/>
      <c r="N158" s="12"/>
      <c r="O158" s="4" t="b">
        <v>1</v>
      </c>
      <c r="P158" s="4" t="b">
        <v>0</v>
      </c>
    </row>
    <row r="159" spans="1:16" outlineLevel="1" x14ac:dyDescent="0.2">
      <c r="A159" s="11" t="s">
        <v>285</v>
      </c>
      <c r="C159" s="12"/>
      <c r="D159" s="12"/>
      <c r="E159" s="12" t="s">
        <v>84</v>
      </c>
      <c r="F159" s="5" t="s">
        <v>84</v>
      </c>
      <c r="G159" s="5" t="s">
        <v>1326</v>
      </c>
      <c r="H159" s="12" t="s">
        <v>47</v>
      </c>
      <c r="I159" s="12"/>
      <c r="J159" s="12">
        <v>20</v>
      </c>
      <c r="K159" s="12">
        <v>2</v>
      </c>
      <c r="L159" s="12"/>
      <c r="M159" s="12"/>
      <c r="N159" s="12"/>
      <c r="O159" s="4" t="b">
        <v>0</v>
      </c>
      <c r="P159" s="4" t="b">
        <v>0</v>
      </c>
    </row>
    <row r="160" spans="1:16" ht="122.4" outlineLevel="1" x14ac:dyDescent="0.2">
      <c r="A160" s="11" t="s">
        <v>286</v>
      </c>
      <c r="B160" s="37" t="s">
        <v>287</v>
      </c>
      <c r="C160" s="12"/>
      <c r="D160" s="12"/>
      <c r="E160" s="12" t="s">
        <v>45</v>
      </c>
      <c r="F160" s="5" t="s">
        <v>84</v>
      </c>
      <c r="G160" s="5" t="s">
        <v>409</v>
      </c>
      <c r="H160" s="12" t="s">
        <v>95</v>
      </c>
      <c r="I160" s="12" t="s">
        <v>97</v>
      </c>
      <c r="J160" s="12">
        <v>20</v>
      </c>
      <c r="K160" s="12">
        <v>2</v>
      </c>
      <c r="L160" s="12"/>
      <c r="M160" s="12"/>
      <c r="N160" s="12"/>
      <c r="O160" s="4" t="b">
        <v>1</v>
      </c>
      <c r="P160" s="4" t="b">
        <v>0</v>
      </c>
    </row>
    <row r="161" spans="1:16" ht="30.6" outlineLevel="1" x14ac:dyDescent="0.2">
      <c r="A161" s="11" t="s">
        <v>288</v>
      </c>
      <c r="B161" s="35" t="s">
        <v>289</v>
      </c>
      <c r="C161" s="12">
        <v>10</v>
      </c>
      <c r="D161" s="12">
        <v>35</v>
      </c>
      <c r="E161" s="12" t="s">
        <v>68</v>
      </c>
      <c r="F161" s="5" t="s">
        <v>152</v>
      </c>
      <c r="G161" s="5" t="s">
        <v>1324</v>
      </c>
      <c r="H161" s="12" t="s">
        <v>64</v>
      </c>
      <c r="I161" s="12"/>
      <c r="J161" s="12">
        <v>19</v>
      </c>
      <c r="K161" s="12">
        <v>2</v>
      </c>
      <c r="L161" s="12"/>
      <c r="M161" s="12"/>
      <c r="N161" s="12"/>
      <c r="O161" s="4" t="b">
        <v>0</v>
      </c>
      <c r="P161" s="4" t="b">
        <v>0</v>
      </c>
    </row>
    <row r="162" spans="1:16" outlineLevel="1" x14ac:dyDescent="0.2">
      <c r="A162" s="11" t="s">
        <v>290</v>
      </c>
      <c r="C162" s="12">
        <v>2</v>
      </c>
      <c r="D162" s="12">
        <v>2</v>
      </c>
      <c r="E162" s="12" t="s">
        <v>68</v>
      </c>
      <c r="F162" s="5" t="s">
        <v>152</v>
      </c>
      <c r="G162" s="5" t="s">
        <v>1320</v>
      </c>
      <c r="H162" s="12" t="s">
        <v>64</v>
      </c>
      <c r="I162" s="12"/>
      <c r="J162" s="12">
        <v>19</v>
      </c>
      <c r="K162" s="12">
        <v>2</v>
      </c>
      <c r="L162" s="12"/>
      <c r="M162" s="12"/>
      <c r="N162" s="12"/>
      <c r="O162" s="4" t="b">
        <v>0</v>
      </c>
      <c r="P162" s="4" t="b">
        <v>0</v>
      </c>
    </row>
    <row r="163" spans="1:16" outlineLevel="1" x14ac:dyDescent="0.2">
      <c r="A163" s="11" t="s">
        <v>291</v>
      </c>
      <c r="C163" s="12">
        <v>15</v>
      </c>
      <c r="D163" s="12">
        <v>50</v>
      </c>
      <c r="E163" s="12" t="s">
        <v>57</v>
      </c>
      <c r="F163" s="5" t="s">
        <v>152</v>
      </c>
      <c r="G163" s="5" t="s">
        <v>1329</v>
      </c>
      <c r="H163" s="12" t="s">
        <v>64</v>
      </c>
      <c r="I163" s="12"/>
      <c r="J163" s="12">
        <v>19</v>
      </c>
      <c r="K163" s="12">
        <v>2</v>
      </c>
      <c r="L163" s="12"/>
      <c r="M163" s="12"/>
      <c r="N163" s="12"/>
      <c r="O163" s="4" t="b">
        <v>0</v>
      </c>
      <c r="P163" s="4" t="b">
        <v>0</v>
      </c>
    </row>
    <row r="164" spans="1:16" outlineLevel="1" x14ac:dyDescent="0.2">
      <c r="A164" s="11" t="s">
        <v>292</v>
      </c>
      <c r="C164" s="12">
        <v>4</v>
      </c>
      <c r="D164" s="12">
        <v>15</v>
      </c>
      <c r="E164" s="12" t="s">
        <v>57</v>
      </c>
      <c r="F164" s="5" t="s">
        <v>152</v>
      </c>
      <c r="G164" s="5" t="s">
        <v>1323</v>
      </c>
      <c r="H164" s="12" t="s">
        <v>64</v>
      </c>
      <c r="I164" s="12"/>
      <c r="J164" s="12">
        <v>19</v>
      </c>
      <c r="K164" s="12">
        <v>2</v>
      </c>
      <c r="L164" s="12"/>
      <c r="M164" s="12"/>
      <c r="N164" s="12"/>
      <c r="O164" s="4" t="b">
        <v>0</v>
      </c>
      <c r="P164" s="4" t="b">
        <v>0</v>
      </c>
    </row>
    <row r="165" spans="1:16" outlineLevel="1" x14ac:dyDescent="0.2">
      <c r="A165" s="11" t="s">
        <v>293</v>
      </c>
      <c r="C165" s="12">
        <v>3</v>
      </c>
      <c r="D165" s="12">
        <v>10</v>
      </c>
      <c r="E165" s="12" t="s">
        <v>57</v>
      </c>
      <c r="F165" s="5" t="s">
        <v>152</v>
      </c>
      <c r="G165" s="5" t="s">
        <v>1320</v>
      </c>
      <c r="H165" s="12" t="s">
        <v>47</v>
      </c>
      <c r="I165" s="12"/>
      <c r="J165" s="12">
        <v>19</v>
      </c>
      <c r="K165" s="12">
        <v>2</v>
      </c>
      <c r="L165" s="12"/>
      <c r="M165" s="12"/>
      <c r="N165" s="12"/>
      <c r="O165" s="4" t="b">
        <v>0</v>
      </c>
      <c r="P165" s="4" t="b">
        <v>0</v>
      </c>
    </row>
    <row r="166" spans="1:16" ht="81.599999999999994" outlineLevel="1" x14ac:dyDescent="0.2">
      <c r="A166" s="11" t="s">
        <v>294</v>
      </c>
      <c r="B166" s="35" t="s">
        <v>295</v>
      </c>
      <c r="C166" s="12">
        <v>30</v>
      </c>
      <c r="D166" s="12">
        <v>100</v>
      </c>
      <c r="E166" s="12" t="s">
        <v>68</v>
      </c>
      <c r="F166" s="5" t="s">
        <v>152</v>
      </c>
      <c r="G166" s="5" t="s">
        <v>1323</v>
      </c>
      <c r="H166" s="12" t="s">
        <v>64</v>
      </c>
      <c r="I166" s="12"/>
      <c r="J166" s="12">
        <v>19</v>
      </c>
      <c r="K166" s="12">
        <v>2</v>
      </c>
      <c r="L166" s="12"/>
      <c r="M166" s="12"/>
      <c r="N166" s="12"/>
      <c r="O166" s="4" t="b">
        <v>0</v>
      </c>
      <c r="P166" s="4" t="b">
        <v>0</v>
      </c>
    </row>
    <row r="167" spans="1:16" outlineLevel="1" x14ac:dyDescent="0.2">
      <c r="A167" s="11" t="s">
        <v>296</v>
      </c>
      <c r="C167" s="12">
        <v>4</v>
      </c>
      <c r="D167" s="12">
        <v>50</v>
      </c>
      <c r="E167" s="12" t="s">
        <v>39</v>
      </c>
      <c r="F167" s="5" t="s">
        <v>40</v>
      </c>
      <c r="G167" s="5" t="s">
        <v>1322</v>
      </c>
      <c r="H167" s="12" t="s">
        <v>297</v>
      </c>
      <c r="I167" s="12" t="s">
        <v>298</v>
      </c>
      <c r="J167" s="12"/>
      <c r="K167" s="12"/>
      <c r="L167" s="12" t="s">
        <v>41</v>
      </c>
      <c r="M167" s="12">
        <v>10</v>
      </c>
      <c r="N167" s="12"/>
      <c r="O167" s="4" t="b">
        <v>0</v>
      </c>
      <c r="P167" s="4" t="b">
        <v>0</v>
      </c>
    </row>
    <row r="168" spans="1:16" outlineLevel="1" x14ac:dyDescent="0.2">
      <c r="A168" s="11" t="s">
        <v>299</v>
      </c>
      <c r="C168" s="12">
        <v>1</v>
      </c>
      <c r="D168" s="12">
        <v>3</v>
      </c>
      <c r="E168" s="12" t="s">
        <v>45</v>
      </c>
      <c r="F168" s="5" t="s">
        <v>61</v>
      </c>
      <c r="G168" s="5" t="s">
        <v>1320</v>
      </c>
      <c r="H168" s="12" t="s">
        <v>95</v>
      </c>
      <c r="I168" s="12"/>
      <c r="J168" s="12">
        <v>20</v>
      </c>
      <c r="K168" s="12">
        <v>2</v>
      </c>
      <c r="L168" s="12"/>
      <c r="M168" s="12"/>
      <c r="N168" s="12">
        <v>-4</v>
      </c>
      <c r="O168" s="4" t="b">
        <v>0</v>
      </c>
      <c r="P168" s="4" t="b">
        <v>0</v>
      </c>
    </row>
    <row r="169" spans="1:16" outlineLevel="1" x14ac:dyDescent="0.2">
      <c r="A169" s="11" t="s">
        <v>300</v>
      </c>
      <c r="C169" s="12">
        <v>1</v>
      </c>
      <c r="D169" s="12"/>
      <c r="E169" s="12" t="s">
        <v>45</v>
      </c>
      <c r="F169" s="5"/>
      <c r="G169" s="5" t="s">
        <v>1321</v>
      </c>
      <c r="H169" s="12" t="s">
        <v>47</v>
      </c>
      <c r="I169" s="12"/>
      <c r="J169" s="12">
        <v>20</v>
      </c>
      <c r="K169" s="12">
        <v>2</v>
      </c>
      <c r="L169" s="12"/>
      <c r="M169" s="12"/>
      <c r="N169" s="12"/>
      <c r="O169" s="4" t="b">
        <v>0</v>
      </c>
      <c r="P169" s="4" t="b">
        <v>0</v>
      </c>
    </row>
    <row r="170" spans="1:16" outlineLevel="1" x14ac:dyDescent="0.2">
      <c r="A170" s="11" t="s">
        <v>301</v>
      </c>
      <c r="C170" s="12">
        <v>15</v>
      </c>
      <c r="D170" s="12"/>
      <c r="E170" s="12" t="s">
        <v>57</v>
      </c>
      <c r="F170" s="5" t="s">
        <v>137</v>
      </c>
      <c r="G170" s="5" t="s">
        <v>1323</v>
      </c>
      <c r="H170" s="12" t="s">
        <v>95</v>
      </c>
      <c r="I170" s="12"/>
      <c r="J170" s="12">
        <v>20</v>
      </c>
      <c r="K170" s="12">
        <v>2</v>
      </c>
      <c r="L170" s="12"/>
      <c r="M170" s="12"/>
      <c r="N170" s="12"/>
      <c r="O170" s="4" t="b">
        <v>0</v>
      </c>
      <c r="P170" s="4" t="b">
        <v>0</v>
      </c>
    </row>
    <row r="171" spans="1:16" outlineLevel="1" x14ac:dyDescent="0.2">
      <c r="A171" s="11" t="s">
        <v>302</v>
      </c>
      <c r="C171" s="12">
        <v>3</v>
      </c>
      <c r="D171" s="12"/>
      <c r="E171" s="12" t="s">
        <v>68</v>
      </c>
      <c r="F171" s="5" t="s">
        <v>152</v>
      </c>
      <c r="G171" s="5" t="s">
        <v>1323</v>
      </c>
      <c r="H171" s="12" t="s">
        <v>47</v>
      </c>
      <c r="I171" s="12"/>
      <c r="J171" s="12">
        <v>18</v>
      </c>
      <c r="K171" s="12">
        <v>2</v>
      </c>
      <c r="L171" s="12"/>
      <c r="M171" s="12"/>
      <c r="N171" s="12"/>
      <c r="O171" s="4" t="b">
        <v>0</v>
      </c>
      <c r="P171" s="4" t="b">
        <v>0</v>
      </c>
    </row>
    <row r="172" spans="1:16" outlineLevel="1" x14ac:dyDescent="0.2">
      <c r="A172" s="11" t="s">
        <v>304</v>
      </c>
      <c r="C172" s="12">
        <v>1</v>
      </c>
      <c r="D172" s="12">
        <v>30</v>
      </c>
      <c r="E172" s="12" t="s">
        <v>39</v>
      </c>
      <c r="F172" s="5" t="s">
        <v>40</v>
      </c>
      <c r="G172" s="5" t="s">
        <v>1322</v>
      </c>
      <c r="H172" s="12" t="s">
        <v>305</v>
      </c>
      <c r="I172" s="12" t="s">
        <v>51</v>
      </c>
      <c r="J172" s="12"/>
      <c r="K172" s="12"/>
      <c r="L172" s="12" t="s">
        <v>41</v>
      </c>
      <c r="M172" s="12">
        <v>20</v>
      </c>
      <c r="N172" s="12"/>
      <c r="O172" s="4" t="b">
        <v>0</v>
      </c>
      <c r="P172" s="4" t="b">
        <v>0</v>
      </c>
    </row>
    <row r="173" spans="1:16" outlineLevel="1" x14ac:dyDescent="0.2">
      <c r="A173" s="11" t="s">
        <v>306</v>
      </c>
      <c r="C173" s="12">
        <v>2</v>
      </c>
      <c r="D173" s="12">
        <v>0.5</v>
      </c>
      <c r="E173" s="12" t="s">
        <v>68</v>
      </c>
      <c r="F173" s="5" t="s">
        <v>137</v>
      </c>
      <c r="G173" s="5" t="s">
        <v>1320</v>
      </c>
      <c r="H173" s="12" t="s">
        <v>95</v>
      </c>
      <c r="I173" s="12"/>
      <c r="J173" s="12">
        <v>20</v>
      </c>
      <c r="K173" s="12">
        <v>2</v>
      </c>
      <c r="L173" s="12"/>
      <c r="M173" s="12"/>
      <c r="N173" s="12"/>
      <c r="O173" s="4" t="b">
        <v>0</v>
      </c>
      <c r="P173" s="4" t="b">
        <v>0</v>
      </c>
    </row>
    <row r="174" spans="1:16" outlineLevel="1" x14ac:dyDescent="0.2">
      <c r="A174" s="11" t="s">
        <v>307</v>
      </c>
      <c r="C174" s="12">
        <v>1</v>
      </c>
      <c r="D174" s="12"/>
      <c r="E174" s="12" t="s">
        <v>68</v>
      </c>
      <c r="F174" s="5"/>
      <c r="G174" s="5" t="s">
        <v>1321</v>
      </c>
      <c r="H174" s="12" t="s">
        <v>47</v>
      </c>
      <c r="I174" s="12"/>
      <c r="J174" s="12">
        <v>19</v>
      </c>
      <c r="K174" s="12">
        <v>2</v>
      </c>
      <c r="L174" s="12"/>
      <c r="M174" s="12"/>
      <c r="N174" s="12"/>
      <c r="O174" s="4" t="b">
        <v>0</v>
      </c>
      <c r="P174" s="4" t="b">
        <v>0</v>
      </c>
    </row>
    <row r="175" spans="1:16" ht="30.6" outlineLevel="1" x14ac:dyDescent="0.2">
      <c r="A175" s="11" t="s">
        <v>308</v>
      </c>
      <c r="B175" s="35" t="s">
        <v>309</v>
      </c>
      <c r="C175" s="12">
        <v>5</v>
      </c>
      <c r="D175" s="12">
        <v>15</v>
      </c>
      <c r="E175" s="12" t="s">
        <v>57</v>
      </c>
      <c r="F175" s="5" t="s">
        <v>177</v>
      </c>
      <c r="G175" s="5" t="s">
        <v>1323</v>
      </c>
      <c r="H175" s="12" t="s">
        <v>47</v>
      </c>
      <c r="I175" s="12"/>
      <c r="J175" s="12">
        <v>20</v>
      </c>
      <c r="K175" s="12">
        <v>2</v>
      </c>
      <c r="L175" s="12" t="s">
        <v>41</v>
      </c>
      <c r="M175" s="12">
        <v>10</v>
      </c>
      <c r="N175" s="12"/>
      <c r="O175" s="4" t="b">
        <v>0</v>
      </c>
      <c r="P175" s="4" t="b">
        <v>0</v>
      </c>
    </row>
    <row r="176" spans="1:16" ht="173.4" outlineLevel="1" x14ac:dyDescent="0.2">
      <c r="A176" s="11" t="s">
        <v>310</v>
      </c>
      <c r="B176" s="35" t="s">
        <v>311</v>
      </c>
      <c r="C176" s="12">
        <v>15</v>
      </c>
      <c r="D176" s="12">
        <v>50</v>
      </c>
      <c r="E176" s="12" t="s">
        <v>68</v>
      </c>
      <c r="F176" s="5"/>
      <c r="G176" s="5" t="s">
        <v>1323</v>
      </c>
      <c r="H176" s="12" t="s">
        <v>64</v>
      </c>
      <c r="I176" s="12"/>
      <c r="J176" s="12">
        <v>20</v>
      </c>
      <c r="K176" s="12">
        <v>3</v>
      </c>
      <c r="L176" s="12"/>
      <c r="M176" s="12"/>
      <c r="N176" s="12"/>
      <c r="O176" s="4" t="b">
        <v>0</v>
      </c>
      <c r="P176" s="4" t="b">
        <v>0</v>
      </c>
    </row>
    <row r="177" spans="1:16" outlineLevel="1" x14ac:dyDescent="0.2">
      <c r="A177" s="11" t="s">
        <v>312</v>
      </c>
      <c r="C177" s="12">
        <v>6</v>
      </c>
      <c r="D177" s="12"/>
      <c r="E177" s="12" t="s">
        <v>68</v>
      </c>
      <c r="F177" s="5"/>
      <c r="G177" s="5" t="s">
        <v>1323</v>
      </c>
      <c r="H177" s="12" t="s">
        <v>47</v>
      </c>
      <c r="I177" s="12"/>
      <c r="J177" s="12">
        <v>20</v>
      </c>
      <c r="K177" s="12">
        <v>3</v>
      </c>
      <c r="L177" s="12"/>
      <c r="M177" s="12"/>
      <c r="N177" s="12"/>
      <c r="O177" s="4" t="b">
        <v>0</v>
      </c>
      <c r="P177" s="4" t="b">
        <v>0</v>
      </c>
    </row>
    <row r="178" spans="1:16" outlineLevel="1" x14ac:dyDescent="0.2">
      <c r="A178" s="11" t="s">
        <v>313</v>
      </c>
      <c r="C178" s="12">
        <v>3</v>
      </c>
      <c r="D178" s="12">
        <v>300</v>
      </c>
      <c r="E178" s="12" t="s">
        <v>57</v>
      </c>
      <c r="F178" s="5" t="s">
        <v>152</v>
      </c>
      <c r="G178" s="5" t="s">
        <v>1320</v>
      </c>
      <c r="H178" s="12" t="s">
        <v>64</v>
      </c>
      <c r="I178" s="12"/>
      <c r="J178" s="12">
        <v>19</v>
      </c>
      <c r="K178" s="12">
        <v>2</v>
      </c>
      <c r="L178" s="12"/>
      <c r="M178" s="12"/>
      <c r="N178" s="12"/>
      <c r="O178" s="4" t="b">
        <v>0</v>
      </c>
      <c r="P178" s="4" t="b">
        <v>0</v>
      </c>
    </row>
    <row r="179" spans="1:16" ht="204" outlineLevel="1" x14ac:dyDescent="0.2">
      <c r="A179" s="11" t="s">
        <v>123</v>
      </c>
      <c r="B179" s="35" t="s">
        <v>314</v>
      </c>
      <c r="C179" s="12">
        <v>2</v>
      </c>
      <c r="D179" s="12">
        <v>1</v>
      </c>
      <c r="E179" s="12" t="s">
        <v>68</v>
      </c>
      <c r="F179" s="5" t="s">
        <v>123</v>
      </c>
      <c r="G179" s="5" t="s">
        <v>1330</v>
      </c>
      <c r="H179" s="12" t="s">
        <v>64</v>
      </c>
      <c r="I179" s="12" t="s">
        <v>97</v>
      </c>
      <c r="J179" s="12">
        <v>20</v>
      </c>
      <c r="K179" s="12">
        <v>2</v>
      </c>
      <c r="L179" s="12"/>
      <c r="M179" s="12"/>
      <c r="N179" s="12"/>
      <c r="O179" s="4" t="b">
        <v>0</v>
      </c>
      <c r="P179" s="4" t="b">
        <v>1</v>
      </c>
    </row>
    <row r="180" spans="1:16" outlineLevel="1" x14ac:dyDescent="0.2">
      <c r="A180" s="11" t="s">
        <v>315</v>
      </c>
      <c r="C180" s="12">
        <v>3</v>
      </c>
      <c r="D180" s="12"/>
      <c r="E180" s="12" t="s">
        <v>68</v>
      </c>
      <c r="F180" s="5" t="s">
        <v>123</v>
      </c>
      <c r="G180" s="5" t="s">
        <v>1320</v>
      </c>
      <c r="H180" s="12" t="s">
        <v>64</v>
      </c>
      <c r="I180" s="12"/>
      <c r="J180" s="12">
        <v>20</v>
      </c>
      <c r="K180" s="12">
        <v>2</v>
      </c>
      <c r="L180" s="12"/>
      <c r="M180" s="12"/>
      <c r="N180" s="12"/>
      <c r="O180" s="4" t="b">
        <v>0</v>
      </c>
      <c r="P180" s="4" t="b">
        <v>1</v>
      </c>
    </row>
    <row r="181" spans="1:16" outlineLevel="1" x14ac:dyDescent="0.2">
      <c r="A181" s="11" t="s">
        <v>316</v>
      </c>
      <c r="C181" s="12">
        <v>4</v>
      </c>
      <c r="D181" s="12"/>
      <c r="E181" s="12" t="s">
        <v>68</v>
      </c>
      <c r="F181" s="5" t="s">
        <v>123</v>
      </c>
      <c r="G181" s="5" t="s">
        <v>1320</v>
      </c>
      <c r="H181" s="12" t="s">
        <v>64</v>
      </c>
      <c r="I181" s="12"/>
      <c r="J181" s="12">
        <v>20</v>
      </c>
      <c r="K181" s="12">
        <v>2</v>
      </c>
      <c r="L181" s="12"/>
      <c r="M181" s="12"/>
      <c r="N181" s="12"/>
      <c r="O181" s="4" t="b">
        <v>0</v>
      </c>
      <c r="P181" s="4" t="b">
        <v>1</v>
      </c>
    </row>
    <row r="182" spans="1:16" outlineLevel="1" x14ac:dyDescent="0.2">
      <c r="A182" s="11" t="s">
        <v>317</v>
      </c>
      <c r="C182" s="12">
        <v>5</v>
      </c>
      <c r="D182" s="12"/>
      <c r="E182" s="12" t="s">
        <v>68</v>
      </c>
      <c r="F182" s="5" t="s">
        <v>123</v>
      </c>
      <c r="G182" s="5" t="s">
        <v>1320</v>
      </c>
      <c r="H182" s="12" t="s">
        <v>64</v>
      </c>
      <c r="I182" s="12"/>
      <c r="J182" s="12">
        <v>20</v>
      </c>
      <c r="K182" s="12">
        <v>2</v>
      </c>
      <c r="L182" s="12"/>
      <c r="M182" s="12"/>
      <c r="N182" s="12"/>
      <c r="O182" s="4" t="b">
        <v>0</v>
      </c>
      <c r="P182" s="4" t="b">
        <v>1</v>
      </c>
    </row>
    <row r="183" spans="1:16" outlineLevel="1" x14ac:dyDescent="0.2">
      <c r="A183" s="11" t="s">
        <v>318</v>
      </c>
      <c r="C183" s="12">
        <v>6</v>
      </c>
      <c r="D183" s="12"/>
      <c r="E183" s="12" t="s">
        <v>68</v>
      </c>
      <c r="F183" s="5" t="s">
        <v>123</v>
      </c>
      <c r="G183" s="5" t="s">
        <v>1320</v>
      </c>
      <c r="H183" s="12" t="s">
        <v>64</v>
      </c>
      <c r="I183" s="12"/>
      <c r="J183" s="12">
        <v>20</v>
      </c>
      <c r="K183" s="12">
        <v>2</v>
      </c>
      <c r="L183" s="12"/>
      <c r="M183" s="12"/>
      <c r="N183" s="12"/>
      <c r="O183" s="4" t="b">
        <v>0</v>
      </c>
      <c r="P183" s="4" t="b">
        <v>1</v>
      </c>
    </row>
    <row r="184" spans="1:16" outlineLevel="1" x14ac:dyDescent="0.2">
      <c r="A184" s="11" t="s">
        <v>319</v>
      </c>
      <c r="C184" s="12">
        <v>7</v>
      </c>
      <c r="D184" s="12"/>
      <c r="E184" s="12" t="s">
        <v>68</v>
      </c>
      <c r="F184" s="5" t="s">
        <v>123</v>
      </c>
      <c r="G184" s="5" t="s">
        <v>1320</v>
      </c>
      <c r="H184" s="12" t="s">
        <v>64</v>
      </c>
      <c r="I184" s="12"/>
      <c r="J184" s="12">
        <v>20</v>
      </c>
      <c r="K184" s="12">
        <v>2</v>
      </c>
      <c r="L184" s="12"/>
      <c r="M184" s="12"/>
      <c r="N184" s="12"/>
      <c r="O184" s="4" t="b">
        <v>0</v>
      </c>
      <c r="P184" s="4" t="b">
        <v>1</v>
      </c>
    </row>
    <row r="185" spans="1:16" ht="204" outlineLevel="1" x14ac:dyDescent="0.2">
      <c r="A185" s="11" t="s">
        <v>320</v>
      </c>
      <c r="B185" s="35" t="s">
        <v>314</v>
      </c>
      <c r="C185" s="12">
        <v>3</v>
      </c>
      <c r="D185" s="12"/>
      <c r="E185" s="12" t="s">
        <v>68</v>
      </c>
      <c r="F185" s="5" t="s">
        <v>123</v>
      </c>
      <c r="G185" s="5" t="s">
        <v>1330</v>
      </c>
      <c r="H185" s="12" t="s">
        <v>64</v>
      </c>
      <c r="I185" s="12" t="s">
        <v>97</v>
      </c>
      <c r="J185" s="12">
        <v>20</v>
      </c>
      <c r="K185" s="12">
        <v>2</v>
      </c>
      <c r="L185" s="12"/>
      <c r="M185" s="12"/>
      <c r="N185" s="12"/>
      <c r="O185" s="4" t="b">
        <v>0</v>
      </c>
      <c r="P185" s="4" t="b">
        <v>1</v>
      </c>
    </row>
    <row r="186" spans="1:16" ht="204" outlineLevel="1" x14ac:dyDescent="0.2">
      <c r="A186" s="11" t="s">
        <v>321</v>
      </c>
      <c r="B186" s="35" t="s">
        <v>314</v>
      </c>
      <c r="C186" s="12">
        <v>4</v>
      </c>
      <c r="D186" s="12"/>
      <c r="E186" s="12" t="s">
        <v>68</v>
      </c>
      <c r="F186" s="5" t="s">
        <v>123</v>
      </c>
      <c r="G186" s="5" t="s">
        <v>1330</v>
      </c>
      <c r="H186" s="12" t="s">
        <v>64</v>
      </c>
      <c r="I186" s="12" t="s">
        <v>97</v>
      </c>
      <c r="J186" s="12">
        <v>20</v>
      </c>
      <c r="K186" s="12">
        <v>2</v>
      </c>
      <c r="L186" s="12"/>
      <c r="M186" s="12"/>
      <c r="N186" s="12"/>
      <c r="O186" s="4" t="b">
        <v>0</v>
      </c>
      <c r="P186" s="4" t="b">
        <v>1</v>
      </c>
    </row>
    <row r="187" spans="1:16" ht="204" outlineLevel="1" x14ac:dyDescent="0.2">
      <c r="A187" s="11" t="s">
        <v>322</v>
      </c>
      <c r="B187" s="35" t="s">
        <v>314</v>
      </c>
      <c r="C187" s="12">
        <v>5</v>
      </c>
      <c r="D187" s="12"/>
      <c r="E187" s="12" t="s">
        <v>68</v>
      </c>
      <c r="F187" s="5" t="s">
        <v>123</v>
      </c>
      <c r="G187" s="5" t="s">
        <v>1330</v>
      </c>
      <c r="H187" s="12" t="s">
        <v>64</v>
      </c>
      <c r="I187" s="12" t="s">
        <v>97</v>
      </c>
      <c r="J187" s="12">
        <v>20</v>
      </c>
      <c r="K187" s="12">
        <v>2</v>
      </c>
      <c r="L187" s="12"/>
      <c r="M187" s="12"/>
      <c r="N187" s="12"/>
      <c r="O187" s="4" t="b">
        <v>0</v>
      </c>
      <c r="P187" s="4" t="b">
        <v>1</v>
      </c>
    </row>
    <row r="188" spans="1:16" ht="204" outlineLevel="1" x14ac:dyDescent="0.2">
      <c r="A188" s="11" t="s">
        <v>323</v>
      </c>
      <c r="B188" s="35" t="s">
        <v>314</v>
      </c>
      <c r="C188" s="12">
        <v>6</v>
      </c>
      <c r="D188" s="12"/>
      <c r="E188" s="12" t="s">
        <v>68</v>
      </c>
      <c r="F188" s="5" t="s">
        <v>123</v>
      </c>
      <c r="G188" s="5" t="s">
        <v>1330</v>
      </c>
      <c r="H188" s="12" t="s">
        <v>64</v>
      </c>
      <c r="I188" s="12" t="s">
        <v>97</v>
      </c>
      <c r="J188" s="12">
        <v>20</v>
      </c>
      <c r="K188" s="12">
        <v>2</v>
      </c>
      <c r="L188" s="12"/>
      <c r="M188" s="12"/>
      <c r="N188" s="12"/>
      <c r="O188" s="4" t="b">
        <v>0</v>
      </c>
      <c r="P188" s="4" t="b">
        <v>1</v>
      </c>
    </row>
    <row r="189" spans="1:16" outlineLevel="1" x14ac:dyDescent="0.2">
      <c r="A189" s="11" t="s">
        <v>324</v>
      </c>
      <c r="C189" s="12"/>
      <c r="D189" s="12"/>
      <c r="E189" s="12" t="s">
        <v>84</v>
      </c>
      <c r="F189" s="5" t="s">
        <v>84</v>
      </c>
      <c r="G189" s="5" t="s">
        <v>1326</v>
      </c>
      <c r="H189" s="12" t="s">
        <v>95</v>
      </c>
      <c r="I189" s="12"/>
      <c r="J189" s="12">
        <v>20</v>
      </c>
      <c r="K189" s="12">
        <v>2</v>
      </c>
      <c r="L189" s="12"/>
      <c r="M189" s="12"/>
      <c r="N189" s="12"/>
      <c r="O189" s="4" t="b">
        <v>0</v>
      </c>
      <c r="P189" s="4" t="b">
        <v>0</v>
      </c>
    </row>
    <row r="190" spans="1:16" outlineLevel="1" x14ac:dyDescent="0.2">
      <c r="A190" s="11" t="s">
        <v>325</v>
      </c>
      <c r="C190" s="12">
        <v>5</v>
      </c>
      <c r="D190" s="12"/>
      <c r="E190" s="12" t="s">
        <v>45</v>
      </c>
      <c r="F190" s="5"/>
      <c r="G190" s="5" t="s">
        <v>1323</v>
      </c>
      <c r="H190" s="12" t="s">
        <v>47</v>
      </c>
      <c r="I190" s="12"/>
      <c r="J190" s="12">
        <v>20</v>
      </c>
      <c r="K190" s="12">
        <v>3</v>
      </c>
      <c r="L190" s="12"/>
      <c r="M190" s="12"/>
      <c r="N190" s="12"/>
      <c r="O190" s="4" t="b">
        <v>0</v>
      </c>
      <c r="P190" s="4" t="b">
        <v>0</v>
      </c>
    </row>
    <row r="191" spans="1:16" outlineLevel="1" x14ac:dyDescent="0.2">
      <c r="A191" s="11" t="s">
        <v>326</v>
      </c>
      <c r="C191" s="12">
        <v>3</v>
      </c>
      <c r="D191" s="12"/>
      <c r="E191" s="12" t="s">
        <v>57</v>
      </c>
      <c r="F191" s="5" t="s">
        <v>109</v>
      </c>
      <c r="G191" s="5" t="s">
        <v>1323</v>
      </c>
      <c r="H191" s="12" t="s">
        <v>47</v>
      </c>
      <c r="I191" s="12"/>
      <c r="J191" s="12">
        <v>20</v>
      </c>
      <c r="K191" s="12">
        <v>3</v>
      </c>
      <c r="L191" s="12" t="s">
        <v>91</v>
      </c>
      <c r="M191" s="12">
        <v>70</v>
      </c>
      <c r="N191" s="12"/>
      <c r="O191" s="4" t="b">
        <v>0</v>
      </c>
      <c r="P191" s="4" t="b">
        <v>0</v>
      </c>
    </row>
    <row r="192" spans="1:16" outlineLevel="1" x14ac:dyDescent="0.2">
      <c r="A192" s="11" t="s">
        <v>327</v>
      </c>
      <c r="C192" s="12">
        <v>2</v>
      </c>
      <c r="D192" s="12"/>
      <c r="E192" s="12" t="s">
        <v>57</v>
      </c>
      <c r="F192" s="5" t="s">
        <v>109</v>
      </c>
      <c r="G192" s="5" t="s">
        <v>1320</v>
      </c>
      <c r="H192" s="12" t="s">
        <v>47</v>
      </c>
      <c r="I192" s="12"/>
      <c r="J192" s="12">
        <v>20</v>
      </c>
      <c r="K192" s="12">
        <v>3</v>
      </c>
      <c r="L192" s="12" t="s">
        <v>91</v>
      </c>
      <c r="M192" s="12">
        <v>60</v>
      </c>
      <c r="N192" s="12"/>
      <c r="O192" s="4" t="b">
        <v>0</v>
      </c>
      <c r="P192" s="4" t="b">
        <v>0</v>
      </c>
    </row>
    <row r="196" spans="1:3" s="12" customFormat="1" ht="15.6" x14ac:dyDescent="0.25">
      <c r="A196" s="14" t="s">
        <v>414</v>
      </c>
      <c r="B196" s="38"/>
    </row>
    <row r="197" spans="1:3" s="12" customFormat="1" outlineLevel="1" x14ac:dyDescent="0.25">
      <c r="A197" s="16" t="s">
        <v>21</v>
      </c>
      <c r="B197" s="10" t="s">
        <v>417</v>
      </c>
      <c r="C197" s="39" t="s">
        <v>418</v>
      </c>
    </row>
    <row r="198" spans="1:3" s="12" customFormat="1" outlineLevel="1" x14ac:dyDescent="0.25">
      <c r="A198" s="11" t="s">
        <v>36</v>
      </c>
      <c r="B198" s="12">
        <v>1</v>
      </c>
      <c r="C198" s="38">
        <v>10</v>
      </c>
    </row>
    <row r="199" spans="1:3" s="12" customFormat="1" outlineLevel="1" x14ac:dyDescent="0.25">
      <c r="A199" s="11" t="s">
        <v>48</v>
      </c>
      <c r="B199" s="12">
        <v>1</v>
      </c>
      <c r="C199" s="38">
        <v>30</v>
      </c>
    </row>
    <row r="200" spans="1:3" s="12" customFormat="1" outlineLevel="1" x14ac:dyDescent="0.25">
      <c r="A200" s="11" t="s">
        <v>422</v>
      </c>
      <c r="B200" s="12">
        <v>0.2</v>
      </c>
      <c r="C200" s="38"/>
    </row>
    <row r="201" spans="1:3" s="12" customFormat="1" outlineLevel="1" x14ac:dyDescent="0.25">
      <c r="A201" s="11" t="s">
        <v>345</v>
      </c>
      <c r="B201" s="12">
        <v>1</v>
      </c>
      <c r="C201" s="38">
        <v>20</v>
      </c>
    </row>
    <row r="202" spans="1:3" s="12" customFormat="1" outlineLevel="1" x14ac:dyDescent="0.25">
      <c r="A202" s="11" t="s">
        <v>424</v>
      </c>
      <c r="B202" s="12">
        <v>0.15</v>
      </c>
      <c r="C202" s="38">
        <f>1/20</f>
        <v>0.05</v>
      </c>
    </row>
    <row r="203" spans="1:3" s="12" customFormat="1" outlineLevel="1" x14ac:dyDescent="0.25">
      <c r="A203" s="11" t="s">
        <v>425</v>
      </c>
      <c r="B203" s="12">
        <v>0.05</v>
      </c>
      <c r="C203" s="38"/>
    </row>
    <row r="204" spans="1:3" s="12" customFormat="1" outlineLevel="1" x14ac:dyDescent="0.25">
      <c r="A204" s="11" t="s">
        <v>426</v>
      </c>
      <c r="B204" s="12">
        <v>0</v>
      </c>
      <c r="C204" s="38"/>
    </row>
    <row r="205" spans="1:3" s="12" customFormat="1" outlineLevel="1" x14ac:dyDescent="0.25">
      <c r="A205" s="11" t="s">
        <v>427</v>
      </c>
      <c r="B205" s="12">
        <v>0.2</v>
      </c>
      <c r="C205" s="38"/>
    </row>
    <row r="206" spans="1:3" s="12" customFormat="1" outlineLevel="1" x14ac:dyDescent="0.25">
      <c r="A206" s="11" t="s">
        <v>428</v>
      </c>
      <c r="B206" s="12">
        <v>1</v>
      </c>
      <c r="C206" s="38"/>
    </row>
    <row r="207" spans="1:3" s="12" customFormat="1" outlineLevel="1" x14ac:dyDescent="0.25">
      <c r="A207" s="11" t="s">
        <v>429</v>
      </c>
      <c r="B207" s="12">
        <v>0.5</v>
      </c>
      <c r="C207" s="38"/>
    </row>
    <row r="208" spans="1:3" s="12" customFormat="1" outlineLevel="1" x14ac:dyDescent="0.25">
      <c r="A208" s="11" t="s">
        <v>430</v>
      </c>
      <c r="B208" s="12">
        <v>0.1</v>
      </c>
      <c r="C208" s="38"/>
    </row>
    <row r="209" spans="1:3" s="12" customFormat="1" outlineLevel="1" x14ac:dyDescent="0.25">
      <c r="A209" s="11" t="s">
        <v>431</v>
      </c>
      <c r="B209" s="12">
        <v>1</v>
      </c>
      <c r="C209" s="38"/>
    </row>
    <row r="210" spans="1:3" s="12" customFormat="1" outlineLevel="1" x14ac:dyDescent="0.25">
      <c r="A210" s="11" t="s">
        <v>432</v>
      </c>
      <c r="B210" s="12">
        <v>0.5</v>
      </c>
      <c r="C210" s="38"/>
    </row>
    <row r="211" spans="1:3" s="12" customFormat="1" outlineLevel="1" x14ac:dyDescent="0.25">
      <c r="A211" s="11" t="s">
        <v>433</v>
      </c>
      <c r="B211" s="12">
        <v>0.5</v>
      </c>
      <c r="C211" s="38"/>
    </row>
    <row r="212" spans="1:3" s="12" customFormat="1" outlineLevel="1" x14ac:dyDescent="0.25">
      <c r="A212" s="11" t="s">
        <v>434</v>
      </c>
      <c r="B212" s="12">
        <v>1</v>
      </c>
      <c r="C212" s="38"/>
    </row>
    <row r="213" spans="1:3" s="12" customFormat="1" outlineLevel="1" x14ac:dyDescent="0.25">
      <c r="A213" s="11" t="s">
        <v>435</v>
      </c>
      <c r="B213" s="12">
        <v>1</v>
      </c>
      <c r="C213" s="38"/>
    </row>
    <row r="214" spans="1:3" s="12" customFormat="1" outlineLevel="1" x14ac:dyDescent="0.25">
      <c r="A214" s="11" t="s">
        <v>191</v>
      </c>
      <c r="B214" s="12">
        <v>1</v>
      </c>
      <c r="C214" s="38">
        <v>25</v>
      </c>
    </row>
    <row r="215" spans="1:3" s="12" customFormat="1" outlineLevel="1" x14ac:dyDescent="0.25">
      <c r="A215" s="11" t="s">
        <v>436</v>
      </c>
      <c r="B215" s="12">
        <v>2.5000000000000001E-2</v>
      </c>
      <c r="C215" s="38"/>
    </row>
    <row r="216" spans="1:3" s="12" customFormat="1" outlineLevel="1" x14ac:dyDescent="0.25">
      <c r="A216" s="11" t="s">
        <v>437</v>
      </c>
      <c r="B216" s="12">
        <v>2.5000000000000001E-2</v>
      </c>
      <c r="C216" s="38"/>
    </row>
    <row r="217" spans="1:3" s="12" customFormat="1" outlineLevel="1" x14ac:dyDescent="0.25">
      <c r="A217" s="11" t="s">
        <v>438</v>
      </c>
      <c r="B217" s="12">
        <v>0.2</v>
      </c>
      <c r="C217" s="38"/>
    </row>
    <row r="218" spans="1:3" s="12" customFormat="1" outlineLevel="1" x14ac:dyDescent="0.25">
      <c r="A218" s="11" t="s">
        <v>439</v>
      </c>
      <c r="B218" s="12">
        <v>2.5000000000000001E-2</v>
      </c>
      <c r="C218" s="38"/>
    </row>
    <row r="219" spans="1:3" s="12" customFormat="1" outlineLevel="1" x14ac:dyDescent="0.25">
      <c r="A219" s="11" t="s">
        <v>257</v>
      </c>
      <c r="B219" s="12">
        <v>0.1</v>
      </c>
      <c r="C219" s="38"/>
    </row>
    <row r="220" spans="1:3" s="12" customFormat="1" outlineLevel="1" x14ac:dyDescent="0.25">
      <c r="A220" s="11" t="s">
        <v>440</v>
      </c>
      <c r="B220" s="12">
        <v>1</v>
      </c>
      <c r="C220" s="38"/>
    </row>
    <row r="221" spans="1:3" s="12" customFormat="1" outlineLevel="1" x14ac:dyDescent="0.25">
      <c r="A221" s="11" t="s">
        <v>296</v>
      </c>
      <c r="B221" s="12">
        <v>4</v>
      </c>
      <c r="C221" s="38">
        <v>50</v>
      </c>
    </row>
    <row r="222" spans="1:3" s="12" customFormat="1" outlineLevel="1" x14ac:dyDescent="0.25">
      <c r="A222" s="11" t="s">
        <v>304</v>
      </c>
      <c r="B222" s="12">
        <v>1</v>
      </c>
      <c r="C222" s="38">
        <v>30</v>
      </c>
    </row>
    <row r="223" spans="1:3" s="12" customFormat="1" x14ac:dyDescent="0.25">
      <c r="B223" s="38"/>
    </row>
    <row r="224" spans="1:3" s="12" customFormat="1" x14ac:dyDescent="0.25">
      <c r="B224" s="38"/>
    </row>
  </sheetData>
  <dataValidations count="1">
    <dataValidation type="list" allowBlank="1" showInputMessage="1" showErrorMessage="1" sqref="IU65637:IU65638 SQ65637:SQ65638 ACM65637:ACM65638 AMI65637:AMI65638 AWE65637:AWE65638 BGA65637:BGA65638 BPW65637:BPW65638 BZS65637:BZS65638 CJO65637:CJO65638 CTK65637:CTK65638 DDG65637:DDG65638 DNC65637:DNC65638 DWY65637:DWY65638 EGU65637:EGU65638 EQQ65637:EQQ65638 FAM65637:FAM65638 FKI65637:FKI65638 FUE65637:FUE65638 GEA65637:GEA65638 GNW65637:GNW65638 GXS65637:GXS65638 HHO65637:HHO65638 HRK65637:HRK65638 IBG65637:IBG65638 ILC65637:ILC65638 IUY65637:IUY65638 JEU65637:JEU65638 JOQ65637:JOQ65638 JYM65637:JYM65638 KII65637:KII65638 KSE65637:KSE65638 LCA65637:LCA65638 LLW65637:LLW65638 LVS65637:LVS65638 MFO65637:MFO65638 MPK65637:MPK65638 MZG65637:MZG65638 NJC65637:NJC65638 NSY65637:NSY65638 OCU65637:OCU65638 OMQ65637:OMQ65638 OWM65637:OWM65638 PGI65637:PGI65638 PQE65637:PQE65638 QAA65637:QAA65638 QJW65637:QJW65638 QTS65637:QTS65638 RDO65637:RDO65638 RNK65637:RNK65638 RXG65637:RXG65638 SHC65637:SHC65638 SQY65637:SQY65638 TAU65637:TAU65638 TKQ65637:TKQ65638 TUM65637:TUM65638 UEI65637:UEI65638 UOE65637:UOE65638 UYA65637:UYA65638 VHW65637:VHW65638 VRS65637:VRS65638 WBO65637:WBO65638 WLK65637:WLK65638 WVG65637:WVG65638 IU131173:IU131174 SQ131173:SQ131174 ACM131173:ACM131174 AMI131173:AMI131174 AWE131173:AWE131174 BGA131173:BGA131174 BPW131173:BPW131174 BZS131173:BZS131174 CJO131173:CJO131174 CTK131173:CTK131174 DDG131173:DDG131174 DNC131173:DNC131174 DWY131173:DWY131174 EGU131173:EGU131174 EQQ131173:EQQ131174 FAM131173:FAM131174 FKI131173:FKI131174 FUE131173:FUE131174 GEA131173:GEA131174 GNW131173:GNW131174 GXS131173:GXS131174 HHO131173:HHO131174 HRK131173:HRK131174 IBG131173:IBG131174 ILC131173:ILC131174 IUY131173:IUY131174 JEU131173:JEU131174 JOQ131173:JOQ131174 JYM131173:JYM131174 KII131173:KII131174 KSE131173:KSE131174 LCA131173:LCA131174 LLW131173:LLW131174 LVS131173:LVS131174 MFO131173:MFO131174 MPK131173:MPK131174 MZG131173:MZG131174 NJC131173:NJC131174 NSY131173:NSY131174 OCU131173:OCU131174 OMQ131173:OMQ131174 OWM131173:OWM131174 PGI131173:PGI131174 PQE131173:PQE131174 QAA131173:QAA131174 QJW131173:QJW131174 QTS131173:QTS131174 RDO131173:RDO131174 RNK131173:RNK131174 RXG131173:RXG131174 SHC131173:SHC131174 SQY131173:SQY131174 TAU131173:TAU131174 TKQ131173:TKQ131174 TUM131173:TUM131174 UEI131173:UEI131174 UOE131173:UOE131174 UYA131173:UYA131174 VHW131173:VHW131174 VRS131173:VRS131174 WBO131173:WBO131174 WLK131173:WLK131174 WVG131173:WVG131174 IU196709:IU196710 SQ196709:SQ196710 ACM196709:ACM196710 AMI196709:AMI196710 AWE196709:AWE196710 BGA196709:BGA196710 BPW196709:BPW196710 BZS196709:BZS196710 CJO196709:CJO196710 CTK196709:CTK196710 DDG196709:DDG196710 DNC196709:DNC196710 DWY196709:DWY196710 EGU196709:EGU196710 EQQ196709:EQQ196710 FAM196709:FAM196710 FKI196709:FKI196710 FUE196709:FUE196710 GEA196709:GEA196710 GNW196709:GNW196710 GXS196709:GXS196710 HHO196709:HHO196710 HRK196709:HRK196710 IBG196709:IBG196710 ILC196709:ILC196710 IUY196709:IUY196710 JEU196709:JEU196710 JOQ196709:JOQ196710 JYM196709:JYM196710 KII196709:KII196710 KSE196709:KSE196710 LCA196709:LCA196710 LLW196709:LLW196710 LVS196709:LVS196710 MFO196709:MFO196710 MPK196709:MPK196710 MZG196709:MZG196710 NJC196709:NJC196710 NSY196709:NSY196710 OCU196709:OCU196710 OMQ196709:OMQ196710 OWM196709:OWM196710 PGI196709:PGI196710 PQE196709:PQE196710 QAA196709:QAA196710 QJW196709:QJW196710 QTS196709:QTS196710 RDO196709:RDO196710 RNK196709:RNK196710 RXG196709:RXG196710 SHC196709:SHC196710 SQY196709:SQY196710 TAU196709:TAU196710 TKQ196709:TKQ196710 TUM196709:TUM196710 UEI196709:UEI196710 UOE196709:UOE196710 UYA196709:UYA196710 VHW196709:VHW196710 VRS196709:VRS196710 WBO196709:WBO196710 WLK196709:WLK196710 WVG196709:WVG196710 IU262245:IU262246 SQ262245:SQ262246 ACM262245:ACM262246 AMI262245:AMI262246 AWE262245:AWE262246 BGA262245:BGA262246 BPW262245:BPW262246 BZS262245:BZS262246 CJO262245:CJO262246 CTK262245:CTK262246 DDG262245:DDG262246 DNC262245:DNC262246 DWY262245:DWY262246 EGU262245:EGU262246 EQQ262245:EQQ262246 FAM262245:FAM262246 FKI262245:FKI262246 FUE262245:FUE262246 GEA262245:GEA262246 GNW262245:GNW262246 GXS262245:GXS262246 HHO262245:HHO262246 HRK262245:HRK262246 IBG262245:IBG262246 ILC262245:ILC262246 IUY262245:IUY262246 JEU262245:JEU262246 JOQ262245:JOQ262246 JYM262245:JYM262246 KII262245:KII262246 KSE262245:KSE262246 LCA262245:LCA262246 LLW262245:LLW262246 LVS262245:LVS262246 MFO262245:MFO262246 MPK262245:MPK262246 MZG262245:MZG262246 NJC262245:NJC262246 NSY262245:NSY262246 OCU262245:OCU262246 OMQ262245:OMQ262246 OWM262245:OWM262246 PGI262245:PGI262246 PQE262245:PQE262246 QAA262245:QAA262246 QJW262245:QJW262246 QTS262245:QTS262246 RDO262245:RDO262246 RNK262245:RNK262246 RXG262245:RXG262246 SHC262245:SHC262246 SQY262245:SQY262246 TAU262245:TAU262246 TKQ262245:TKQ262246 TUM262245:TUM262246 UEI262245:UEI262246 UOE262245:UOE262246 UYA262245:UYA262246 VHW262245:VHW262246 VRS262245:VRS262246 WBO262245:WBO262246 WLK262245:WLK262246 WVG262245:WVG262246 IU327781:IU327782 SQ327781:SQ327782 ACM327781:ACM327782 AMI327781:AMI327782 AWE327781:AWE327782 BGA327781:BGA327782 BPW327781:BPW327782 BZS327781:BZS327782 CJO327781:CJO327782 CTK327781:CTK327782 DDG327781:DDG327782 DNC327781:DNC327782 DWY327781:DWY327782 EGU327781:EGU327782 EQQ327781:EQQ327782 FAM327781:FAM327782 FKI327781:FKI327782 FUE327781:FUE327782 GEA327781:GEA327782 GNW327781:GNW327782 GXS327781:GXS327782 HHO327781:HHO327782 HRK327781:HRK327782 IBG327781:IBG327782 ILC327781:ILC327782 IUY327781:IUY327782 JEU327781:JEU327782 JOQ327781:JOQ327782 JYM327781:JYM327782 KII327781:KII327782 KSE327781:KSE327782 LCA327781:LCA327782 LLW327781:LLW327782 LVS327781:LVS327782 MFO327781:MFO327782 MPK327781:MPK327782 MZG327781:MZG327782 NJC327781:NJC327782 NSY327781:NSY327782 OCU327781:OCU327782 OMQ327781:OMQ327782 OWM327781:OWM327782 PGI327781:PGI327782 PQE327781:PQE327782 QAA327781:QAA327782 QJW327781:QJW327782 QTS327781:QTS327782 RDO327781:RDO327782 RNK327781:RNK327782 RXG327781:RXG327782 SHC327781:SHC327782 SQY327781:SQY327782 TAU327781:TAU327782 TKQ327781:TKQ327782 TUM327781:TUM327782 UEI327781:UEI327782 UOE327781:UOE327782 UYA327781:UYA327782 VHW327781:VHW327782 VRS327781:VRS327782 WBO327781:WBO327782 WLK327781:WLK327782 WVG327781:WVG327782 IU393317:IU393318 SQ393317:SQ393318 ACM393317:ACM393318 AMI393317:AMI393318 AWE393317:AWE393318 BGA393317:BGA393318 BPW393317:BPW393318 BZS393317:BZS393318 CJO393317:CJO393318 CTK393317:CTK393318 DDG393317:DDG393318 DNC393317:DNC393318 DWY393317:DWY393318 EGU393317:EGU393318 EQQ393317:EQQ393318 FAM393317:FAM393318 FKI393317:FKI393318 FUE393317:FUE393318 GEA393317:GEA393318 GNW393317:GNW393318 GXS393317:GXS393318 HHO393317:HHO393318 HRK393317:HRK393318 IBG393317:IBG393318 ILC393317:ILC393318 IUY393317:IUY393318 JEU393317:JEU393318 JOQ393317:JOQ393318 JYM393317:JYM393318 KII393317:KII393318 KSE393317:KSE393318 LCA393317:LCA393318 LLW393317:LLW393318 LVS393317:LVS393318 MFO393317:MFO393318 MPK393317:MPK393318 MZG393317:MZG393318 NJC393317:NJC393318 NSY393317:NSY393318 OCU393317:OCU393318 OMQ393317:OMQ393318 OWM393317:OWM393318 PGI393317:PGI393318 PQE393317:PQE393318 QAA393317:QAA393318 QJW393317:QJW393318 QTS393317:QTS393318 RDO393317:RDO393318 RNK393317:RNK393318 RXG393317:RXG393318 SHC393317:SHC393318 SQY393317:SQY393318 TAU393317:TAU393318 TKQ393317:TKQ393318 TUM393317:TUM393318 UEI393317:UEI393318 UOE393317:UOE393318 UYA393317:UYA393318 VHW393317:VHW393318 VRS393317:VRS393318 WBO393317:WBO393318 WLK393317:WLK393318 WVG393317:WVG393318 IU458853:IU458854 SQ458853:SQ458854 ACM458853:ACM458854 AMI458853:AMI458854 AWE458853:AWE458854 BGA458853:BGA458854 BPW458853:BPW458854 BZS458853:BZS458854 CJO458853:CJO458854 CTK458853:CTK458854 DDG458853:DDG458854 DNC458853:DNC458854 DWY458853:DWY458854 EGU458853:EGU458854 EQQ458853:EQQ458854 FAM458853:FAM458854 FKI458853:FKI458854 FUE458853:FUE458854 GEA458853:GEA458854 GNW458853:GNW458854 GXS458853:GXS458854 HHO458853:HHO458854 HRK458853:HRK458854 IBG458853:IBG458854 ILC458853:ILC458854 IUY458853:IUY458854 JEU458853:JEU458854 JOQ458853:JOQ458854 JYM458853:JYM458854 KII458853:KII458854 KSE458853:KSE458854 LCA458853:LCA458854 LLW458853:LLW458854 LVS458853:LVS458854 MFO458853:MFO458854 MPK458853:MPK458854 MZG458853:MZG458854 NJC458853:NJC458854 NSY458853:NSY458854 OCU458853:OCU458854 OMQ458853:OMQ458854 OWM458853:OWM458854 PGI458853:PGI458854 PQE458853:PQE458854 QAA458853:QAA458854 QJW458853:QJW458854 QTS458853:QTS458854 RDO458853:RDO458854 RNK458853:RNK458854 RXG458853:RXG458854 SHC458853:SHC458854 SQY458853:SQY458854 TAU458853:TAU458854 TKQ458853:TKQ458854 TUM458853:TUM458854 UEI458853:UEI458854 UOE458853:UOE458854 UYA458853:UYA458854 VHW458853:VHW458854 VRS458853:VRS458854 WBO458853:WBO458854 WLK458853:WLK458854 WVG458853:WVG458854 IU524389:IU524390 SQ524389:SQ524390 ACM524389:ACM524390 AMI524389:AMI524390 AWE524389:AWE524390 BGA524389:BGA524390 BPW524389:BPW524390 BZS524389:BZS524390 CJO524389:CJO524390 CTK524389:CTK524390 DDG524389:DDG524390 DNC524389:DNC524390 DWY524389:DWY524390 EGU524389:EGU524390 EQQ524389:EQQ524390 FAM524389:FAM524390 FKI524389:FKI524390 FUE524389:FUE524390 GEA524389:GEA524390 GNW524389:GNW524390 GXS524389:GXS524390 HHO524389:HHO524390 HRK524389:HRK524390 IBG524389:IBG524390 ILC524389:ILC524390 IUY524389:IUY524390 JEU524389:JEU524390 JOQ524389:JOQ524390 JYM524389:JYM524390 KII524389:KII524390 KSE524389:KSE524390 LCA524389:LCA524390 LLW524389:LLW524390 LVS524389:LVS524390 MFO524389:MFO524390 MPK524389:MPK524390 MZG524389:MZG524390 NJC524389:NJC524390 NSY524389:NSY524390 OCU524389:OCU524390 OMQ524389:OMQ524390 OWM524389:OWM524390 PGI524389:PGI524390 PQE524389:PQE524390 QAA524389:QAA524390 QJW524389:QJW524390 QTS524389:QTS524390 RDO524389:RDO524390 RNK524389:RNK524390 RXG524389:RXG524390 SHC524389:SHC524390 SQY524389:SQY524390 TAU524389:TAU524390 TKQ524389:TKQ524390 TUM524389:TUM524390 UEI524389:UEI524390 UOE524389:UOE524390 UYA524389:UYA524390 VHW524389:VHW524390 VRS524389:VRS524390 WBO524389:WBO524390 WLK524389:WLK524390 WVG524389:WVG524390 IU589925:IU589926 SQ589925:SQ589926 ACM589925:ACM589926 AMI589925:AMI589926 AWE589925:AWE589926 BGA589925:BGA589926 BPW589925:BPW589926 BZS589925:BZS589926 CJO589925:CJO589926 CTK589925:CTK589926 DDG589925:DDG589926 DNC589925:DNC589926 DWY589925:DWY589926 EGU589925:EGU589926 EQQ589925:EQQ589926 FAM589925:FAM589926 FKI589925:FKI589926 FUE589925:FUE589926 GEA589925:GEA589926 GNW589925:GNW589926 GXS589925:GXS589926 HHO589925:HHO589926 HRK589925:HRK589926 IBG589925:IBG589926 ILC589925:ILC589926 IUY589925:IUY589926 JEU589925:JEU589926 JOQ589925:JOQ589926 JYM589925:JYM589926 KII589925:KII589926 KSE589925:KSE589926 LCA589925:LCA589926 LLW589925:LLW589926 LVS589925:LVS589926 MFO589925:MFO589926 MPK589925:MPK589926 MZG589925:MZG589926 NJC589925:NJC589926 NSY589925:NSY589926 OCU589925:OCU589926 OMQ589925:OMQ589926 OWM589925:OWM589926 PGI589925:PGI589926 PQE589925:PQE589926 QAA589925:QAA589926 QJW589925:QJW589926 QTS589925:QTS589926 RDO589925:RDO589926 RNK589925:RNK589926 RXG589925:RXG589926 SHC589925:SHC589926 SQY589925:SQY589926 TAU589925:TAU589926 TKQ589925:TKQ589926 TUM589925:TUM589926 UEI589925:UEI589926 UOE589925:UOE589926 UYA589925:UYA589926 VHW589925:VHW589926 VRS589925:VRS589926 WBO589925:WBO589926 WLK589925:WLK589926 WVG589925:WVG589926 IU655461:IU655462 SQ655461:SQ655462 ACM655461:ACM655462 AMI655461:AMI655462 AWE655461:AWE655462 BGA655461:BGA655462 BPW655461:BPW655462 BZS655461:BZS655462 CJO655461:CJO655462 CTK655461:CTK655462 DDG655461:DDG655462 DNC655461:DNC655462 DWY655461:DWY655462 EGU655461:EGU655462 EQQ655461:EQQ655462 FAM655461:FAM655462 FKI655461:FKI655462 FUE655461:FUE655462 GEA655461:GEA655462 GNW655461:GNW655462 GXS655461:GXS655462 HHO655461:HHO655462 HRK655461:HRK655462 IBG655461:IBG655462 ILC655461:ILC655462 IUY655461:IUY655462 JEU655461:JEU655462 JOQ655461:JOQ655462 JYM655461:JYM655462 KII655461:KII655462 KSE655461:KSE655462 LCA655461:LCA655462 LLW655461:LLW655462 LVS655461:LVS655462 MFO655461:MFO655462 MPK655461:MPK655462 MZG655461:MZG655462 NJC655461:NJC655462 NSY655461:NSY655462 OCU655461:OCU655462 OMQ655461:OMQ655462 OWM655461:OWM655462 PGI655461:PGI655462 PQE655461:PQE655462 QAA655461:QAA655462 QJW655461:QJW655462 QTS655461:QTS655462 RDO655461:RDO655462 RNK655461:RNK655462 RXG655461:RXG655462 SHC655461:SHC655462 SQY655461:SQY655462 TAU655461:TAU655462 TKQ655461:TKQ655462 TUM655461:TUM655462 UEI655461:UEI655462 UOE655461:UOE655462 UYA655461:UYA655462 VHW655461:VHW655462 VRS655461:VRS655462 WBO655461:WBO655462 WLK655461:WLK655462 WVG655461:WVG655462 IU720997:IU720998 SQ720997:SQ720998 ACM720997:ACM720998 AMI720997:AMI720998 AWE720997:AWE720998 BGA720997:BGA720998 BPW720997:BPW720998 BZS720997:BZS720998 CJO720997:CJO720998 CTK720997:CTK720998 DDG720997:DDG720998 DNC720997:DNC720998 DWY720997:DWY720998 EGU720997:EGU720998 EQQ720997:EQQ720998 FAM720997:FAM720998 FKI720997:FKI720998 FUE720997:FUE720998 GEA720997:GEA720998 GNW720997:GNW720998 GXS720997:GXS720998 HHO720997:HHO720998 HRK720997:HRK720998 IBG720997:IBG720998 ILC720997:ILC720998 IUY720997:IUY720998 JEU720997:JEU720998 JOQ720997:JOQ720998 JYM720997:JYM720998 KII720997:KII720998 KSE720997:KSE720998 LCA720997:LCA720998 LLW720997:LLW720998 LVS720997:LVS720998 MFO720997:MFO720998 MPK720997:MPK720998 MZG720997:MZG720998 NJC720997:NJC720998 NSY720997:NSY720998 OCU720997:OCU720998 OMQ720997:OMQ720998 OWM720997:OWM720998 PGI720997:PGI720998 PQE720997:PQE720998 QAA720997:QAA720998 QJW720997:QJW720998 QTS720997:QTS720998 RDO720997:RDO720998 RNK720997:RNK720998 RXG720997:RXG720998 SHC720997:SHC720998 SQY720997:SQY720998 TAU720997:TAU720998 TKQ720997:TKQ720998 TUM720997:TUM720998 UEI720997:UEI720998 UOE720997:UOE720998 UYA720997:UYA720998 VHW720997:VHW720998 VRS720997:VRS720998 WBO720997:WBO720998 WLK720997:WLK720998 WVG720997:WVG720998 IU786533:IU786534 SQ786533:SQ786534 ACM786533:ACM786534 AMI786533:AMI786534 AWE786533:AWE786534 BGA786533:BGA786534 BPW786533:BPW786534 BZS786533:BZS786534 CJO786533:CJO786534 CTK786533:CTK786534 DDG786533:DDG786534 DNC786533:DNC786534 DWY786533:DWY786534 EGU786533:EGU786534 EQQ786533:EQQ786534 FAM786533:FAM786534 FKI786533:FKI786534 FUE786533:FUE786534 GEA786533:GEA786534 GNW786533:GNW786534 GXS786533:GXS786534 HHO786533:HHO786534 HRK786533:HRK786534 IBG786533:IBG786534 ILC786533:ILC786534 IUY786533:IUY786534 JEU786533:JEU786534 JOQ786533:JOQ786534 JYM786533:JYM786534 KII786533:KII786534 KSE786533:KSE786534 LCA786533:LCA786534 LLW786533:LLW786534 LVS786533:LVS786534 MFO786533:MFO786534 MPK786533:MPK786534 MZG786533:MZG786534 NJC786533:NJC786534 NSY786533:NSY786534 OCU786533:OCU786534 OMQ786533:OMQ786534 OWM786533:OWM786534 PGI786533:PGI786534 PQE786533:PQE786534 QAA786533:QAA786534 QJW786533:QJW786534 QTS786533:QTS786534 RDO786533:RDO786534 RNK786533:RNK786534 RXG786533:RXG786534 SHC786533:SHC786534 SQY786533:SQY786534 TAU786533:TAU786534 TKQ786533:TKQ786534 TUM786533:TUM786534 UEI786533:UEI786534 UOE786533:UOE786534 UYA786533:UYA786534 VHW786533:VHW786534 VRS786533:VRS786534 WBO786533:WBO786534 WLK786533:WLK786534 WVG786533:WVG786534 IU852069:IU852070 SQ852069:SQ852070 ACM852069:ACM852070 AMI852069:AMI852070 AWE852069:AWE852070 BGA852069:BGA852070 BPW852069:BPW852070 BZS852069:BZS852070 CJO852069:CJO852070 CTK852069:CTK852070 DDG852069:DDG852070 DNC852069:DNC852070 DWY852069:DWY852070 EGU852069:EGU852070 EQQ852069:EQQ852070 FAM852069:FAM852070 FKI852069:FKI852070 FUE852069:FUE852070 GEA852069:GEA852070 GNW852069:GNW852070 GXS852069:GXS852070 HHO852069:HHO852070 HRK852069:HRK852070 IBG852069:IBG852070 ILC852069:ILC852070 IUY852069:IUY852070 JEU852069:JEU852070 JOQ852069:JOQ852070 JYM852069:JYM852070 KII852069:KII852070 KSE852069:KSE852070 LCA852069:LCA852070 LLW852069:LLW852070 LVS852069:LVS852070 MFO852069:MFO852070 MPK852069:MPK852070 MZG852069:MZG852070 NJC852069:NJC852070 NSY852069:NSY852070 OCU852069:OCU852070 OMQ852069:OMQ852070 OWM852069:OWM852070 PGI852069:PGI852070 PQE852069:PQE852070 QAA852069:QAA852070 QJW852069:QJW852070 QTS852069:QTS852070 RDO852069:RDO852070 RNK852069:RNK852070 RXG852069:RXG852070 SHC852069:SHC852070 SQY852069:SQY852070 TAU852069:TAU852070 TKQ852069:TKQ852070 TUM852069:TUM852070 UEI852069:UEI852070 UOE852069:UOE852070 UYA852069:UYA852070 VHW852069:VHW852070 VRS852069:VRS852070 WBO852069:WBO852070 WLK852069:WLK852070 WVG852069:WVG852070 IU917605:IU917606 SQ917605:SQ917606 ACM917605:ACM917606 AMI917605:AMI917606 AWE917605:AWE917606 BGA917605:BGA917606 BPW917605:BPW917606 BZS917605:BZS917606 CJO917605:CJO917606 CTK917605:CTK917606 DDG917605:DDG917606 DNC917605:DNC917606 DWY917605:DWY917606 EGU917605:EGU917606 EQQ917605:EQQ917606 FAM917605:FAM917606 FKI917605:FKI917606 FUE917605:FUE917606 GEA917605:GEA917606 GNW917605:GNW917606 GXS917605:GXS917606 HHO917605:HHO917606 HRK917605:HRK917606 IBG917605:IBG917606 ILC917605:ILC917606 IUY917605:IUY917606 JEU917605:JEU917606 JOQ917605:JOQ917606 JYM917605:JYM917606 KII917605:KII917606 KSE917605:KSE917606 LCA917605:LCA917606 LLW917605:LLW917606 LVS917605:LVS917606 MFO917605:MFO917606 MPK917605:MPK917606 MZG917605:MZG917606 NJC917605:NJC917606 NSY917605:NSY917606 OCU917605:OCU917606 OMQ917605:OMQ917606 OWM917605:OWM917606 PGI917605:PGI917606 PQE917605:PQE917606 QAA917605:QAA917606 QJW917605:QJW917606 QTS917605:QTS917606 RDO917605:RDO917606 RNK917605:RNK917606 RXG917605:RXG917606 SHC917605:SHC917606 SQY917605:SQY917606 TAU917605:TAU917606 TKQ917605:TKQ917606 TUM917605:TUM917606 UEI917605:UEI917606 UOE917605:UOE917606 UYA917605:UYA917606 VHW917605:VHW917606 VRS917605:VRS917606 WBO917605:WBO917606 WLK917605:WLK917606 WVG917605:WVG917606 IU983141:IU983142 SQ983141:SQ983142 ACM983141:ACM983142 AMI983141:AMI983142 AWE983141:AWE983142 BGA983141:BGA983142 BPW983141:BPW983142 BZS983141:BZS983142 CJO983141:CJO983142 CTK983141:CTK983142 DDG983141:DDG983142 DNC983141:DNC983142 DWY983141:DWY983142 EGU983141:EGU983142 EQQ983141:EQQ983142 FAM983141:FAM983142 FKI983141:FKI983142 FUE983141:FUE983142 GEA983141:GEA983142 GNW983141:GNW983142 GXS983141:GXS983142 HHO983141:HHO983142 HRK983141:HRK983142 IBG983141:IBG983142 ILC983141:ILC983142 IUY983141:IUY983142 JEU983141:JEU983142 JOQ983141:JOQ983142 JYM983141:JYM983142 KII983141:KII983142 KSE983141:KSE983142 LCA983141:LCA983142 LLW983141:LLW983142 LVS983141:LVS983142 MFO983141:MFO983142 MPK983141:MPK983142 MZG983141:MZG983142 NJC983141:NJC983142 NSY983141:NSY983142 OCU983141:OCU983142 OMQ983141:OMQ983142 OWM983141:OWM983142 PGI983141:PGI983142 PQE983141:PQE983142 QAA983141:QAA983142 QJW983141:QJW983142 QTS983141:QTS983142 RDO983141:RDO983142 RNK983141:RNK983142 RXG983141:RXG983142 SHC983141:SHC983142 SQY983141:SQY983142 TAU983141:TAU983142 TKQ983141:TKQ983142 TUM983141:TUM983142 UEI983141:UEI983142 UOE983141:UOE983142 UYA983141:UYA983142 VHW983141:VHW983142 VRS983141:VRS983142 WBO983141:WBO983142 WLK983141:WLK983142 WVG983141:WVG983142 IU69 SQ69 ACM69 AMI69 AWE69 BGA69 BPW69 BZS69 CJO69 CTK69 DDG69 DNC69 DWY69 EGU69 EQQ69 FAM69 FKI69 FUE69 GEA69 GNW69 GXS69 HHO69 HRK69 IBG69 ILC69 IUY69 JEU69 JOQ69 JYM69 KII69 KSE69 LCA69 LLW69 LVS69 MFO69 MPK69 MZG69 NJC69 NSY69 OCU69 OMQ69 OWM69 PGI69 PQE69 QAA69 QJW69 QTS69 RDO69 RNK69 RXG69 SHC69 SQY69 TAU69 TKQ69 TUM69 UEI69 UOE69 UYA69 VHW69 VRS69 WBO69 WLK69 WVG69 IU65468 SQ65468 ACM65468 AMI65468 AWE65468 BGA65468 BPW65468 BZS65468 CJO65468 CTK65468 DDG65468 DNC65468 DWY65468 EGU65468 EQQ65468 FAM65468 FKI65468 FUE65468 GEA65468 GNW65468 GXS65468 HHO65468 HRK65468 IBG65468 ILC65468 IUY65468 JEU65468 JOQ65468 JYM65468 KII65468 KSE65468 LCA65468 LLW65468 LVS65468 MFO65468 MPK65468 MZG65468 NJC65468 NSY65468 OCU65468 OMQ65468 OWM65468 PGI65468 PQE65468 QAA65468 QJW65468 QTS65468 RDO65468 RNK65468 RXG65468 SHC65468 SQY65468 TAU65468 TKQ65468 TUM65468 UEI65468 UOE65468 UYA65468 VHW65468 VRS65468 WBO65468 WLK65468 WVG65468 IU131004 SQ131004 ACM131004 AMI131004 AWE131004 BGA131004 BPW131004 BZS131004 CJO131004 CTK131004 DDG131004 DNC131004 DWY131004 EGU131004 EQQ131004 FAM131004 FKI131004 FUE131004 GEA131004 GNW131004 GXS131004 HHO131004 HRK131004 IBG131004 ILC131004 IUY131004 JEU131004 JOQ131004 JYM131004 KII131004 KSE131004 LCA131004 LLW131004 LVS131004 MFO131004 MPK131004 MZG131004 NJC131004 NSY131004 OCU131004 OMQ131004 OWM131004 PGI131004 PQE131004 QAA131004 QJW131004 QTS131004 RDO131004 RNK131004 RXG131004 SHC131004 SQY131004 TAU131004 TKQ131004 TUM131004 UEI131004 UOE131004 UYA131004 VHW131004 VRS131004 WBO131004 WLK131004 WVG131004 IU196540 SQ196540 ACM196540 AMI196540 AWE196540 BGA196540 BPW196540 BZS196540 CJO196540 CTK196540 DDG196540 DNC196540 DWY196540 EGU196540 EQQ196540 FAM196540 FKI196540 FUE196540 GEA196540 GNW196540 GXS196540 HHO196540 HRK196540 IBG196540 ILC196540 IUY196540 JEU196540 JOQ196540 JYM196540 KII196540 KSE196540 LCA196540 LLW196540 LVS196540 MFO196540 MPK196540 MZG196540 NJC196540 NSY196540 OCU196540 OMQ196540 OWM196540 PGI196540 PQE196540 QAA196540 QJW196540 QTS196540 RDO196540 RNK196540 RXG196540 SHC196540 SQY196540 TAU196540 TKQ196540 TUM196540 UEI196540 UOE196540 UYA196540 VHW196540 VRS196540 WBO196540 WLK196540 WVG196540 IU262076 SQ262076 ACM262076 AMI262076 AWE262076 BGA262076 BPW262076 BZS262076 CJO262076 CTK262076 DDG262076 DNC262076 DWY262076 EGU262076 EQQ262076 FAM262076 FKI262076 FUE262076 GEA262076 GNW262076 GXS262076 HHO262076 HRK262076 IBG262076 ILC262076 IUY262076 JEU262076 JOQ262076 JYM262076 KII262076 KSE262076 LCA262076 LLW262076 LVS262076 MFO262076 MPK262076 MZG262076 NJC262076 NSY262076 OCU262076 OMQ262076 OWM262076 PGI262076 PQE262076 QAA262076 QJW262076 QTS262076 RDO262076 RNK262076 RXG262076 SHC262076 SQY262076 TAU262076 TKQ262076 TUM262076 UEI262076 UOE262076 UYA262076 VHW262076 VRS262076 WBO262076 WLK262076 WVG262076 IU327612 SQ327612 ACM327612 AMI327612 AWE327612 BGA327612 BPW327612 BZS327612 CJO327612 CTK327612 DDG327612 DNC327612 DWY327612 EGU327612 EQQ327612 FAM327612 FKI327612 FUE327612 GEA327612 GNW327612 GXS327612 HHO327612 HRK327612 IBG327612 ILC327612 IUY327612 JEU327612 JOQ327612 JYM327612 KII327612 KSE327612 LCA327612 LLW327612 LVS327612 MFO327612 MPK327612 MZG327612 NJC327612 NSY327612 OCU327612 OMQ327612 OWM327612 PGI327612 PQE327612 QAA327612 QJW327612 QTS327612 RDO327612 RNK327612 RXG327612 SHC327612 SQY327612 TAU327612 TKQ327612 TUM327612 UEI327612 UOE327612 UYA327612 VHW327612 VRS327612 WBO327612 WLK327612 WVG327612 IU393148 SQ393148 ACM393148 AMI393148 AWE393148 BGA393148 BPW393148 BZS393148 CJO393148 CTK393148 DDG393148 DNC393148 DWY393148 EGU393148 EQQ393148 FAM393148 FKI393148 FUE393148 GEA393148 GNW393148 GXS393148 HHO393148 HRK393148 IBG393148 ILC393148 IUY393148 JEU393148 JOQ393148 JYM393148 KII393148 KSE393148 LCA393148 LLW393148 LVS393148 MFO393148 MPK393148 MZG393148 NJC393148 NSY393148 OCU393148 OMQ393148 OWM393148 PGI393148 PQE393148 QAA393148 QJW393148 QTS393148 RDO393148 RNK393148 RXG393148 SHC393148 SQY393148 TAU393148 TKQ393148 TUM393148 UEI393148 UOE393148 UYA393148 VHW393148 VRS393148 WBO393148 WLK393148 WVG393148 IU458684 SQ458684 ACM458684 AMI458684 AWE458684 BGA458684 BPW458684 BZS458684 CJO458684 CTK458684 DDG458684 DNC458684 DWY458684 EGU458684 EQQ458684 FAM458684 FKI458684 FUE458684 GEA458684 GNW458684 GXS458684 HHO458684 HRK458684 IBG458684 ILC458684 IUY458684 JEU458684 JOQ458684 JYM458684 KII458684 KSE458684 LCA458684 LLW458684 LVS458684 MFO458684 MPK458684 MZG458684 NJC458684 NSY458684 OCU458684 OMQ458684 OWM458684 PGI458684 PQE458684 QAA458684 QJW458684 QTS458684 RDO458684 RNK458684 RXG458684 SHC458684 SQY458684 TAU458684 TKQ458684 TUM458684 UEI458684 UOE458684 UYA458684 VHW458684 VRS458684 WBO458684 WLK458684 WVG458684 IU524220 SQ524220 ACM524220 AMI524220 AWE524220 BGA524220 BPW524220 BZS524220 CJO524220 CTK524220 DDG524220 DNC524220 DWY524220 EGU524220 EQQ524220 FAM524220 FKI524220 FUE524220 GEA524220 GNW524220 GXS524220 HHO524220 HRK524220 IBG524220 ILC524220 IUY524220 JEU524220 JOQ524220 JYM524220 KII524220 KSE524220 LCA524220 LLW524220 LVS524220 MFO524220 MPK524220 MZG524220 NJC524220 NSY524220 OCU524220 OMQ524220 OWM524220 PGI524220 PQE524220 QAA524220 QJW524220 QTS524220 RDO524220 RNK524220 RXG524220 SHC524220 SQY524220 TAU524220 TKQ524220 TUM524220 UEI524220 UOE524220 UYA524220 VHW524220 VRS524220 WBO524220 WLK524220 WVG524220 IU589756 SQ589756 ACM589756 AMI589756 AWE589756 BGA589756 BPW589756 BZS589756 CJO589756 CTK589756 DDG589756 DNC589756 DWY589756 EGU589756 EQQ589756 FAM589756 FKI589756 FUE589756 GEA589756 GNW589756 GXS589756 HHO589756 HRK589756 IBG589756 ILC589756 IUY589756 JEU589756 JOQ589756 JYM589756 KII589756 KSE589756 LCA589756 LLW589756 LVS589756 MFO589756 MPK589756 MZG589756 NJC589756 NSY589756 OCU589756 OMQ589756 OWM589756 PGI589756 PQE589756 QAA589756 QJW589756 QTS589756 RDO589756 RNK589756 RXG589756 SHC589756 SQY589756 TAU589756 TKQ589756 TUM589756 UEI589756 UOE589756 UYA589756 VHW589756 VRS589756 WBO589756 WLK589756 WVG589756 IU655292 SQ655292 ACM655292 AMI655292 AWE655292 BGA655292 BPW655292 BZS655292 CJO655292 CTK655292 DDG655292 DNC655292 DWY655292 EGU655292 EQQ655292 FAM655292 FKI655292 FUE655292 GEA655292 GNW655292 GXS655292 HHO655292 HRK655292 IBG655292 ILC655292 IUY655292 JEU655292 JOQ655292 JYM655292 KII655292 KSE655292 LCA655292 LLW655292 LVS655292 MFO655292 MPK655292 MZG655292 NJC655292 NSY655292 OCU655292 OMQ655292 OWM655292 PGI655292 PQE655292 QAA655292 QJW655292 QTS655292 RDO655292 RNK655292 RXG655292 SHC655292 SQY655292 TAU655292 TKQ655292 TUM655292 UEI655292 UOE655292 UYA655292 VHW655292 VRS655292 WBO655292 WLK655292 WVG655292 IU720828 SQ720828 ACM720828 AMI720828 AWE720828 BGA720828 BPW720828 BZS720828 CJO720828 CTK720828 DDG720828 DNC720828 DWY720828 EGU720828 EQQ720828 FAM720828 FKI720828 FUE720828 GEA720828 GNW720828 GXS720828 HHO720828 HRK720828 IBG720828 ILC720828 IUY720828 JEU720828 JOQ720828 JYM720828 KII720828 KSE720828 LCA720828 LLW720828 LVS720828 MFO720828 MPK720828 MZG720828 NJC720828 NSY720828 OCU720828 OMQ720828 OWM720828 PGI720828 PQE720828 QAA720828 QJW720828 QTS720828 RDO720828 RNK720828 RXG720828 SHC720828 SQY720828 TAU720828 TKQ720828 TUM720828 UEI720828 UOE720828 UYA720828 VHW720828 VRS720828 WBO720828 WLK720828 WVG720828 IU786364 SQ786364 ACM786364 AMI786364 AWE786364 BGA786364 BPW786364 BZS786364 CJO786364 CTK786364 DDG786364 DNC786364 DWY786364 EGU786364 EQQ786364 FAM786364 FKI786364 FUE786364 GEA786364 GNW786364 GXS786364 HHO786364 HRK786364 IBG786364 ILC786364 IUY786364 JEU786364 JOQ786364 JYM786364 KII786364 KSE786364 LCA786364 LLW786364 LVS786364 MFO786364 MPK786364 MZG786364 NJC786364 NSY786364 OCU786364 OMQ786364 OWM786364 PGI786364 PQE786364 QAA786364 QJW786364 QTS786364 RDO786364 RNK786364 RXG786364 SHC786364 SQY786364 TAU786364 TKQ786364 TUM786364 UEI786364 UOE786364 UYA786364 VHW786364 VRS786364 WBO786364 WLK786364 WVG786364 IU851900 SQ851900 ACM851900 AMI851900 AWE851900 BGA851900 BPW851900 BZS851900 CJO851900 CTK851900 DDG851900 DNC851900 DWY851900 EGU851900 EQQ851900 FAM851900 FKI851900 FUE851900 GEA851900 GNW851900 GXS851900 HHO851900 HRK851900 IBG851900 ILC851900 IUY851900 JEU851900 JOQ851900 JYM851900 KII851900 KSE851900 LCA851900 LLW851900 LVS851900 MFO851900 MPK851900 MZG851900 NJC851900 NSY851900 OCU851900 OMQ851900 OWM851900 PGI851900 PQE851900 QAA851900 QJW851900 QTS851900 RDO851900 RNK851900 RXG851900 SHC851900 SQY851900 TAU851900 TKQ851900 TUM851900 UEI851900 UOE851900 UYA851900 VHW851900 VRS851900 WBO851900 WLK851900 WVG851900 IU917436 SQ917436 ACM917436 AMI917436 AWE917436 BGA917436 BPW917436 BZS917436 CJO917436 CTK917436 DDG917436 DNC917436 DWY917436 EGU917436 EQQ917436 FAM917436 FKI917436 FUE917436 GEA917436 GNW917436 GXS917436 HHO917436 HRK917436 IBG917436 ILC917436 IUY917436 JEU917436 JOQ917436 JYM917436 KII917436 KSE917436 LCA917436 LLW917436 LVS917436 MFO917436 MPK917436 MZG917436 NJC917436 NSY917436 OCU917436 OMQ917436 OWM917436 PGI917436 PQE917436 QAA917436 QJW917436 QTS917436 RDO917436 RNK917436 RXG917436 SHC917436 SQY917436 TAU917436 TKQ917436 TUM917436 UEI917436 UOE917436 UYA917436 VHW917436 VRS917436 WBO917436 WLK917436 WVG917436 IU982972 SQ982972 ACM982972 AMI982972 AWE982972 BGA982972 BPW982972 BZS982972 CJO982972 CTK982972 DDG982972 DNC982972 DWY982972 EGU982972 EQQ982972 FAM982972 FKI982972 FUE982972 GEA982972 GNW982972 GXS982972 HHO982972 HRK982972 IBG982972 ILC982972 IUY982972 JEU982972 JOQ982972 JYM982972 KII982972 KSE982972 LCA982972 LLW982972 LVS982972 MFO982972 MPK982972 MZG982972 NJC982972 NSY982972 OCU982972 OMQ982972 OWM982972 PGI982972 PQE982972 QAA982972 QJW982972 QTS982972 RDO982972 RNK982972 RXG982972 SHC982972 SQY982972 TAU982972 TKQ982972 TUM982972 UEI982972 UOE982972 UYA982972 VHW982972 VRS982972 WBO982972 WLK982972 WVG982972 IW65637:IW65638 SS65637:SS65638 ACO65637:ACO65638 AMK65637:AMK65638 AWG65637:AWG65638 BGC65637:BGC65638 BPY65637:BPY65638 BZU65637:BZU65638 CJQ65637:CJQ65638 CTM65637:CTM65638 DDI65637:DDI65638 DNE65637:DNE65638 DXA65637:DXA65638 EGW65637:EGW65638 EQS65637:EQS65638 FAO65637:FAO65638 FKK65637:FKK65638 FUG65637:FUG65638 GEC65637:GEC65638 GNY65637:GNY65638 GXU65637:GXU65638 HHQ65637:HHQ65638 HRM65637:HRM65638 IBI65637:IBI65638 ILE65637:ILE65638 IVA65637:IVA65638 JEW65637:JEW65638 JOS65637:JOS65638 JYO65637:JYO65638 KIK65637:KIK65638 KSG65637:KSG65638 LCC65637:LCC65638 LLY65637:LLY65638 LVU65637:LVU65638 MFQ65637:MFQ65638 MPM65637:MPM65638 MZI65637:MZI65638 NJE65637:NJE65638 NTA65637:NTA65638 OCW65637:OCW65638 OMS65637:OMS65638 OWO65637:OWO65638 PGK65637:PGK65638 PQG65637:PQG65638 QAC65637:QAC65638 QJY65637:QJY65638 QTU65637:QTU65638 RDQ65637:RDQ65638 RNM65637:RNM65638 RXI65637:RXI65638 SHE65637:SHE65638 SRA65637:SRA65638 TAW65637:TAW65638 TKS65637:TKS65638 TUO65637:TUO65638 UEK65637:UEK65638 UOG65637:UOG65638 UYC65637:UYC65638 VHY65637:VHY65638 VRU65637:VRU65638 WBQ65637:WBQ65638 WLM65637:WLM65638 WVI65637:WVI65638 IW131173:IW131174 SS131173:SS131174 ACO131173:ACO131174 AMK131173:AMK131174 AWG131173:AWG131174 BGC131173:BGC131174 BPY131173:BPY131174 BZU131173:BZU131174 CJQ131173:CJQ131174 CTM131173:CTM131174 DDI131173:DDI131174 DNE131173:DNE131174 DXA131173:DXA131174 EGW131173:EGW131174 EQS131173:EQS131174 FAO131173:FAO131174 FKK131173:FKK131174 FUG131173:FUG131174 GEC131173:GEC131174 GNY131173:GNY131174 GXU131173:GXU131174 HHQ131173:HHQ131174 HRM131173:HRM131174 IBI131173:IBI131174 ILE131173:ILE131174 IVA131173:IVA131174 JEW131173:JEW131174 JOS131173:JOS131174 JYO131173:JYO131174 KIK131173:KIK131174 KSG131173:KSG131174 LCC131173:LCC131174 LLY131173:LLY131174 LVU131173:LVU131174 MFQ131173:MFQ131174 MPM131173:MPM131174 MZI131173:MZI131174 NJE131173:NJE131174 NTA131173:NTA131174 OCW131173:OCW131174 OMS131173:OMS131174 OWO131173:OWO131174 PGK131173:PGK131174 PQG131173:PQG131174 QAC131173:QAC131174 QJY131173:QJY131174 QTU131173:QTU131174 RDQ131173:RDQ131174 RNM131173:RNM131174 RXI131173:RXI131174 SHE131173:SHE131174 SRA131173:SRA131174 TAW131173:TAW131174 TKS131173:TKS131174 TUO131173:TUO131174 UEK131173:UEK131174 UOG131173:UOG131174 UYC131173:UYC131174 VHY131173:VHY131174 VRU131173:VRU131174 WBQ131173:WBQ131174 WLM131173:WLM131174 WVI131173:WVI131174 IW196709:IW196710 SS196709:SS196710 ACO196709:ACO196710 AMK196709:AMK196710 AWG196709:AWG196710 BGC196709:BGC196710 BPY196709:BPY196710 BZU196709:BZU196710 CJQ196709:CJQ196710 CTM196709:CTM196710 DDI196709:DDI196710 DNE196709:DNE196710 DXA196709:DXA196710 EGW196709:EGW196710 EQS196709:EQS196710 FAO196709:FAO196710 FKK196709:FKK196710 FUG196709:FUG196710 GEC196709:GEC196710 GNY196709:GNY196710 GXU196709:GXU196710 HHQ196709:HHQ196710 HRM196709:HRM196710 IBI196709:IBI196710 ILE196709:ILE196710 IVA196709:IVA196710 JEW196709:JEW196710 JOS196709:JOS196710 JYO196709:JYO196710 KIK196709:KIK196710 KSG196709:KSG196710 LCC196709:LCC196710 LLY196709:LLY196710 LVU196709:LVU196710 MFQ196709:MFQ196710 MPM196709:MPM196710 MZI196709:MZI196710 NJE196709:NJE196710 NTA196709:NTA196710 OCW196709:OCW196710 OMS196709:OMS196710 OWO196709:OWO196710 PGK196709:PGK196710 PQG196709:PQG196710 QAC196709:QAC196710 QJY196709:QJY196710 QTU196709:QTU196710 RDQ196709:RDQ196710 RNM196709:RNM196710 RXI196709:RXI196710 SHE196709:SHE196710 SRA196709:SRA196710 TAW196709:TAW196710 TKS196709:TKS196710 TUO196709:TUO196710 UEK196709:UEK196710 UOG196709:UOG196710 UYC196709:UYC196710 VHY196709:VHY196710 VRU196709:VRU196710 WBQ196709:WBQ196710 WLM196709:WLM196710 WVI196709:WVI196710 IW262245:IW262246 SS262245:SS262246 ACO262245:ACO262246 AMK262245:AMK262246 AWG262245:AWG262246 BGC262245:BGC262246 BPY262245:BPY262246 BZU262245:BZU262246 CJQ262245:CJQ262246 CTM262245:CTM262246 DDI262245:DDI262246 DNE262245:DNE262246 DXA262245:DXA262246 EGW262245:EGW262246 EQS262245:EQS262246 FAO262245:FAO262246 FKK262245:FKK262246 FUG262245:FUG262246 GEC262245:GEC262246 GNY262245:GNY262246 GXU262245:GXU262246 HHQ262245:HHQ262246 HRM262245:HRM262246 IBI262245:IBI262246 ILE262245:ILE262246 IVA262245:IVA262246 JEW262245:JEW262246 JOS262245:JOS262246 JYO262245:JYO262246 KIK262245:KIK262246 KSG262245:KSG262246 LCC262245:LCC262246 LLY262245:LLY262246 LVU262245:LVU262246 MFQ262245:MFQ262246 MPM262245:MPM262246 MZI262245:MZI262246 NJE262245:NJE262246 NTA262245:NTA262246 OCW262245:OCW262246 OMS262245:OMS262246 OWO262245:OWO262246 PGK262245:PGK262246 PQG262245:PQG262246 QAC262245:QAC262246 QJY262245:QJY262246 QTU262245:QTU262246 RDQ262245:RDQ262246 RNM262245:RNM262246 RXI262245:RXI262246 SHE262245:SHE262246 SRA262245:SRA262246 TAW262245:TAW262246 TKS262245:TKS262246 TUO262245:TUO262246 UEK262245:UEK262246 UOG262245:UOG262246 UYC262245:UYC262246 VHY262245:VHY262246 VRU262245:VRU262246 WBQ262245:WBQ262246 WLM262245:WLM262246 WVI262245:WVI262246 IW327781:IW327782 SS327781:SS327782 ACO327781:ACO327782 AMK327781:AMK327782 AWG327781:AWG327782 BGC327781:BGC327782 BPY327781:BPY327782 BZU327781:BZU327782 CJQ327781:CJQ327782 CTM327781:CTM327782 DDI327781:DDI327782 DNE327781:DNE327782 DXA327781:DXA327782 EGW327781:EGW327782 EQS327781:EQS327782 FAO327781:FAO327782 FKK327781:FKK327782 FUG327781:FUG327782 GEC327781:GEC327782 GNY327781:GNY327782 GXU327781:GXU327782 HHQ327781:HHQ327782 HRM327781:HRM327782 IBI327781:IBI327782 ILE327781:ILE327782 IVA327781:IVA327782 JEW327781:JEW327782 JOS327781:JOS327782 JYO327781:JYO327782 KIK327781:KIK327782 KSG327781:KSG327782 LCC327781:LCC327782 LLY327781:LLY327782 LVU327781:LVU327782 MFQ327781:MFQ327782 MPM327781:MPM327782 MZI327781:MZI327782 NJE327781:NJE327782 NTA327781:NTA327782 OCW327781:OCW327782 OMS327781:OMS327782 OWO327781:OWO327782 PGK327781:PGK327782 PQG327781:PQG327782 QAC327781:QAC327782 QJY327781:QJY327782 QTU327781:QTU327782 RDQ327781:RDQ327782 RNM327781:RNM327782 RXI327781:RXI327782 SHE327781:SHE327782 SRA327781:SRA327782 TAW327781:TAW327782 TKS327781:TKS327782 TUO327781:TUO327782 UEK327781:UEK327782 UOG327781:UOG327782 UYC327781:UYC327782 VHY327781:VHY327782 VRU327781:VRU327782 WBQ327781:WBQ327782 WLM327781:WLM327782 WVI327781:WVI327782 IW393317:IW393318 SS393317:SS393318 ACO393317:ACO393318 AMK393317:AMK393318 AWG393317:AWG393318 BGC393317:BGC393318 BPY393317:BPY393318 BZU393317:BZU393318 CJQ393317:CJQ393318 CTM393317:CTM393318 DDI393317:DDI393318 DNE393317:DNE393318 DXA393317:DXA393318 EGW393317:EGW393318 EQS393317:EQS393318 FAO393317:FAO393318 FKK393317:FKK393318 FUG393317:FUG393318 GEC393317:GEC393318 GNY393317:GNY393318 GXU393317:GXU393318 HHQ393317:HHQ393318 HRM393317:HRM393318 IBI393317:IBI393318 ILE393317:ILE393318 IVA393317:IVA393318 JEW393317:JEW393318 JOS393317:JOS393318 JYO393317:JYO393318 KIK393317:KIK393318 KSG393317:KSG393318 LCC393317:LCC393318 LLY393317:LLY393318 LVU393317:LVU393318 MFQ393317:MFQ393318 MPM393317:MPM393318 MZI393317:MZI393318 NJE393317:NJE393318 NTA393317:NTA393318 OCW393317:OCW393318 OMS393317:OMS393318 OWO393317:OWO393318 PGK393317:PGK393318 PQG393317:PQG393318 QAC393317:QAC393318 QJY393317:QJY393318 QTU393317:QTU393318 RDQ393317:RDQ393318 RNM393317:RNM393318 RXI393317:RXI393318 SHE393317:SHE393318 SRA393317:SRA393318 TAW393317:TAW393318 TKS393317:TKS393318 TUO393317:TUO393318 UEK393317:UEK393318 UOG393317:UOG393318 UYC393317:UYC393318 VHY393317:VHY393318 VRU393317:VRU393318 WBQ393317:WBQ393318 WLM393317:WLM393318 WVI393317:WVI393318 IW458853:IW458854 SS458853:SS458854 ACO458853:ACO458854 AMK458853:AMK458854 AWG458853:AWG458854 BGC458853:BGC458854 BPY458853:BPY458854 BZU458853:BZU458854 CJQ458853:CJQ458854 CTM458853:CTM458854 DDI458853:DDI458854 DNE458853:DNE458854 DXA458853:DXA458854 EGW458853:EGW458854 EQS458853:EQS458854 FAO458853:FAO458854 FKK458853:FKK458854 FUG458853:FUG458854 GEC458853:GEC458854 GNY458853:GNY458854 GXU458853:GXU458854 HHQ458853:HHQ458854 HRM458853:HRM458854 IBI458853:IBI458854 ILE458853:ILE458854 IVA458853:IVA458854 JEW458853:JEW458854 JOS458853:JOS458854 JYO458853:JYO458854 KIK458853:KIK458854 KSG458853:KSG458854 LCC458853:LCC458854 LLY458853:LLY458854 LVU458853:LVU458854 MFQ458853:MFQ458854 MPM458853:MPM458854 MZI458853:MZI458854 NJE458853:NJE458854 NTA458853:NTA458854 OCW458853:OCW458854 OMS458853:OMS458854 OWO458853:OWO458854 PGK458853:PGK458854 PQG458853:PQG458854 QAC458853:QAC458854 QJY458853:QJY458854 QTU458853:QTU458854 RDQ458853:RDQ458854 RNM458853:RNM458854 RXI458853:RXI458854 SHE458853:SHE458854 SRA458853:SRA458854 TAW458853:TAW458854 TKS458853:TKS458854 TUO458853:TUO458854 UEK458853:UEK458854 UOG458853:UOG458854 UYC458853:UYC458854 VHY458853:VHY458854 VRU458853:VRU458854 WBQ458853:WBQ458854 WLM458853:WLM458854 WVI458853:WVI458854 IW524389:IW524390 SS524389:SS524390 ACO524389:ACO524390 AMK524389:AMK524390 AWG524389:AWG524390 BGC524389:BGC524390 BPY524389:BPY524390 BZU524389:BZU524390 CJQ524389:CJQ524390 CTM524389:CTM524390 DDI524389:DDI524390 DNE524389:DNE524390 DXA524389:DXA524390 EGW524389:EGW524390 EQS524389:EQS524390 FAO524389:FAO524390 FKK524389:FKK524390 FUG524389:FUG524390 GEC524389:GEC524390 GNY524389:GNY524390 GXU524389:GXU524390 HHQ524389:HHQ524390 HRM524389:HRM524390 IBI524389:IBI524390 ILE524389:ILE524390 IVA524389:IVA524390 JEW524389:JEW524390 JOS524389:JOS524390 JYO524389:JYO524390 KIK524389:KIK524390 KSG524389:KSG524390 LCC524389:LCC524390 LLY524389:LLY524390 LVU524389:LVU524390 MFQ524389:MFQ524390 MPM524389:MPM524390 MZI524389:MZI524390 NJE524389:NJE524390 NTA524389:NTA524390 OCW524389:OCW524390 OMS524389:OMS524390 OWO524389:OWO524390 PGK524389:PGK524390 PQG524389:PQG524390 QAC524389:QAC524390 QJY524389:QJY524390 QTU524389:QTU524390 RDQ524389:RDQ524390 RNM524389:RNM524390 RXI524389:RXI524390 SHE524389:SHE524390 SRA524389:SRA524390 TAW524389:TAW524390 TKS524389:TKS524390 TUO524389:TUO524390 UEK524389:UEK524390 UOG524389:UOG524390 UYC524389:UYC524390 VHY524389:VHY524390 VRU524389:VRU524390 WBQ524389:WBQ524390 WLM524389:WLM524390 WVI524389:WVI524390 IW589925:IW589926 SS589925:SS589926 ACO589925:ACO589926 AMK589925:AMK589926 AWG589925:AWG589926 BGC589925:BGC589926 BPY589925:BPY589926 BZU589925:BZU589926 CJQ589925:CJQ589926 CTM589925:CTM589926 DDI589925:DDI589926 DNE589925:DNE589926 DXA589925:DXA589926 EGW589925:EGW589926 EQS589925:EQS589926 FAO589925:FAO589926 FKK589925:FKK589926 FUG589925:FUG589926 GEC589925:GEC589926 GNY589925:GNY589926 GXU589925:GXU589926 HHQ589925:HHQ589926 HRM589925:HRM589926 IBI589925:IBI589926 ILE589925:ILE589926 IVA589925:IVA589926 JEW589925:JEW589926 JOS589925:JOS589926 JYO589925:JYO589926 KIK589925:KIK589926 KSG589925:KSG589926 LCC589925:LCC589926 LLY589925:LLY589926 LVU589925:LVU589926 MFQ589925:MFQ589926 MPM589925:MPM589926 MZI589925:MZI589926 NJE589925:NJE589926 NTA589925:NTA589926 OCW589925:OCW589926 OMS589925:OMS589926 OWO589925:OWO589926 PGK589925:PGK589926 PQG589925:PQG589926 QAC589925:QAC589926 QJY589925:QJY589926 QTU589925:QTU589926 RDQ589925:RDQ589926 RNM589925:RNM589926 RXI589925:RXI589926 SHE589925:SHE589926 SRA589925:SRA589926 TAW589925:TAW589926 TKS589925:TKS589926 TUO589925:TUO589926 UEK589925:UEK589926 UOG589925:UOG589926 UYC589925:UYC589926 VHY589925:VHY589926 VRU589925:VRU589926 WBQ589925:WBQ589926 WLM589925:WLM589926 WVI589925:WVI589926 IW655461:IW655462 SS655461:SS655462 ACO655461:ACO655462 AMK655461:AMK655462 AWG655461:AWG655462 BGC655461:BGC655462 BPY655461:BPY655462 BZU655461:BZU655462 CJQ655461:CJQ655462 CTM655461:CTM655462 DDI655461:DDI655462 DNE655461:DNE655462 DXA655461:DXA655462 EGW655461:EGW655462 EQS655461:EQS655462 FAO655461:FAO655462 FKK655461:FKK655462 FUG655461:FUG655462 GEC655461:GEC655462 GNY655461:GNY655462 GXU655461:GXU655462 HHQ655461:HHQ655462 HRM655461:HRM655462 IBI655461:IBI655462 ILE655461:ILE655462 IVA655461:IVA655462 JEW655461:JEW655462 JOS655461:JOS655462 JYO655461:JYO655462 KIK655461:KIK655462 KSG655461:KSG655462 LCC655461:LCC655462 LLY655461:LLY655462 LVU655461:LVU655462 MFQ655461:MFQ655462 MPM655461:MPM655462 MZI655461:MZI655462 NJE655461:NJE655462 NTA655461:NTA655462 OCW655461:OCW655462 OMS655461:OMS655462 OWO655461:OWO655462 PGK655461:PGK655462 PQG655461:PQG655462 QAC655461:QAC655462 QJY655461:QJY655462 QTU655461:QTU655462 RDQ655461:RDQ655462 RNM655461:RNM655462 RXI655461:RXI655462 SHE655461:SHE655462 SRA655461:SRA655462 TAW655461:TAW655462 TKS655461:TKS655462 TUO655461:TUO655462 UEK655461:UEK655462 UOG655461:UOG655462 UYC655461:UYC655462 VHY655461:VHY655462 VRU655461:VRU655462 WBQ655461:WBQ655462 WLM655461:WLM655462 WVI655461:WVI655462 IW720997:IW720998 SS720997:SS720998 ACO720997:ACO720998 AMK720997:AMK720998 AWG720997:AWG720998 BGC720997:BGC720998 BPY720997:BPY720998 BZU720997:BZU720998 CJQ720997:CJQ720998 CTM720997:CTM720998 DDI720997:DDI720998 DNE720997:DNE720998 DXA720997:DXA720998 EGW720997:EGW720998 EQS720997:EQS720998 FAO720997:FAO720998 FKK720997:FKK720998 FUG720997:FUG720998 GEC720997:GEC720998 GNY720997:GNY720998 GXU720997:GXU720998 HHQ720997:HHQ720998 HRM720997:HRM720998 IBI720997:IBI720998 ILE720997:ILE720998 IVA720997:IVA720998 JEW720997:JEW720998 JOS720997:JOS720998 JYO720997:JYO720998 KIK720997:KIK720998 KSG720997:KSG720998 LCC720997:LCC720998 LLY720997:LLY720998 LVU720997:LVU720998 MFQ720997:MFQ720998 MPM720997:MPM720998 MZI720997:MZI720998 NJE720997:NJE720998 NTA720997:NTA720998 OCW720997:OCW720998 OMS720997:OMS720998 OWO720997:OWO720998 PGK720997:PGK720998 PQG720997:PQG720998 QAC720997:QAC720998 QJY720997:QJY720998 QTU720997:QTU720998 RDQ720997:RDQ720998 RNM720997:RNM720998 RXI720997:RXI720998 SHE720997:SHE720998 SRA720997:SRA720998 TAW720997:TAW720998 TKS720997:TKS720998 TUO720997:TUO720998 UEK720997:UEK720998 UOG720997:UOG720998 UYC720997:UYC720998 VHY720997:VHY720998 VRU720997:VRU720998 WBQ720997:WBQ720998 WLM720997:WLM720998 WVI720997:WVI720998 IW786533:IW786534 SS786533:SS786534 ACO786533:ACO786534 AMK786533:AMK786534 AWG786533:AWG786534 BGC786533:BGC786534 BPY786533:BPY786534 BZU786533:BZU786534 CJQ786533:CJQ786534 CTM786533:CTM786534 DDI786533:DDI786534 DNE786533:DNE786534 DXA786533:DXA786534 EGW786533:EGW786534 EQS786533:EQS786534 FAO786533:FAO786534 FKK786533:FKK786534 FUG786533:FUG786534 GEC786533:GEC786534 GNY786533:GNY786534 GXU786533:GXU786534 HHQ786533:HHQ786534 HRM786533:HRM786534 IBI786533:IBI786534 ILE786533:ILE786534 IVA786533:IVA786534 JEW786533:JEW786534 JOS786533:JOS786534 JYO786533:JYO786534 KIK786533:KIK786534 KSG786533:KSG786534 LCC786533:LCC786534 LLY786533:LLY786534 LVU786533:LVU786534 MFQ786533:MFQ786534 MPM786533:MPM786534 MZI786533:MZI786534 NJE786533:NJE786534 NTA786533:NTA786534 OCW786533:OCW786534 OMS786533:OMS786534 OWO786533:OWO786534 PGK786533:PGK786534 PQG786533:PQG786534 QAC786533:QAC786534 QJY786533:QJY786534 QTU786533:QTU786534 RDQ786533:RDQ786534 RNM786533:RNM786534 RXI786533:RXI786534 SHE786533:SHE786534 SRA786533:SRA786534 TAW786533:TAW786534 TKS786533:TKS786534 TUO786533:TUO786534 UEK786533:UEK786534 UOG786533:UOG786534 UYC786533:UYC786534 VHY786533:VHY786534 VRU786533:VRU786534 WBQ786533:WBQ786534 WLM786533:WLM786534 WVI786533:WVI786534 IW852069:IW852070 SS852069:SS852070 ACO852069:ACO852070 AMK852069:AMK852070 AWG852069:AWG852070 BGC852069:BGC852070 BPY852069:BPY852070 BZU852069:BZU852070 CJQ852069:CJQ852070 CTM852069:CTM852070 DDI852069:DDI852070 DNE852069:DNE852070 DXA852069:DXA852070 EGW852069:EGW852070 EQS852069:EQS852070 FAO852069:FAO852070 FKK852069:FKK852070 FUG852069:FUG852070 GEC852069:GEC852070 GNY852069:GNY852070 GXU852069:GXU852070 HHQ852069:HHQ852070 HRM852069:HRM852070 IBI852069:IBI852070 ILE852069:ILE852070 IVA852069:IVA852070 JEW852069:JEW852070 JOS852069:JOS852070 JYO852069:JYO852070 KIK852069:KIK852070 KSG852069:KSG852070 LCC852069:LCC852070 LLY852069:LLY852070 LVU852069:LVU852070 MFQ852069:MFQ852070 MPM852069:MPM852070 MZI852069:MZI852070 NJE852069:NJE852070 NTA852069:NTA852070 OCW852069:OCW852070 OMS852069:OMS852070 OWO852069:OWO852070 PGK852069:PGK852070 PQG852069:PQG852070 QAC852069:QAC852070 QJY852069:QJY852070 QTU852069:QTU852070 RDQ852069:RDQ852070 RNM852069:RNM852070 RXI852069:RXI852070 SHE852069:SHE852070 SRA852069:SRA852070 TAW852069:TAW852070 TKS852069:TKS852070 TUO852069:TUO852070 UEK852069:UEK852070 UOG852069:UOG852070 UYC852069:UYC852070 VHY852069:VHY852070 VRU852069:VRU852070 WBQ852069:WBQ852070 WLM852069:WLM852070 WVI852069:WVI852070 IW917605:IW917606 SS917605:SS917606 ACO917605:ACO917606 AMK917605:AMK917606 AWG917605:AWG917606 BGC917605:BGC917606 BPY917605:BPY917606 BZU917605:BZU917606 CJQ917605:CJQ917606 CTM917605:CTM917606 DDI917605:DDI917606 DNE917605:DNE917606 DXA917605:DXA917606 EGW917605:EGW917606 EQS917605:EQS917606 FAO917605:FAO917606 FKK917605:FKK917606 FUG917605:FUG917606 GEC917605:GEC917606 GNY917605:GNY917606 GXU917605:GXU917606 HHQ917605:HHQ917606 HRM917605:HRM917606 IBI917605:IBI917606 ILE917605:ILE917606 IVA917605:IVA917606 JEW917605:JEW917606 JOS917605:JOS917606 JYO917605:JYO917606 KIK917605:KIK917606 KSG917605:KSG917606 LCC917605:LCC917606 LLY917605:LLY917606 LVU917605:LVU917606 MFQ917605:MFQ917606 MPM917605:MPM917606 MZI917605:MZI917606 NJE917605:NJE917606 NTA917605:NTA917606 OCW917605:OCW917606 OMS917605:OMS917606 OWO917605:OWO917606 PGK917605:PGK917606 PQG917605:PQG917606 QAC917605:QAC917606 QJY917605:QJY917606 QTU917605:QTU917606 RDQ917605:RDQ917606 RNM917605:RNM917606 RXI917605:RXI917606 SHE917605:SHE917606 SRA917605:SRA917606 TAW917605:TAW917606 TKS917605:TKS917606 TUO917605:TUO917606 UEK917605:UEK917606 UOG917605:UOG917606 UYC917605:UYC917606 VHY917605:VHY917606 VRU917605:VRU917606 WBQ917605:WBQ917606 WLM917605:WLM917606 WVI917605:WVI917606 IW983141:IW983142 SS983141:SS983142 ACO983141:ACO983142 AMK983141:AMK983142 AWG983141:AWG983142 BGC983141:BGC983142 BPY983141:BPY983142 BZU983141:BZU983142 CJQ983141:CJQ983142 CTM983141:CTM983142 DDI983141:DDI983142 DNE983141:DNE983142 DXA983141:DXA983142 EGW983141:EGW983142 EQS983141:EQS983142 FAO983141:FAO983142 FKK983141:FKK983142 FUG983141:FUG983142 GEC983141:GEC983142 GNY983141:GNY983142 GXU983141:GXU983142 HHQ983141:HHQ983142 HRM983141:HRM983142 IBI983141:IBI983142 ILE983141:ILE983142 IVA983141:IVA983142 JEW983141:JEW983142 JOS983141:JOS983142 JYO983141:JYO983142 KIK983141:KIK983142 KSG983141:KSG983142 LCC983141:LCC983142 LLY983141:LLY983142 LVU983141:LVU983142 MFQ983141:MFQ983142 MPM983141:MPM983142 MZI983141:MZI983142 NJE983141:NJE983142 NTA983141:NTA983142 OCW983141:OCW983142 OMS983141:OMS983142 OWO983141:OWO983142 PGK983141:PGK983142 PQG983141:PQG983142 QAC983141:QAC983142 QJY983141:QJY983142 QTU983141:QTU983142 RDQ983141:RDQ983142 RNM983141:RNM983142 RXI983141:RXI983142 SHE983141:SHE983142 SRA983141:SRA983142 TAW983141:TAW983142 TKS983141:TKS983142 TUO983141:TUO983142 UEK983141:UEK983142 UOG983141:UOG983142 UYC983141:UYC983142 VHY983141:VHY983142 VRU983141:VRU983142 WBQ983141:WBQ983142 WLM983141:WLM983142 WVI983141:WVI983142" xr:uid="{FC6AFA1A-8889-4E5D-843B-59DAF29BD2C5}">
      <formula1>TrueFalse</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9B1-4BD1-4B18-9115-5AD6ADA2AD4B}">
  <dimension ref="A1:O45"/>
  <sheetViews>
    <sheetView workbookViewId="0">
      <selection activeCell="A5" sqref="A5:M5"/>
    </sheetView>
  </sheetViews>
  <sheetFormatPr defaultColWidth="9.109375" defaultRowHeight="10.199999999999999" outlineLevelRow="1" x14ac:dyDescent="0.2"/>
  <cols>
    <col min="1" max="1" width="15.88671875" style="4" bestFit="1" customWidth="1"/>
    <col min="2" max="2" width="37.88671875" style="4" customWidth="1"/>
    <col min="3" max="252" width="9.109375" style="4"/>
    <col min="253" max="253" width="15.88671875" style="4" bestFit="1" customWidth="1"/>
    <col min="254" max="508" width="9.109375" style="4"/>
    <col min="509" max="509" width="15.88671875" style="4" bestFit="1" customWidth="1"/>
    <col min="510" max="764" width="9.109375" style="4"/>
    <col min="765" max="765" width="15.88671875" style="4" bestFit="1" customWidth="1"/>
    <col min="766" max="1020" width="9.109375" style="4"/>
    <col min="1021" max="1021" width="15.88671875" style="4" bestFit="1" customWidth="1"/>
    <col min="1022" max="1276" width="9.109375" style="4"/>
    <col min="1277" max="1277" width="15.88671875" style="4" bestFit="1" customWidth="1"/>
    <col min="1278" max="1532" width="9.109375" style="4"/>
    <col min="1533" max="1533" width="15.88671875" style="4" bestFit="1" customWidth="1"/>
    <col min="1534" max="1788" width="9.109375" style="4"/>
    <col min="1789" max="1789" width="15.88671875" style="4" bestFit="1" customWidth="1"/>
    <col min="1790" max="2044" width="9.109375" style="4"/>
    <col min="2045" max="2045" width="15.88671875" style="4" bestFit="1" customWidth="1"/>
    <col min="2046" max="2300" width="9.109375" style="4"/>
    <col min="2301" max="2301" width="15.88671875" style="4" bestFit="1" customWidth="1"/>
    <col min="2302" max="2556" width="9.109375" style="4"/>
    <col min="2557" max="2557" width="15.88671875" style="4" bestFit="1" customWidth="1"/>
    <col min="2558" max="2812" width="9.109375" style="4"/>
    <col min="2813" max="2813" width="15.88671875" style="4" bestFit="1" customWidth="1"/>
    <col min="2814" max="3068" width="9.109375" style="4"/>
    <col min="3069" max="3069" width="15.88671875" style="4" bestFit="1" customWidth="1"/>
    <col min="3070" max="3324" width="9.109375" style="4"/>
    <col min="3325" max="3325" width="15.88671875" style="4" bestFit="1" customWidth="1"/>
    <col min="3326" max="3580" width="9.109375" style="4"/>
    <col min="3581" max="3581" width="15.88671875" style="4" bestFit="1" customWidth="1"/>
    <col min="3582" max="3836" width="9.109375" style="4"/>
    <col min="3837" max="3837" width="15.88671875" style="4" bestFit="1" customWidth="1"/>
    <col min="3838" max="4092" width="9.109375" style="4"/>
    <col min="4093" max="4093" width="15.88671875" style="4" bestFit="1" customWidth="1"/>
    <col min="4094" max="4348" width="9.109375" style="4"/>
    <col min="4349" max="4349" width="15.88671875" style="4" bestFit="1" customWidth="1"/>
    <col min="4350" max="4604" width="9.109375" style="4"/>
    <col min="4605" max="4605" width="15.88671875" style="4" bestFit="1" customWidth="1"/>
    <col min="4606" max="4860" width="9.109375" style="4"/>
    <col min="4861" max="4861" width="15.88671875" style="4" bestFit="1" customWidth="1"/>
    <col min="4862" max="5116" width="9.109375" style="4"/>
    <col min="5117" max="5117" width="15.88671875" style="4" bestFit="1" customWidth="1"/>
    <col min="5118" max="5372" width="9.109375" style="4"/>
    <col min="5373" max="5373" width="15.88671875" style="4" bestFit="1" customWidth="1"/>
    <col min="5374" max="5628" width="9.109375" style="4"/>
    <col min="5629" max="5629" width="15.88671875" style="4" bestFit="1" customWidth="1"/>
    <col min="5630" max="5884" width="9.109375" style="4"/>
    <col min="5885" max="5885" width="15.88671875" style="4" bestFit="1" customWidth="1"/>
    <col min="5886" max="6140" width="9.109375" style="4"/>
    <col min="6141" max="6141" width="15.88671875" style="4" bestFit="1" customWidth="1"/>
    <col min="6142" max="6396" width="9.109375" style="4"/>
    <col min="6397" max="6397" width="15.88671875" style="4" bestFit="1" customWidth="1"/>
    <col min="6398" max="6652" width="9.109375" style="4"/>
    <col min="6653" max="6653" width="15.88671875" style="4" bestFit="1" customWidth="1"/>
    <col min="6654" max="6908" width="9.109375" style="4"/>
    <col min="6909" max="6909" width="15.88671875" style="4" bestFit="1" customWidth="1"/>
    <col min="6910" max="7164" width="9.109375" style="4"/>
    <col min="7165" max="7165" width="15.88671875" style="4" bestFit="1" customWidth="1"/>
    <col min="7166" max="7420" width="9.109375" style="4"/>
    <col min="7421" max="7421" width="15.88671875" style="4" bestFit="1" customWidth="1"/>
    <col min="7422" max="7676" width="9.109375" style="4"/>
    <col min="7677" max="7677" width="15.88671875" style="4" bestFit="1" customWidth="1"/>
    <col min="7678" max="7932" width="9.109375" style="4"/>
    <col min="7933" max="7933" width="15.88671875" style="4" bestFit="1" customWidth="1"/>
    <col min="7934" max="8188" width="9.109375" style="4"/>
    <col min="8189" max="8189" width="15.88671875" style="4" bestFit="1" customWidth="1"/>
    <col min="8190" max="8444" width="9.109375" style="4"/>
    <col min="8445" max="8445" width="15.88671875" style="4" bestFit="1" customWidth="1"/>
    <col min="8446" max="8700" width="9.109375" style="4"/>
    <col min="8701" max="8701" width="15.88671875" style="4" bestFit="1" customWidth="1"/>
    <col min="8702" max="8956" width="9.109375" style="4"/>
    <col min="8957" max="8957" width="15.88671875" style="4" bestFit="1" customWidth="1"/>
    <col min="8958" max="9212" width="9.109375" style="4"/>
    <col min="9213" max="9213" width="15.88671875" style="4" bestFit="1" customWidth="1"/>
    <col min="9214" max="9468" width="9.109375" style="4"/>
    <col min="9469" max="9469" width="15.88671875" style="4" bestFit="1" customWidth="1"/>
    <col min="9470" max="9724" width="9.109375" style="4"/>
    <col min="9725" max="9725" width="15.88671875" style="4" bestFit="1" customWidth="1"/>
    <col min="9726" max="9980" width="9.109375" style="4"/>
    <col min="9981" max="9981" width="15.88671875" style="4" bestFit="1" customWidth="1"/>
    <col min="9982" max="10236" width="9.109375" style="4"/>
    <col min="10237" max="10237" width="15.88671875" style="4" bestFit="1" customWidth="1"/>
    <col min="10238" max="10492" width="9.109375" style="4"/>
    <col min="10493" max="10493" width="15.88671875" style="4" bestFit="1" customWidth="1"/>
    <col min="10494" max="10748" width="9.109375" style="4"/>
    <col min="10749" max="10749" width="15.88671875" style="4" bestFit="1" customWidth="1"/>
    <col min="10750" max="11004" width="9.109375" style="4"/>
    <col min="11005" max="11005" width="15.88671875" style="4" bestFit="1" customWidth="1"/>
    <col min="11006" max="11260" width="9.109375" style="4"/>
    <col min="11261" max="11261" width="15.88671875" style="4" bestFit="1" customWidth="1"/>
    <col min="11262" max="11516" width="9.109375" style="4"/>
    <col min="11517" max="11517" width="15.88671875" style="4" bestFit="1" customWidth="1"/>
    <col min="11518" max="11772" width="9.109375" style="4"/>
    <col min="11773" max="11773" width="15.88671875" style="4" bestFit="1" customWidth="1"/>
    <col min="11774" max="12028" width="9.109375" style="4"/>
    <col min="12029" max="12029" width="15.88671875" style="4" bestFit="1" customWidth="1"/>
    <col min="12030" max="12284" width="9.109375" style="4"/>
    <col min="12285" max="12285" width="15.88671875" style="4" bestFit="1" customWidth="1"/>
    <col min="12286" max="12540" width="9.109375" style="4"/>
    <col min="12541" max="12541" width="15.88671875" style="4" bestFit="1" customWidth="1"/>
    <col min="12542" max="12796" width="9.109375" style="4"/>
    <col min="12797" max="12797" width="15.88671875" style="4" bestFit="1" customWidth="1"/>
    <col min="12798" max="13052" width="9.109375" style="4"/>
    <col min="13053" max="13053" width="15.88671875" style="4" bestFit="1" customWidth="1"/>
    <col min="13054" max="13308" width="9.109375" style="4"/>
    <col min="13309" max="13309" width="15.88671875" style="4" bestFit="1" customWidth="1"/>
    <col min="13310" max="13564" width="9.109375" style="4"/>
    <col min="13565" max="13565" width="15.88671875" style="4" bestFit="1" customWidth="1"/>
    <col min="13566" max="13820" width="9.109375" style="4"/>
    <col min="13821" max="13821" width="15.88671875" style="4" bestFit="1" customWidth="1"/>
    <col min="13822" max="14076" width="9.109375" style="4"/>
    <col min="14077" max="14077" width="15.88671875" style="4" bestFit="1" customWidth="1"/>
    <col min="14078" max="14332" width="9.109375" style="4"/>
    <col min="14333" max="14333" width="15.88671875" style="4" bestFit="1" customWidth="1"/>
    <col min="14334" max="14588" width="9.109375" style="4"/>
    <col min="14589" max="14589" width="15.88671875" style="4" bestFit="1" customWidth="1"/>
    <col min="14590" max="14844" width="9.109375" style="4"/>
    <col min="14845" max="14845" width="15.88671875" style="4" bestFit="1" customWidth="1"/>
    <col min="14846" max="15100" width="9.109375" style="4"/>
    <col min="15101" max="15101" width="15.88671875" style="4" bestFit="1" customWidth="1"/>
    <col min="15102" max="15356" width="9.109375" style="4"/>
    <col min="15357" max="15357" width="15.88671875" style="4" bestFit="1" customWidth="1"/>
    <col min="15358" max="15612" width="9.109375" style="4"/>
    <col min="15613" max="15613" width="15.88671875" style="4" bestFit="1" customWidth="1"/>
    <col min="15614" max="15868" width="9.109375" style="4"/>
    <col min="15869" max="15869" width="15.88671875" style="4" bestFit="1" customWidth="1"/>
    <col min="15870" max="16124" width="9.109375" style="4"/>
    <col min="16125" max="16125" width="15.88671875" style="4" bestFit="1" customWidth="1"/>
    <col min="16126" max="16384" width="9.109375" style="4"/>
  </cols>
  <sheetData>
    <row r="1" spans="1:13" ht="15.6" x14ac:dyDescent="0.2">
      <c r="A1" s="14" t="s">
        <v>610</v>
      </c>
      <c r="B1" s="26"/>
      <c r="C1" s="26"/>
      <c r="D1" s="26"/>
      <c r="E1" s="26"/>
      <c r="F1" s="26"/>
    </row>
    <row r="2" spans="1:13" s="1" customFormat="1" ht="15.6" x14ac:dyDescent="0.3">
      <c r="A2" s="1">
        <f>COUNTIF(A4:A44,"")</f>
        <v>0</v>
      </c>
      <c r="B2" s="1">
        <f t="shared" ref="B2:L2" si="0">COUNTIF(B4:B44,"")</f>
        <v>27</v>
      </c>
      <c r="C2" s="1">
        <f t="shared" si="0"/>
        <v>0</v>
      </c>
      <c r="D2" s="1">
        <f t="shared" si="0"/>
        <v>3</v>
      </c>
      <c r="E2" s="1">
        <f t="shared" si="0"/>
        <v>0</v>
      </c>
      <c r="F2" s="1">
        <f t="shared" si="0"/>
        <v>4</v>
      </c>
      <c r="G2" s="1">
        <f t="shared" si="0"/>
        <v>0</v>
      </c>
      <c r="H2" s="1">
        <f t="shared" si="0"/>
        <v>0</v>
      </c>
      <c r="I2" s="1">
        <f t="shared" si="0"/>
        <v>0</v>
      </c>
      <c r="J2" s="1">
        <f t="shared" si="0"/>
        <v>0</v>
      </c>
      <c r="K2" s="1">
        <f t="shared" si="0"/>
        <v>0</v>
      </c>
      <c r="L2" s="1">
        <f t="shared" si="0"/>
        <v>0</v>
      </c>
    </row>
    <row r="3" spans="1:13" s="8" customFormat="1" outlineLevel="1" x14ac:dyDescent="0.2">
      <c r="A3" s="10" t="s">
        <v>58</v>
      </c>
      <c r="B3" s="9" t="s">
        <v>14</v>
      </c>
      <c r="C3" s="10" t="s">
        <v>18</v>
      </c>
      <c r="D3" s="10" t="s">
        <v>20</v>
      </c>
      <c r="E3" s="10" t="s">
        <v>1354</v>
      </c>
      <c r="F3" s="10" t="s">
        <v>1353</v>
      </c>
      <c r="G3" s="10" t="s">
        <v>1358</v>
      </c>
      <c r="H3" s="10" t="s">
        <v>1359</v>
      </c>
      <c r="I3" s="10" t="s">
        <v>1360</v>
      </c>
      <c r="J3" s="10" t="s">
        <v>1361</v>
      </c>
      <c r="K3" s="10" t="s">
        <v>1351</v>
      </c>
      <c r="L3" s="10" t="s">
        <v>1350</v>
      </c>
      <c r="M3" s="8" t="s">
        <v>1357</v>
      </c>
    </row>
    <row r="4" spans="1:13" x14ac:dyDescent="0.2">
      <c r="A4" s="12" t="s">
        <v>620</v>
      </c>
      <c r="B4" s="13"/>
      <c r="C4" s="12">
        <v>20</v>
      </c>
      <c r="D4" s="12">
        <v>25</v>
      </c>
      <c r="E4" s="4" t="s">
        <v>675</v>
      </c>
      <c r="F4" s="12" t="s">
        <v>477</v>
      </c>
      <c r="G4" s="12">
        <v>3</v>
      </c>
      <c r="H4" s="12">
        <v>5</v>
      </c>
      <c r="I4" s="12">
        <v>-1</v>
      </c>
      <c r="J4" s="12">
        <v>0.15</v>
      </c>
      <c r="K4" s="12" t="b">
        <v>0</v>
      </c>
      <c r="L4" s="12" t="b">
        <v>1</v>
      </c>
    </row>
    <row r="5" spans="1:13" outlineLevel="1" x14ac:dyDescent="0.2">
      <c r="A5" s="12" t="s">
        <v>621</v>
      </c>
      <c r="B5" s="13" t="s">
        <v>622</v>
      </c>
      <c r="C5" s="12">
        <v>35</v>
      </c>
      <c r="D5" s="12">
        <v>250</v>
      </c>
      <c r="E5" s="4" t="s">
        <v>675</v>
      </c>
      <c r="F5" s="12" t="s">
        <v>674</v>
      </c>
      <c r="G5" s="12">
        <v>6</v>
      </c>
      <c r="H5" s="12">
        <v>1</v>
      </c>
      <c r="I5" s="12">
        <v>-6</v>
      </c>
      <c r="J5" s="12">
        <v>0.35</v>
      </c>
      <c r="K5" s="12" t="b">
        <v>1</v>
      </c>
      <c r="L5" s="12" t="b">
        <v>0</v>
      </c>
    </row>
    <row r="6" spans="1:13" outlineLevel="1" x14ac:dyDescent="0.2">
      <c r="A6" s="12" t="s">
        <v>623</v>
      </c>
      <c r="B6" s="13"/>
      <c r="C6" s="12">
        <v>15</v>
      </c>
      <c r="D6" s="27">
        <v>15</v>
      </c>
      <c r="E6" s="4" t="s">
        <v>675</v>
      </c>
      <c r="F6" s="12" t="s">
        <v>477</v>
      </c>
      <c r="G6" s="12">
        <v>2</v>
      </c>
      <c r="H6" s="12">
        <v>5</v>
      </c>
      <c r="I6" s="12">
        <v>-2</v>
      </c>
      <c r="J6" s="12">
        <v>0.15</v>
      </c>
      <c r="K6" s="12" t="b">
        <v>0</v>
      </c>
      <c r="L6" s="12" t="b">
        <v>1</v>
      </c>
    </row>
    <row r="7" spans="1:13" outlineLevel="1" x14ac:dyDescent="0.2">
      <c r="A7" s="12" t="s">
        <v>624</v>
      </c>
      <c r="B7" s="13"/>
      <c r="C7" s="12">
        <v>20</v>
      </c>
      <c r="D7" s="12">
        <v>20</v>
      </c>
      <c r="E7" s="4" t="s">
        <v>675</v>
      </c>
      <c r="F7" s="12" t="s">
        <v>477</v>
      </c>
      <c r="G7" s="12">
        <v>3</v>
      </c>
      <c r="H7" s="12">
        <v>4</v>
      </c>
      <c r="I7" s="12">
        <v>-3</v>
      </c>
      <c r="J7" s="12">
        <v>0.15</v>
      </c>
      <c r="K7" s="12" t="b">
        <v>0</v>
      </c>
      <c r="L7" s="12" t="b">
        <v>1</v>
      </c>
    </row>
    <row r="8" spans="1:13" outlineLevel="1" x14ac:dyDescent="0.2">
      <c r="A8" s="12" t="s">
        <v>625</v>
      </c>
      <c r="B8" s="13"/>
      <c r="C8" s="12">
        <v>1</v>
      </c>
      <c r="D8" s="27">
        <v>1</v>
      </c>
      <c r="E8" s="4" t="s">
        <v>675</v>
      </c>
      <c r="F8" s="12" t="s">
        <v>1352</v>
      </c>
      <c r="G8" s="12">
        <v>0</v>
      </c>
      <c r="H8" s="12">
        <v>99</v>
      </c>
      <c r="I8" s="12">
        <v>0</v>
      </c>
      <c r="J8" s="12">
        <v>0</v>
      </c>
      <c r="K8" s="12" t="b">
        <v>0</v>
      </c>
      <c r="L8" s="12" t="b">
        <v>1</v>
      </c>
    </row>
    <row r="9" spans="1:13" outlineLevel="1" x14ac:dyDescent="0.2">
      <c r="A9" s="12" t="s">
        <v>626</v>
      </c>
      <c r="B9" s="13" t="s">
        <v>627</v>
      </c>
      <c r="C9" s="12">
        <v>30</v>
      </c>
      <c r="D9" s="12">
        <v>200</v>
      </c>
      <c r="E9" s="4" t="s">
        <v>675</v>
      </c>
      <c r="F9" s="12" t="s">
        <v>675</v>
      </c>
      <c r="G9" s="12">
        <v>5</v>
      </c>
      <c r="H9" s="12">
        <v>3</v>
      </c>
      <c r="I9" s="12">
        <v>-4</v>
      </c>
      <c r="J9" s="12">
        <v>0.25</v>
      </c>
      <c r="K9" s="12" t="b">
        <v>0</v>
      </c>
      <c r="L9" s="12" t="b">
        <v>0</v>
      </c>
    </row>
    <row r="10" spans="1:13" outlineLevel="1" x14ac:dyDescent="0.2">
      <c r="A10" s="12" t="s">
        <v>628</v>
      </c>
      <c r="B10" s="13"/>
      <c r="C10" s="12">
        <v>40</v>
      </c>
      <c r="D10" s="12">
        <v>30</v>
      </c>
      <c r="E10" s="4" t="s">
        <v>675</v>
      </c>
      <c r="F10" s="12" t="s">
        <v>675</v>
      </c>
      <c r="G10" s="12">
        <v>4</v>
      </c>
      <c r="H10" s="12">
        <v>2</v>
      </c>
      <c r="I10" s="12">
        <v>-5</v>
      </c>
      <c r="J10" s="12">
        <v>0.3</v>
      </c>
      <c r="K10" s="12" t="b">
        <v>0</v>
      </c>
      <c r="L10" s="12" t="b">
        <v>0</v>
      </c>
    </row>
    <row r="11" spans="1:13" outlineLevel="1" x14ac:dyDescent="0.2">
      <c r="A11" s="12" t="s">
        <v>629</v>
      </c>
      <c r="B11" s="13" t="s">
        <v>630</v>
      </c>
      <c r="C11" s="12">
        <v>25</v>
      </c>
      <c r="D11" s="12">
        <v>100</v>
      </c>
      <c r="E11" s="4" t="s">
        <v>675</v>
      </c>
      <c r="F11" s="12" t="s">
        <v>477</v>
      </c>
      <c r="G11" s="12">
        <v>4</v>
      </c>
      <c r="H11" s="12">
        <v>4</v>
      </c>
      <c r="I11" s="12">
        <v>-2</v>
      </c>
      <c r="J11" s="12">
        <v>0.2</v>
      </c>
      <c r="K11" s="12" t="b">
        <v>0</v>
      </c>
      <c r="L11" s="12" t="b">
        <v>1</v>
      </c>
    </row>
    <row r="12" spans="1:13" outlineLevel="1" x14ac:dyDescent="0.2">
      <c r="A12" s="12" t="s">
        <v>631</v>
      </c>
      <c r="B12" s="13" t="s">
        <v>622</v>
      </c>
      <c r="C12" s="12">
        <v>40</v>
      </c>
      <c r="D12" s="12">
        <v>150</v>
      </c>
      <c r="E12" s="4" t="s">
        <v>675</v>
      </c>
      <c r="F12" s="12" t="s">
        <v>675</v>
      </c>
      <c r="G12" s="12">
        <v>5</v>
      </c>
      <c r="H12" s="12">
        <v>2</v>
      </c>
      <c r="I12" s="12">
        <v>-5</v>
      </c>
      <c r="J12" s="12">
        <v>0.3</v>
      </c>
      <c r="K12" s="12" t="b">
        <v>1</v>
      </c>
      <c r="L12" s="12" t="b">
        <v>1</v>
      </c>
    </row>
    <row r="13" spans="1:13" outlineLevel="1" x14ac:dyDescent="0.2">
      <c r="A13" s="12" t="s">
        <v>632</v>
      </c>
      <c r="B13" s="13"/>
      <c r="C13" s="12">
        <v>15</v>
      </c>
      <c r="D13" s="12">
        <v>15</v>
      </c>
      <c r="E13" s="4" t="s">
        <v>675</v>
      </c>
      <c r="F13" s="12" t="s">
        <v>477</v>
      </c>
      <c r="G13" s="12">
        <v>2</v>
      </c>
      <c r="H13" s="12">
        <v>5</v>
      </c>
      <c r="I13" s="12">
        <v>-1</v>
      </c>
      <c r="J13" s="12">
        <v>0.05</v>
      </c>
      <c r="K13" s="12" t="b">
        <v>0</v>
      </c>
      <c r="L13" s="12" t="b">
        <v>1</v>
      </c>
    </row>
    <row r="14" spans="1:13" outlineLevel="1" x14ac:dyDescent="0.2">
      <c r="A14" s="23" t="s">
        <v>633</v>
      </c>
      <c r="B14" s="24"/>
      <c r="C14" s="23">
        <v>25</v>
      </c>
      <c r="D14" s="23">
        <v>30</v>
      </c>
      <c r="E14" s="4" t="s">
        <v>675</v>
      </c>
      <c r="F14" s="12" t="s">
        <v>675</v>
      </c>
      <c r="G14" s="23">
        <v>4</v>
      </c>
      <c r="H14" s="23">
        <v>1</v>
      </c>
      <c r="I14" s="23">
        <v>-5</v>
      </c>
      <c r="J14" s="23">
        <v>0.25</v>
      </c>
      <c r="K14" s="23" t="b">
        <v>0</v>
      </c>
      <c r="L14" s="12" t="b">
        <v>0</v>
      </c>
    </row>
    <row r="15" spans="1:13" outlineLevel="1" x14ac:dyDescent="0.2">
      <c r="A15" s="12" t="s">
        <v>634</v>
      </c>
      <c r="B15" s="13" t="s">
        <v>635</v>
      </c>
      <c r="C15" s="12">
        <v>50</v>
      </c>
      <c r="D15" s="12">
        <v>1500</v>
      </c>
      <c r="E15" s="4" t="s">
        <v>675</v>
      </c>
      <c r="F15" s="12" t="s">
        <v>674</v>
      </c>
      <c r="G15" s="12">
        <v>8</v>
      </c>
      <c r="H15" s="12">
        <v>1</v>
      </c>
      <c r="I15" s="12">
        <v>-6</v>
      </c>
      <c r="J15" s="12">
        <v>0.35</v>
      </c>
      <c r="K15" s="12" t="b">
        <v>1</v>
      </c>
      <c r="L15" s="12" t="b">
        <v>0</v>
      </c>
    </row>
    <row r="16" spans="1:13" outlineLevel="1" x14ac:dyDescent="0.2">
      <c r="A16" s="12" t="s">
        <v>636</v>
      </c>
      <c r="B16" s="13"/>
      <c r="C16" s="12">
        <v>45</v>
      </c>
      <c r="D16" s="12">
        <v>300</v>
      </c>
      <c r="E16" s="4" t="s">
        <v>675</v>
      </c>
      <c r="F16" s="12" t="s">
        <v>674</v>
      </c>
      <c r="G16" s="12">
        <v>7</v>
      </c>
      <c r="H16" s="12">
        <v>2</v>
      </c>
      <c r="I16" s="12">
        <v>-5</v>
      </c>
      <c r="J16" s="12">
        <v>0.4</v>
      </c>
      <c r="K16" s="12" t="b">
        <v>1</v>
      </c>
      <c r="L16" s="12" t="b">
        <v>0</v>
      </c>
    </row>
    <row r="17" spans="1:12" outlineLevel="1" x14ac:dyDescent="0.2">
      <c r="A17" s="12" t="s">
        <v>637</v>
      </c>
      <c r="B17" s="13" t="s">
        <v>622</v>
      </c>
      <c r="C17" s="12">
        <v>50</v>
      </c>
      <c r="D17" s="12">
        <v>600</v>
      </c>
      <c r="E17" s="4" t="s">
        <v>675</v>
      </c>
      <c r="F17" s="12" t="s">
        <v>674</v>
      </c>
      <c r="G17" s="12">
        <v>7</v>
      </c>
      <c r="H17" s="12">
        <v>0</v>
      </c>
      <c r="I17" s="12">
        <v>-7</v>
      </c>
      <c r="J17" s="12">
        <v>0.4</v>
      </c>
      <c r="K17" s="12" t="b">
        <v>1</v>
      </c>
      <c r="L17" s="12" t="b">
        <v>0</v>
      </c>
    </row>
    <row r="18" spans="1:12" outlineLevel="1" x14ac:dyDescent="0.2">
      <c r="A18" s="12" t="s">
        <v>638</v>
      </c>
      <c r="B18" s="13"/>
      <c r="C18" s="12">
        <v>15</v>
      </c>
      <c r="D18" s="23">
        <v>15</v>
      </c>
      <c r="E18" s="4" t="s">
        <v>675</v>
      </c>
      <c r="F18" s="12" t="s">
        <v>477</v>
      </c>
      <c r="G18" s="12">
        <v>2</v>
      </c>
      <c r="H18" s="12">
        <v>5</v>
      </c>
      <c r="I18" s="12">
        <v>-1</v>
      </c>
      <c r="J18" s="12">
        <v>0.15</v>
      </c>
      <c r="K18" s="12" t="b">
        <v>0</v>
      </c>
      <c r="L18" s="12" t="b">
        <v>1</v>
      </c>
    </row>
    <row r="19" spans="1:12" outlineLevel="1" x14ac:dyDescent="0.2">
      <c r="A19" s="12" t="s">
        <v>639</v>
      </c>
      <c r="B19" s="13"/>
      <c r="C19" s="12">
        <v>48</v>
      </c>
      <c r="D19" s="12">
        <v>180</v>
      </c>
      <c r="E19" s="4" t="s">
        <v>675</v>
      </c>
      <c r="F19" s="12" t="s">
        <v>675</v>
      </c>
      <c r="G19" s="12">
        <v>5</v>
      </c>
      <c r="H19" s="12">
        <v>1</v>
      </c>
      <c r="I19" s="12">
        <v>-6</v>
      </c>
      <c r="J19" s="12">
        <v>0.4</v>
      </c>
      <c r="K19" s="12" t="b">
        <v>1</v>
      </c>
      <c r="L19" s="12" t="b">
        <v>0</v>
      </c>
    </row>
    <row r="20" spans="1:12" outlineLevel="1" x14ac:dyDescent="0.2">
      <c r="A20" s="12" t="s">
        <v>640</v>
      </c>
      <c r="B20" s="13"/>
      <c r="C20" s="12">
        <v>10</v>
      </c>
      <c r="D20" s="27">
        <v>10</v>
      </c>
      <c r="E20" s="4" t="s">
        <v>675</v>
      </c>
      <c r="F20" s="12" t="s">
        <v>1352</v>
      </c>
      <c r="G20" s="12">
        <v>0</v>
      </c>
      <c r="H20" s="12">
        <v>6</v>
      </c>
      <c r="I20" s="12">
        <v>0</v>
      </c>
      <c r="J20" s="12">
        <v>0.08</v>
      </c>
      <c r="K20" s="12" t="b">
        <v>0</v>
      </c>
      <c r="L20" s="12" t="b">
        <v>1</v>
      </c>
    </row>
    <row r="21" spans="1:12" outlineLevel="1" x14ac:dyDescent="0.2">
      <c r="A21" s="12" t="s">
        <v>641</v>
      </c>
      <c r="B21" s="13"/>
      <c r="C21" s="12">
        <v>25</v>
      </c>
      <c r="D21" s="12">
        <v>15</v>
      </c>
      <c r="E21" s="4" t="s">
        <v>675</v>
      </c>
      <c r="F21" s="12" t="s">
        <v>675</v>
      </c>
      <c r="G21" s="12">
        <v>3</v>
      </c>
      <c r="H21" s="12">
        <v>4</v>
      </c>
      <c r="I21" s="12">
        <v>-3</v>
      </c>
      <c r="J21" s="12">
        <v>0.2</v>
      </c>
      <c r="K21" s="12" t="b">
        <v>0</v>
      </c>
      <c r="L21" s="12" t="b">
        <v>1</v>
      </c>
    </row>
    <row r="22" spans="1:12" outlineLevel="1" x14ac:dyDescent="0.2">
      <c r="A22" s="12" t="s">
        <v>642</v>
      </c>
      <c r="B22" s="13"/>
      <c r="C22" s="12">
        <v>35</v>
      </c>
      <c r="D22" s="12">
        <v>150</v>
      </c>
      <c r="E22" s="4" t="s">
        <v>675</v>
      </c>
      <c r="F22" s="12" t="s">
        <v>675</v>
      </c>
      <c r="G22" s="12">
        <v>5</v>
      </c>
      <c r="H22" s="12">
        <v>3</v>
      </c>
      <c r="I22" s="12">
        <v>-4</v>
      </c>
      <c r="J22" s="12">
        <v>0.3</v>
      </c>
      <c r="K22" s="12" t="b">
        <v>0</v>
      </c>
      <c r="L22" s="12" t="b">
        <v>0</v>
      </c>
    </row>
    <row r="23" spans="1:12" outlineLevel="1" x14ac:dyDescent="0.2">
      <c r="A23" s="12" t="s">
        <v>643</v>
      </c>
      <c r="B23" s="13"/>
      <c r="C23" s="12">
        <v>15</v>
      </c>
      <c r="D23" s="12">
        <v>10</v>
      </c>
      <c r="E23" s="4" t="s">
        <v>675</v>
      </c>
      <c r="F23" s="12" t="s">
        <v>477</v>
      </c>
      <c r="G23" s="12">
        <v>2</v>
      </c>
      <c r="H23" s="12">
        <v>6</v>
      </c>
      <c r="I23" s="12">
        <v>0</v>
      </c>
      <c r="J23" s="12">
        <v>0.1</v>
      </c>
      <c r="K23" s="12" t="b">
        <v>0</v>
      </c>
      <c r="L23" s="12" t="b">
        <v>1</v>
      </c>
    </row>
    <row r="24" spans="1:12" outlineLevel="1" x14ac:dyDescent="0.2">
      <c r="A24" s="12" t="s">
        <v>645</v>
      </c>
      <c r="B24" s="13"/>
      <c r="C24" s="12">
        <v>20</v>
      </c>
      <c r="D24" s="12">
        <v>35</v>
      </c>
      <c r="E24" s="4" t="s">
        <v>675</v>
      </c>
      <c r="F24" s="12" t="s">
        <v>477</v>
      </c>
      <c r="G24" s="12">
        <v>3</v>
      </c>
      <c r="H24" s="12">
        <v>6</v>
      </c>
      <c r="I24" s="12">
        <v>-2</v>
      </c>
      <c r="J24" s="12">
        <v>0.15</v>
      </c>
      <c r="K24" s="12" t="b">
        <v>0</v>
      </c>
      <c r="L24" s="12" t="b">
        <v>1</v>
      </c>
    </row>
    <row r="25" spans="1:12" outlineLevel="1" x14ac:dyDescent="0.2">
      <c r="A25" s="23" t="s">
        <v>646</v>
      </c>
      <c r="B25" s="24"/>
      <c r="C25" s="23">
        <v>20</v>
      </c>
      <c r="D25" s="23">
        <v>10</v>
      </c>
      <c r="E25" s="4" t="s">
        <v>675</v>
      </c>
      <c r="F25" s="12" t="s">
        <v>477</v>
      </c>
      <c r="G25" s="23">
        <v>3</v>
      </c>
      <c r="H25" s="23">
        <v>6</v>
      </c>
      <c r="I25" s="23">
        <v>-1</v>
      </c>
      <c r="J25" s="23">
        <v>0.1</v>
      </c>
      <c r="K25" s="23" t="b">
        <v>0</v>
      </c>
      <c r="L25" s="12" t="b">
        <v>1</v>
      </c>
    </row>
    <row r="26" spans="1:12" outlineLevel="1" x14ac:dyDescent="0.2">
      <c r="A26" s="12" t="s">
        <v>647</v>
      </c>
      <c r="B26" s="13"/>
      <c r="C26" s="12">
        <v>0</v>
      </c>
      <c r="D26" s="12">
        <v>0</v>
      </c>
      <c r="E26" s="4" t="s">
        <v>675</v>
      </c>
      <c r="F26" s="12" t="s">
        <v>1352</v>
      </c>
      <c r="G26" s="12">
        <v>4</v>
      </c>
      <c r="H26" s="12">
        <v>99</v>
      </c>
      <c r="I26" s="12">
        <v>0</v>
      </c>
      <c r="J26" s="12">
        <v>0</v>
      </c>
      <c r="K26" s="12" t="b">
        <v>0</v>
      </c>
      <c r="L26" s="12" t="b">
        <v>1</v>
      </c>
    </row>
    <row r="27" spans="1:12" outlineLevel="1" x14ac:dyDescent="0.2">
      <c r="A27" s="12" t="s">
        <v>648</v>
      </c>
      <c r="B27" s="13"/>
      <c r="C27" s="12">
        <v>40</v>
      </c>
      <c r="D27" s="12">
        <v>125</v>
      </c>
      <c r="E27" s="4" t="s">
        <v>675</v>
      </c>
      <c r="F27" s="12" t="s">
        <v>675</v>
      </c>
      <c r="G27" s="12">
        <v>4</v>
      </c>
      <c r="H27" s="12">
        <v>4</v>
      </c>
      <c r="I27" s="12">
        <v>-3</v>
      </c>
      <c r="J27" s="12">
        <v>0.2</v>
      </c>
      <c r="K27" s="12" t="b">
        <v>0</v>
      </c>
      <c r="L27" s="12" t="b">
        <v>0</v>
      </c>
    </row>
    <row r="28" spans="1:12" outlineLevel="1" x14ac:dyDescent="0.2">
      <c r="A28" s="12" t="s">
        <v>649</v>
      </c>
      <c r="B28" s="13"/>
      <c r="C28" s="12">
        <v>0</v>
      </c>
      <c r="D28" s="12">
        <v>0</v>
      </c>
      <c r="E28" s="4" t="s">
        <v>675</v>
      </c>
      <c r="F28" s="12" t="s">
        <v>1352</v>
      </c>
      <c r="G28" s="12">
        <v>0</v>
      </c>
      <c r="H28" s="12">
        <v>99</v>
      </c>
      <c r="I28" s="12">
        <v>0</v>
      </c>
      <c r="J28" s="12">
        <v>0</v>
      </c>
      <c r="K28" s="12" t="b">
        <v>0</v>
      </c>
      <c r="L28" s="12" t="b">
        <v>1</v>
      </c>
    </row>
    <row r="29" spans="1:12" outlineLevel="1" x14ac:dyDescent="0.2">
      <c r="A29" s="12" t="s">
        <v>650</v>
      </c>
      <c r="B29" s="13"/>
      <c r="C29" s="12">
        <v>10</v>
      </c>
      <c r="D29" s="12">
        <v>5</v>
      </c>
      <c r="E29" s="4" t="s">
        <v>675</v>
      </c>
      <c r="F29" s="12" t="s">
        <v>477</v>
      </c>
      <c r="G29" s="12">
        <v>1</v>
      </c>
      <c r="H29" s="12">
        <v>8</v>
      </c>
      <c r="I29" s="12">
        <v>0</v>
      </c>
      <c r="J29" s="12">
        <v>0.05</v>
      </c>
      <c r="K29" s="12" t="b">
        <v>0</v>
      </c>
      <c r="L29" s="12" t="b">
        <v>1</v>
      </c>
    </row>
    <row r="30" spans="1:12" outlineLevel="1" x14ac:dyDescent="0.2">
      <c r="A30" s="12" t="s">
        <v>651</v>
      </c>
      <c r="B30" s="13"/>
      <c r="C30" s="12">
        <v>30</v>
      </c>
      <c r="D30" s="12">
        <v>50</v>
      </c>
      <c r="E30" s="4" t="s">
        <v>675</v>
      </c>
      <c r="F30" s="12" t="s">
        <v>675</v>
      </c>
      <c r="G30" s="12">
        <v>4</v>
      </c>
      <c r="H30" s="12">
        <v>4</v>
      </c>
      <c r="I30" s="12">
        <v>-3</v>
      </c>
      <c r="J30" s="12">
        <v>0.25</v>
      </c>
      <c r="K30" s="12" t="b">
        <v>1</v>
      </c>
      <c r="L30" s="12" t="b">
        <v>0</v>
      </c>
    </row>
    <row r="31" spans="1:12" outlineLevel="1" x14ac:dyDescent="0.2">
      <c r="A31" s="12" t="s">
        <v>652</v>
      </c>
      <c r="B31" s="13" t="s">
        <v>622</v>
      </c>
      <c r="C31" s="12">
        <v>30</v>
      </c>
      <c r="D31" s="12">
        <v>50</v>
      </c>
      <c r="E31" s="4" t="s">
        <v>675</v>
      </c>
      <c r="F31" s="12" t="s">
        <v>675</v>
      </c>
      <c r="G31" s="12">
        <v>4</v>
      </c>
      <c r="H31" s="12">
        <v>3</v>
      </c>
      <c r="I31" s="12">
        <v>-4</v>
      </c>
      <c r="J31" s="12">
        <v>0.25</v>
      </c>
      <c r="K31" s="12" t="b">
        <v>1</v>
      </c>
      <c r="L31" s="12" t="b">
        <v>0</v>
      </c>
    </row>
    <row r="32" spans="1:12" outlineLevel="1" x14ac:dyDescent="0.2">
      <c r="A32" s="12" t="s">
        <v>653</v>
      </c>
      <c r="B32" s="13" t="s">
        <v>622</v>
      </c>
      <c r="C32" s="12">
        <v>45</v>
      </c>
      <c r="D32" s="12">
        <v>200</v>
      </c>
      <c r="E32" s="4" t="s">
        <v>675</v>
      </c>
      <c r="F32" s="12" t="s">
        <v>674</v>
      </c>
      <c r="G32" s="12">
        <v>6</v>
      </c>
      <c r="H32" s="12">
        <v>0</v>
      </c>
      <c r="I32" s="12">
        <v>-7</v>
      </c>
      <c r="J32" s="12">
        <v>0.4</v>
      </c>
      <c r="K32" s="12" t="b">
        <v>1</v>
      </c>
      <c r="L32" s="12" t="b">
        <v>0</v>
      </c>
    </row>
    <row r="33" spans="1:15" outlineLevel="1" x14ac:dyDescent="0.2">
      <c r="A33" s="12" t="s">
        <v>654</v>
      </c>
      <c r="B33" s="13"/>
      <c r="C33" s="12">
        <v>20</v>
      </c>
      <c r="D33" s="12">
        <v>25</v>
      </c>
      <c r="E33" s="4" t="s">
        <v>675</v>
      </c>
      <c r="F33" s="12" t="s">
        <v>477</v>
      </c>
      <c r="G33" s="12">
        <v>3</v>
      </c>
      <c r="H33" s="12">
        <v>5</v>
      </c>
      <c r="I33" s="12">
        <v>-1</v>
      </c>
      <c r="J33" s="12">
        <v>0.15</v>
      </c>
      <c r="K33" s="12" t="b">
        <v>0</v>
      </c>
      <c r="L33" s="12" t="b">
        <v>1</v>
      </c>
    </row>
    <row r="34" spans="1:15" outlineLevel="1" x14ac:dyDescent="0.2">
      <c r="A34" s="12" t="s">
        <v>656</v>
      </c>
      <c r="B34" s="13"/>
      <c r="C34" s="12">
        <v>5</v>
      </c>
      <c r="D34" s="27">
        <v>5</v>
      </c>
      <c r="E34" s="4" t="s">
        <v>675</v>
      </c>
      <c r="F34" s="12" t="s">
        <v>477</v>
      </c>
      <c r="G34" s="12">
        <v>1</v>
      </c>
      <c r="H34" s="12">
        <v>5</v>
      </c>
      <c r="I34" s="12">
        <v>0</v>
      </c>
      <c r="J34" s="12">
        <v>0.1</v>
      </c>
      <c r="K34" s="12" t="b">
        <v>0</v>
      </c>
      <c r="L34" s="12" t="b">
        <v>1</v>
      </c>
    </row>
    <row r="35" spans="1:15" outlineLevel="1" x14ac:dyDescent="0.2">
      <c r="A35" s="12" t="s">
        <v>657</v>
      </c>
      <c r="B35" s="13"/>
      <c r="C35" s="12">
        <v>20</v>
      </c>
      <c r="D35" s="27">
        <v>15</v>
      </c>
      <c r="E35" s="4" t="s">
        <v>675</v>
      </c>
      <c r="F35" s="12" t="s">
        <v>477</v>
      </c>
      <c r="G35" s="12">
        <v>3</v>
      </c>
      <c r="H35" s="12">
        <v>4</v>
      </c>
      <c r="I35" s="12">
        <v>-3</v>
      </c>
      <c r="J35" s="12">
        <v>0.15</v>
      </c>
      <c r="K35" s="12" t="b">
        <v>0</v>
      </c>
      <c r="L35" s="12" t="b">
        <v>1</v>
      </c>
    </row>
    <row r="36" spans="1:15" ht="11.25" customHeight="1" outlineLevel="1" x14ac:dyDescent="0.2">
      <c r="A36" s="12" t="s">
        <v>660</v>
      </c>
      <c r="B36" s="13" t="s">
        <v>661</v>
      </c>
      <c r="C36" s="12">
        <v>5</v>
      </c>
      <c r="D36" s="12">
        <v>15</v>
      </c>
      <c r="E36" s="12" t="s">
        <v>1355</v>
      </c>
      <c r="F36" s="12" t="s">
        <v>477</v>
      </c>
      <c r="G36" s="12">
        <v>1</v>
      </c>
      <c r="H36" s="12">
        <v>99</v>
      </c>
      <c r="I36" s="12">
        <v>-1</v>
      </c>
      <c r="J36" s="12">
        <v>0.05</v>
      </c>
      <c r="K36" s="12" t="b">
        <v>0</v>
      </c>
      <c r="L36" s="12" t="b">
        <v>1</v>
      </c>
      <c r="O36" s="5"/>
    </row>
    <row r="37" spans="1:15" outlineLevel="1" x14ac:dyDescent="0.2">
      <c r="A37" s="12" t="s">
        <v>662</v>
      </c>
      <c r="B37" s="13"/>
      <c r="C37" s="12">
        <v>10</v>
      </c>
      <c r="D37" s="12"/>
      <c r="E37" s="12" t="s">
        <v>1356</v>
      </c>
      <c r="F37" s="12" t="s">
        <v>477</v>
      </c>
      <c r="G37" s="12">
        <v>1</v>
      </c>
      <c r="H37" s="12">
        <v>99</v>
      </c>
      <c r="I37" s="12">
        <v>-1</v>
      </c>
      <c r="J37" s="12">
        <v>0.05</v>
      </c>
      <c r="K37" s="12" t="b">
        <v>0</v>
      </c>
      <c r="L37" s="12" t="b">
        <v>1</v>
      </c>
      <c r="O37" s="5"/>
    </row>
    <row r="38" spans="1:15" ht="11.25" customHeight="1" outlineLevel="1" x14ac:dyDescent="0.2">
      <c r="A38" s="12" t="s">
        <v>663</v>
      </c>
      <c r="B38" s="13"/>
      <c r="C38" s="12">
        <v>45</v>
      </c>
      <c r="D38" s="12"/>
      <c r="E38" s="12" t="s">
        <v>675</v>
      </c>
      <c r="F38" s="12" t="s">
        <v>477</v>
      </c>
      <c r="G38" s="12">
        <v>0</v>
      </c>
      <c r="H38" s="12">
        <v>99</v>
      </c>
      <c r="I38" s="12">
        <v>-10</v>
      </c>
      <c r="J38" s="12">
        <v>0.5</v>
      </c>
      <c r="K38" s="12" t="b">
        <v>0</v>
      </c>
      <c r="L38" s="12" t="b">
        <v>1</v>
      </c>
      <c r="O38" s="5"/>
    </row>
    <row r="39" spans="1:15" ht="11.25" customHeight="1" outlineLevel="1" x14ac:dyDescent="0.2">
      <c r="A39" s="12" t="s">
        <v>664</v>
      </c>
      <c r="B39" s="13" t="s">
        <v>665</v>
      </c>
      <c r="C39" s="12">
        <v>15</v>
      </c>
      <c r="D39" s="12">
        <v>20</v>
      </c>
      <c r="E39" s="12" t="s">
        <v>1356</v>
      </c>
      <c r="F39" s="12" t="s">
        <v>477</v>
      </c>
      <c r="G39" s="12">
        <v>2</v>
      </c>
      <c r="H39" s="12">
        <v>99</v>
      </c>
      <c r="I39" s="12">
        <v>-2</v>
      </c>
      <c r="J39" s="12">
        <v>0.15</v>
      </c>
      <c r="K39" s="12" t="b">
        <v>0</v>
      </c>
      <c r="L39" s="12" t="b">
        <v>1</v>
      </c>
      <c r="O39" s="5"/>
    </row>
    <row r="40" spans="1:15" ht="11.25" customHeight="1" outlineLevel="1" x14ac:dyDescent="0.2">
      <c r="A40" s="12" t="s">
        <v>666</v>
      </c>
      <c r="B40" s="13" t="s">
        <v>665</v>
      </c>
      <c r="C40" s="12">
        <v>15</v>
      </c>
      <c r="D40" s="12">
        <v>7</v>
      </c>
      <c r="E40" s="12" t="s">
        <v>1356</v>
      </c>
      <c r="F40" s="12" t="s">
        <v>477</v>
      </c>
      <c r="G40" s="12">
        <v>2</v>
      </c>
      <c r="H40" s="12">
        <v>99</v>
      </c>
      <c r="I40" s="12">
        <v>-2</v>
      </c>
      <c r="J40" s="12">
        <v>0.15</v>
      </c>
      <c r="K40" s="12" t="b">
        <v>0</v>
      </c>
      <c r="L40" s="12" t="b">
        <v>1</v>
      </c>
      <c r="O40" s="5"/>
    </row>
    <row r="41" spans="1:15" ht="11.25" customHeight="1" outlineLevel="1" x14ac:dyDescent="0.2">
      <c r="A41" s="12" t="s">
        <v>667</v>
      </c>
      <c r="B41" s="13" t="s">
        <v>668</v>
      </c>
      <c r="C41" s="12">
        <v>6</v>
      </c>
      <c r="D41" s="12">
        <v>9</v>
      </c>
      <c r="E41" s="12" t="s">
        <v>1356</v>
      </c>
      <c r="F41" s="12" t="s">
        <v>477</v>
      </c>
      <c r="G41" s="12">
        <v>1</v>
      </c>
      <c r="H41" s="12">
        <v>99</v>
      </c>
      <c r="I41" s="12">
        <v>-1</v>
      </c>
      <c r="J41" s="12">
        <v>0.05</v>
      </c>
      <c r="K41" s="12" t="b">
        <v>0</v>
      </c>
      <c r="L41" s="12" t="b">
        <v>1</v>
      </c>
      <c r="O41" s="5"/>
    </row>
    <row r="42" spans="1:15" ht="11.25" customHeight="1" outlineLevel="1" x14ac:dyDescent="0.2">
      <c r="A42" s="12" t="s">
        <v>669</v>
      </c>
      <c r="B42" s="13" t="s">
        <v>668</v>
      </c>
      <c r="C42" s="12">
        <v>6</v>
      </c>
      <c r="D42" s="12">
        <v>3</v>
      </c>
      <c r="E42" s="12" t="s">
        <v>1356</v>
      </c>
      <c r="F42" s="12" t="s">
        <v>477</v>
      </c>
      <c r="G42" s="12">
        <v>1</v>
      </c>
      <c r="H42" s="12">
        <v>99</v>
      </c>
      <c r="I42" s="12">
        <v>-1</v>
      </c>
      <c r="J42" s="12">
        <v>0.05</v>
      </c>
      <c r="K42" s="12" t="b">
        <v>0</v>
      </c>
      <c r="L42" s="12" t="b">
        <v>1</v>
      </c>
      <c r="O42" s="5"/>
    </row>
    <row r="43" spans="1:15" ht="11.25" customHeight="1" outlineLevel="1" x14ac:dyDescent="0.2">
      <c r="A43" s="12" t="s">
        <v>670</v>
      </c>
      <c r="B43" s="13" t="s">
        <v>671</v>
      </c>
      <c r="C43" s="12">
        <v>45</v>
      </c>
      <c r="D43" s="12">
        <v>30</v>
      </c>
      <c r="E43" s="12" t="s">
        <v>675</v>
      </c>
      <c r="F43" s="12" t="s">
        <v>477</v>
      </c>
      <c r="G43" s="12">
        <v>0</v>
      </c>
      <c r="H43" s="12">
        <v>99</v>
      </c>
      <c r="I43" s="12">
        <v>-10</v>
      </c>
      <c r="J43" s="12">
        <v>0.5</v>
      </c>
      <c r="K43" s="12" t="b">
        <v>0</v>
      </c>
      <c r="L43" s="12" t="b">
        <v>1</v>
      </c>
      <c r="O43" s="5"/>
    </row>
    <row r="44" spans="1:15" ht="11.25" customHeight="1" outlineLevel="1" x14ac:dyDescent="0.2">
      <c r="A44" s="12" t="s">
        <v>672</v>
      </c>
      <c r="B44" s="13"/>
      <c r="C44" s="12">
        <v>1</v>
      </c>
      <c r="D44" s="12"/>
      <c r="E44" s="12" t="s">
        <v>1355</v>
      </c>
      <c r="F44" s="12" t="s">
        <v>477</v>
      </c>
      <c r="G44" s="12">
        <v>1</v>
      </c>
      <c r="H44" s="12">
        <v>99</v>
      </c>
      <c r="I44" s="12">
        <v>-1</v>
      </c>
      <c r="J44" s="12">
        <v>0.05</v>
      </c>
      <c r="K44" s="12" t="b">
        <v>0</v>
      </c>
      <c r="L44" s="12" t="b">
        <v>1</v>
      </c>
      <c r="O44" s="5"/>
    </row>
    <row r="45" spans="1:15" ht="11.25" customHeight="1" x14ac:dyDescent="0.2"/>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25EA-4135-409B-B329-C0E5AF83CC49}">
  <dimension ref="A1:F13"/>
  <sheetViews>
    <sheetView workbookViewId="0">
      <selection activeCell="F2" sqref="F2:F5"/>
    </sheetView>
  </sheetViews>
  <sheetFormatPr defaultRowHeight="13.2" x14ac:dyDescent="0.25"/>
  <sheetData>
    <row r="1" spans="1:6" x14ac:dyDescent="0.25">
      <c r="A1" s="10" t="s">
        <v>58</v>
      </c>
      <c r="B1" s="12" t="s">
        <v>620</v>
      </c>
      <c r="C1" s="12" t="s">
        <v>621</v>
      </c>
    </row>
    <row r="2" spans="1:6" x14ac:dyDescent="0.25">
      <c r="A2" s="9" t="s">
        <v>14</v>
      </c>
      <c r="B2" s="13"/>
      <c r="C2" s="13" t="s">
        <v>622</v>
      </c>
      <c r="E2" t="str">
        <f>"name:"&amp; B1</f>
        <v>name:Ashigaru</v>
      </c>
      <c r="F2" t="str">
        <f>"name:"&amp; C1</f>
        <v>name:Banded Mail</v>
      </c>
    </row>
    <row r="3" spans="1:6" x14ac:dyDescent="0.25">
      <c r="A3" s="10" t="s">
        <v>18</v>
      </c>
      <c r="B3" s="12">
        <v>20</v>
      </c>
      <c r="C3" s="12">
        <v>35</v>
      </c>
      <c r="E3" t="str">
        <f>"description:"&amp;B2</f>
        <v>description:</v>
      </c>
      <c r="F3" t="str">
        <f>"description:"&amp;C2</f>
        <v>description:The suit includes gauntlets.</v>
      </c>
    </row>
    <row r="4" spans="1:6" x14ac:dyDescent="0.25">
      <c r="A4" s="10" t="s">
        <v>20</v>
      </c>
      <c r="B4" s="12">
        <v>25</v>
      </c>
      <c r="C4" s="12">
        <v>250</v>
      </c>
      <c r="E4" t="str">
        <f>"weight: "&amp;B3</f>
        <v>weight: 20</v>
      </c>
      <c r="F4" t="str">
        <f>"weight: "&amp;C3</f>
        <v>weight: 35</v>
      </c>
    </row>
    <row r="5" spans="1:6" x14ac:dyDescent="0.25">
      <c r="A5" s="10" t="s">
        <v>1354</v>
      </c>
      <c r="B5" s="4" t="s">
        <v>675</v>
      </c>
      <c r="C5" s="4" t="s">
        <v>675</v>
      </c>
      <c r="E5" t="str">
        <f>"armor_type:"&amp;B6</f>
        <v>armor_type:Light</v>
      </c>
      <c r="F5" t="str">
        <f>"armor_type:"&amp;C6</f>
        <v>armor_type:Heavy</v>
      </c>
    </row>
    <row r="6" spans="1:6" x14ac:dyDescent="0.25">
      <c r="A6" s="10" t="s">
        <v>1353</v>
      </c>
      <c r="B6" s="12" t="s">
        <v>477</v>
      </c>
      <c r="C6" s="12" t="s">
        <v>674</v>
      </c>
    </row>
    <row r="7" spans="1:6" x14ac:dyDescent="0.25">
      <c r="A7" s="10" t="s">
        <v>1358</v>
      </c>
      <c r="B7" s="12">
        <v>3</v>
      </c>
      <c r="C7" s="12">
        <v>6</v>
      </c>
    </row>
    <row r="8" spans="1:6" x14ac:dyDescent="0.25">
      <c r="A8" s="10" t="s">
        <v>1359</v>
      </c>
      <c r="B8" s="12">
        <v>5</v>
      </c>
      <c r="C8" s="12">
        <v>1</v>
      </c>
    </row>
    <row r="9" spans="1:6" x14ac:dyDescent="0.25">
      <c r="A9" s="10" t="s">
        <v>1360</v>
      </c>
      <c r="B9" s="12">
        <v>-1</v>
      </c>
      <c r="C9" s="12">
        <v>-6</v>
      </c>
    </row>
    <row r="10" spans="1:6" x14ac:dyDescent="0.25">
      <c r="A10" s="10" t="s">
        <v>1361</v>
      </c>
      <c r="B10" s="12">
        <v>0.15</v>
      </c>
      <c r="C10" s="12">
        <v>0.35</v>
      </c>
    </row>
    <row r="11" spans="1:6" x14ac:dyDescent="0.25">
      <c r="A11" s="10" t="s">
        <v>1351</v>
      </c>
      <c r="B11" s="12" t="b">
        <v>0</v>
      </c>
      <c r="C11" s="12" t="b">
        <v>1</v>
      </c>
    </row>
    <row r="12" spans="1:6" x14ac:dyDescent="0.25">
      <c r="A12" s="10" t="s">
        <v>1350</v>
      </c>
      <c r="B12" s="12" t="b">
        <v>1</v>
      </c>
      <c r="C12" s="12" t="b">
        <v>0</v>
      </c>
    </row>
    <row r="13" spans="1:6" x14ac:dyDescent="0.25">
      <c r="A13" s="8" t="s">
        <v>1357</v>
      </c>
      <c r="B13" s="4"/>
      <c r="C13"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F892-0900-4F00-8760-5C80AB9DC146}">
  <dimension ref="A1:E262"/>
  <sheetViews>
    <sheetView workbookViewId="0">
      <selection activeCell="A4" sqref="A4:E4"/>
    </sheetView>
  </sheetViews>
  <sheetFormatPr defaultColWidth="9.109375" defaultRowHeight="10.199999999999999" outlineLevelRow="1" x14ac:dyDescent="0.2"/>
  <cols>
    <col min="1" max="1" width="23.33203125" style="4" bestFit="1" customWidth="1"/>
    <col min="2" max="2" width="38.109375" style="35" customWidth="1"/>
    <col min="3" max="4" width="9.109375" style="4"/>
    <col min="5" max="5" width="19.33203125" style="4" bestFit="1" customWidth="1"/>
    <col min="6" max="251" width="9.109375" style="4"/>
    <col min="252" max="252" width="23.33203125" style="4" bestFit="1" customWidth="1"/>
    <col min="253" max="507" width="9.109375" style="4"/>
    <col min="508" max="508" width="23.33203125" style="4" bestFit="1" customWidth="1"/>
    <col min="509" max="763" width="9.109375" style="4"/>
    <col min="764" max="764" width="23.33203125" style="4" bestFit="1" customWidth="1"/>
    <col min="765" max="1019" width="9.109375" style="4"/>
    <col min="1020" max="1020" width="23.33203125" style="4" bestFit="1" customWidth="1"/>
    <col min="1021" max="1275" width="9.109375" style="4"/>
    <col min="1276" max="1276" width="23.33203125" style="4" bestFit="1" customWidth="1"/>
    <col min="1277" max="1531" width="9.109375" style="4"/>
    <col min="1532" max="1532" width="23.33203125" style="4" bestFit="1" customWidth="1"/>
    <col min="1533" max="1787" width="9.109375" style="4"/>
    <col min="1788" max="1788" width="23.33203125" style="4" bestFit="1" customWidth="1"/>
    <col min="1789" max="2043" width="9.109375" style="4"/>
    <col min="2044" max="2044" width="23.33203125" style="4" bestFit="1" customWidth="1"/>
    <col min="2045" max="2299" width="9.109375" style="4"/>
    <col min="2300" max="2300" width="23.33203125" style="4" bestFit="1" customWidth="1"/>
    <col min="2301" max="2555" width="9.109375" style="4"/>
    <col min="2556" max="2556" width="23.33203125" style="4" bestFit="1" customWidth="1"/>
    <col min="2557" max="2811" width="9.109375" style="4"/>
    <col min="2812" max="2812" width="23.33203125" style="4" bestFit="1" customWidth="1"/>
    <col min="2813" max="3067" width="9.109375" style="4"/>
    <col min="3068" max="3068" width="23.33203125" style="4" bestFit="1" customWidth="1"/>
    <col min="3069" max="3323" width="9.109375" style="4"/>
    <col min="3324" max="3324" width="23.33203125" style="4" bestFit="1" customWidth="1"/>
    <col min="3325" max="3579" width="9.109375" style="4"/>
    <col min="3580" max="3580" width="23.33203125" style="4" bestFit="1" customWidth="1"/>
    <col min="3581" max="3835" width="9.109375" style="4"/>
    <col min="3836" max="3836" width="23.33203125" style="4" bestFit="1" customWidth="1"/>
    <col min="3837" max="4091" width="9.109375" style="4"/>
    <col min="4092" max="4092" width="23.33203125" style="4" bestFit="1" customWidth="1"/>
    <col min="4093" max="4347" width="9.109375" style="4"/>
    <col min="4348" max="4348" width="23.33203125" style="4" bestFit="1" customWidth="1"/>
    <col min="4349" max="4603" width="9.109375" style="4"/>
    <col min="4604" max="4604" width="23.33203125" style="4" bestFit="1" customWidth="1"/>
    <col min="4605" max="4859" width="9.109375" style="4"/>
    <col min="4860" max="4860" width="23.33203125" style="4" bestFit="1" customWidth="1"/>
    <col min="4861" max="5115" width="9.109375" style="4"/>
    <col min="5116" max="5116" width="23.33203125" style="4" bestFit="1" customWidth="1"/>
    <col min="5117" max="5371" width="9.109375" style="4"/>
    <col min="5372" max="5372" width="23.33203125" style="4" bestFit="1" customWidth="1"/>
    <col min="5373" max="5627" width="9.109375" style="4"/>
    <col min="5628" max="5628" width="23.33203125" style="4" bestFit="1" customWidth="1"/>
    <col min="5629" max="5883" width="9.109375" style="4"/>
    <col min="5884" max="5884" width="23.33203125" style="4" bestFit="1" customWidth="1"/>
    <col min="5885" max="6139" width="9.109375" style="4"/>
    <col min="6140" max="6140" width="23.33203125" style="4" bestFit="1" customWidth="1"/>
    <col min="6141" max="6395" width="9.109375" style="4"/>
    <col min="6396" max="6396" width="23.33203125" style="4" bestFit="1" customWidth="1"/>
    <col min="6397" max="6651" width="9.109375" style="4"/>
    <col min="6652" max="6652" width="23.33203125" style="4" bestFit="1" customWidth="1"/>
    <col min="6653" max="6907" width="9.109375" style="4"/>
    <col min="6908" max="6908" width="23.33203125" style="4" bestFit="1" customWidth="1"/>
    <col min="6909" max="7163" width="9.109375" style="4"/>
    <col min="7164" max="7164" width="23.33203125" style="4" bestFit="1" customWidth="1"/>
    <col min="7165" max="7419" width="9.109375" style="4"/>
    <col min="7420" max="7420" width="23.33203125" style="4" bestFit="1" customWidth="1"/>
    <col min="7421" max="7675" width="9.109375" style="4"/>
    <col min="7676" max="7676" width="23.33203125" style="4" bestFit="1" customWidth="1"/>
    <col min="7677" max="7931" width="9.109375" style="4"/>
    <col min="7932" max="7932" width="23.33203125" style="4" bestFit="1" customWidth="1"/>
    <col min="7933" max="8187" width="9.109375" style="4"/>
    <col min="8188" max="8188" width="23.33203125" style="4" bestFit="1" customWidth="1"/>
    <col min="8189" max="8443" width="9.109375" style="4"/>
    <col min="8444" max="8444" width="23.33203125" style="4" bestFit="1" customWidth="1"/>
    <col min="8445" max="8699" width="9.109375" style="4"/>
    <col min="8700" max="8700" width="23.33203125" style="4" bestFit="1" customWidth="1"/>
    <col min="8701" max="8955" width="9.109375" style="4"/>
    <col min="8956" max="8956" width="23.33203125" style="4" bestFit="1" customWidth="1"/>
    <col min="8957" max="9211" width="9.109375" style="4"/>
    <col min="9212" max="9212" width="23.33203125" style="4" bestFit="1" customWidth="1"/>
    <col min="9213" max="9467" width="9.109375" style="4"/>
    <col min="9468" max="9468" width="23.33203125" style="4" bestFit="1" customWidth="1"/>
    <col min="9469" max="9723" width="9.109375" style="4"/>
    <col min="9724" max="9724" width="23.33203125" style="4" bestFit="1" customWidth="1"/>
    <col min="9725" max="9979" width="9.109375" style="4"/>
    <col min="9980" max="9980" width="23.33203125" style="4" bestFit="1" customWidth="1"/>
    <col min="9981" max="10235" width="9.109375" style="4"/>
    <col min="10236" max="10236" width="23.33203125" style="4" bestFit="1" customWidth="1"/>
    <col min="10237" max="10491" width="9.109375" style="4"/>
    <col min="10492" max="10492" width="23.33203125" style="4" bestFit="1" customWidth="1"/>
    <col min="10493" max="10747" width="9.109375" style="4"/>
    <col min="10748" max="10748" width="23.33203125" style="4" bestFit="1" customWidth="1"/>
    <col min="10749" max="11003" width="9.109375" style="4"/>
    <col min="11004" max="11004" width="23.33203125" style="4" bestFit="1" customWidth="1"/>
    <col min="11005" max="11259" width="9.109375" style="4"/>
    <col min="11260" max="11260" width="23.33203125" style="4" bestFit="1" customWidth="1"/>
    <col min="11261" max="11515" width="9.109375" style="4"/>
    <col min="11516" max="11516" width="23.33203125" style="4" bestFit="1" customWidth="1"/>
    <col min="11517" max="11771" width="9.109375" style="4"/>
    <col min="11772" max="11772" width="23.33203125" style="4" bestFit="1" customWidth="1"/>
    <col min="11773" max="12027" width="9.109375" style="4"/>
    <col min="12028" max="12028" width="23.33203125" style="4" bestFit="1" customWidth="1"/>
    <col min="12029" max="12283" width="9.109375" style="4"/>
    <col min="12284" max="12284" width="23.33203125" style="4" bestFit="1" customWidth="1"/>
    <col min="12285" max="12539" width="9.109375" style="4"/>
    <col min="12540" max="12540" width="23.33203125" style="4" bestFit="1" customWidth="1"/>
    <col min="12541" max="12795" width="9.109375" style="4"/>
    <col min="12796" max="12796" width="23.33203125" style="4" bestFit="1" customWidth="1"/>
    <col min="12797" max="13051" width="9.109375" style="4"/>
    <col min="13052" max="13052" width="23.33203125" style="4" bestFit="1" customWidth="1"/>
    <col min="13053" max="13307" width="9.109375" style="4"/>
    <col min="13308" max="13308" width="23.33203125" style="4" bestFit="1" customWidth="1"/>
    <col min="13309" max="13563" width="9.109375" style="4"/>
    <col min="13564" max="13564" width="23.33203125" style="4" bestFit="1" customWidth="1"/>
    <col min="13565" max="13819" width="9.109375" style="4"/>
    <col min="13820" max="13820" width="23.33203125" style="4" bestFit="1" customWidth="1"/>
    <col min="13821" max="14075" width="9.109375" style="4"/>
    <col min="14076" max="14076" width="23.33203125" style="4" bestFit="1" customWidth="1"/>
    <col min="14077" max="14331" width="9.109375" style="4"/>
    <col min="14332" max="14332" width="23.33203125" style="4" bestFit="1" customWidth="1"/>
    <col min="14333" max="14587" width="9.109375" style="4"/>
    <col min="14588" max="14588" width="23.33203125" style="4" bestFit="1" customWidth="1"/>
    <col min="14589" max="14843" width="9.109375" style="4"/>
    <col min="14844" max="14844" width="23.33203125" style="4" bestFit="1" customWidth="1"/>
    <col min="14845" max="15099" width="9.109375" style="4"/>
    <col min="15100" max="15100" width="23.33203125" style="4" bestFit="1" customWidth="1"/>
    <col min="15101" max="15355" width="9.109375" style="4"/>
    <col min="15356" max="15356" width="23.33203125" style="4" bestFit="1" customWidth="1"/>
    <col min="15357" max="15611" width="9.109375" style="4"/>
    <col min="15612" max="15612" width="23.33203125" style="4" bestFit="1" customWidth="1"/>
    <col min="15613" max="15867" width="9.109375" style="4"/>
    <col min="15868" max="15868" width="23.33203125" style="4" bestFit="1" customWidth="1"/>
    <col min="15869" max="16123" width="9.109375" style="4"/>
    <col min="16124" max="16124" width="23.33203125" style="4" bestFit="1" customWidth="1"/>
    <col min="16125" max="16384" width="9.109375" style="4"/>
  </cols>
  <sheetData>
    <row r="1" spans="1:5" s="32" customFormat="1" ht="15.6" x14ac:dyDescent="0.25">
      <c r="A1" s="14" t="s">
        <v>901</v>
      </c>
      <c r="B1" s="43"/>
    </row>
    <row r="2" spans="1:5" s="12" customFormat="1" outlineLevel="1" x14ac:dyDescent="0.25">
      <c r="A2" s="33">
        <v>1</v>
      </c>
      <c r="B2" s="44">
        <v>3</v>
      </c>
      <c r="C2" s="33">
        <v>8</v>
      </c>
      <c r="D2" s="33">
        <v>10</v>
      </c>
      <c r="E2" s="33">
        <v>7</v>
      </c>
    </row>
    <row r="3" spans="1:5" s="10" customFormat="1" outlineLevel="1" x14ac:dyDescent="0.2">
      <c r="A3" s="12"/>
      <c r="B3" s="35"/>
      <c r="C3" s="12"/>
      <c r="D3" s="12"/>
      <c r="E3" s="6"/>
    </row>
    <row r="4" spans="1:5" s="12" customFormat="1" outlineLevel="1" x14ac:dyDescent="0.2">
      <c r="A4" s="16" t="s">
        <v>902</v>
      </c>
      <c r="B4" s="36" t="s">
        <v>14</v>
      </c>
      <c r="C4" s="10" t="s">
        <v>18</v>
      </c>
      <c r="D4" s="10" t="s">
        <v>20</v>
      </c>
      <c r="E4" s="10" t="s">
        <v>21</v>
      </c>
    </row>
    <row r="5" spans="1:5" s="12" customFormat="1" ht="11.25" customHeight="1" outlineLevel="1" x14ac:dyDescent="0.25">
      <c r="A5" s="11" t="s">
        <v>904</v>
      </c>
      <c r="B5" s="37" t="s">
        <v>906</v>
      </c>
      <c r="C5" s="12">
        <v>1</v>
      </c>
      <c r="D5" s="12">
        <v>10</v>
      </c>
      <c r="E5" s="13" t="s">
        <v>907</v>
      </c>
    </row>
    <row r="6" spans="1:5" s="12" customFormat="1" outlineLevel="1" x14ac:dyDescent="0.25">
      <c r="A6" s="11" t="s">
        <v>48</v>
      </c>
      <c r="B6" s="37" t="s">
        <v>908</v>
      </c>
      <c r="C6" s="12">
        <v>1</v>
      </c>
      <c r="D6" s="12">
        <v>30</v>
      </c>
      <c r="E6" s="13"/>
    </row>
    <row r="7" spans="1:5" s="12" customFormat="1" ht="153" outlineLevel="1" x14ac:dyDescent="0.25">
      <c r="A7" s="11" t="s">
        <v>909</v>
      </c>
      <c r="B7" s="37" t="s">
        <v>910</v>
      </c>
      <c r="C7" s="12">
        <v>1</v>
      </c>
      <c r="D7" s="12">
        <v>20</v>
      </c>
      <c r="E7" s="13" t="s">
        <v>907</v>
      </c>
    </row>
    <row r="8" spans="1:5" s="12" customFormat="1" ht="81.599999999999994" outlineLevel="1" x14ac:dyDescent="0.25">
      <c r="A8" s="11" t="s">
        <v>911</v>
      </c>
      <c r="B8" s="37" t="s">
        <v>913</v>
      </c>
      <c r="C8" s="12">
        <v>40</v>
      </c>
      <c r="D8" s="12">
        <v>500</v>
      </c>
      <c r="E8" s="13" t="s">
        <v>914</v>
      </c>
    </row>
    <row r="9" spans="1:5" s="12" customFormat="1" outlineLevel="1" x14ac:dyDescent="0.25">
      <c r="A9" s="11" t="s">
        <v>915</v>
      </c>
      <c r="B9" s="37" t="s">
        <v>916</v>
      </c>
      <c r="C9" s="12">
        <v>40</v>
      </c>
      <c r="D9" s="12">
        <v>40</v>
      </c>
      <c r="E9" s="13"/>
    </row>
    <row r="10" spans="1:5" s="12" customFormat="1" outlineLevel="1" x14ac:dyDescent="0.25">
      <c r="A10" s="11" t="s">
        <v>917</v>
      </c>
      <c r="B10" s="37" t="s">
        <v>916</v>
      </c>
      <c r="C10" s="12">
        <v>5</v>
      </c>
      <c r="D10" s="12">
        <v>20</v>
      </c>
      <c r="E10" s="13"/>
    </row>
    <row r="11" spans="1:5" s="12" customFormat="1" outlineLevel="1" x14ac:dyDescent="0.25">
      <c r="A11" s="11" t="s">
        <v>918</v>
      </c>
      <c r="B11" s="37" t="s">
        <v>1352</v>
      </c>
      <c r="C11" s="12">
        <v>0</v>
      </c>
      <c r="D11" s="12">
        <v>40</v>
      </c>
      <c r="E11" s="13"/>
    </row>
    <row r="12" spans="1:5" s="12" customFormat="1" outlineLevel="1" x14ac:dyDescent="0.25">
      <c r="A12" s="11" t="s">
        <v>919</v>
      </c>
      <c r="B12" s="37" t="s">
        <v>1352</v>
      </c>
      <c r="C12" s="12">
        <v>0</v>
      </c>
      <c r="D12" s="12">
        <v>15</v>
      </c>
      <c r="E12" s="13"/>
    </row>
    <row r="13" spans="1:5" s="12" customFormat="1" outlineLevel="1" x14ac:dyDescent="0.25">
      <c r="A13" s="11" t="s">
        <v>920</v>
      </c>
      <c r="B13" s="37" t="s">
        <v>1352</v>
      </c>
      <c r="C13" s="12">
        <v>0</v>
      </c>
      <c r="D13" s="12">
        <v>35</v>
      </c>
      <c r="E13" s="13"/>
    </row>
    <row r="14" spans="1:5" s="12" customFormat="1" outlineLevel="1" x14ac:dyDescent="0.25">
      <c r="A14" s="11" t="s">
        <v>921</v>
      </c>
      <c r="B14" s="37" t="s">
        <v>1352</v>
      </c>
      <c r="C14" s="12">
        <v>0</v>
      </c>
      <c r="D14" s="12">
        <v>3</v>
      </c>
      <c r="E14" s="13"/>
    </row>
    <row r="15" spans="1:5" s="12" customFormat="1" outlineLevel="1" x14ac:dyDescent="0.25">
      <c r="A15" s="11" t="s">
        <v>922</v>
      </c>
      <c r="B15" s="37" t="s">
        <v>1352</v>
      </c>
      <c r="C15" s="12">
        <v>0</v>
      </c>
      <c r="D15" s="12">
        <v>30</v>
      </c>
      <c r="E15" s="13"/>
    </row>
    <row r="16" spans="1:5" s="12" customFormat="1" outlineLevel="1" x14ac:dyDescent="0.25">
      <c r="A16" s="11" t="s">
        <v>923</v>
      </c>
      <c r="B16" s="37" t="s">
        <v>924</v>
      </c>
      <c r="C16" s="12">
        <v>0</v>
      </c>
      <c r="D16" s="12">
        <v>0</v>
      </c>
      <c r="E16" s="13"/>
    </row>
    <row r="17" spans="1:5" s="12" customFormat="1" outlineLevel="1" x14ac:dyDescent="0.25">
      <c r="A17" s="11" t="s">
        <v>925</v>
      </c>
      <c r="B17" s="37" t="s">
        <v>1352</v>
      </c>
      <c r="C17" s="12">
        <v>10</v>
      </c>
      <c r="D17" s="12">
        <v>0.05</v>
      </c>
      <c r="E17" s="13"/>
    </row>
    <row r="18" spans="1:5" s="12" customFormat="1" ht="20.399999999999999" outlineLevel="1" x14ac:dyDescent="0.25">
      <c r="A18" s="11" t="s">
        <v>926</v>
      </c>
      <c r="B18" s="37" t="s">
        <v>928</v>
      </c>
      <c r="C18" s="12">
        <v>0.1</v>
      </c>
      <c r="D18" s="12">
        <v>50</v>
      </c>
      <c r="E18" s="13" t="s">
        <v>907</v>
      </c>
    </row>
    <row r="19" spans="1:5" s="12" customFormat="1" outlineLevel="1" x14ac:dyDescent="0.25">
      <c r="A19" s="11" t="s">
        <v>929</v>
      </c>
      <c r="B19" s="37" t="s">
        <v>1352</v>
      </c>
      <c r="C19" s="12">
        <v>40</v>
      </c>
      <c r="D19" s="12">
        <v>500</v>
      </c>
      <c r="E19" s="13"/>
    </row>
    <row r="20" spans="1:5" s="12" customFormat="1" outlineLevel="1" x14ac:dyDescent="0.25">
      <c r="A20" s="11" t="s">
        <v>930</v>
      </c>
      <c r="B20" s="37" t="s">
        <v>931</v>
      </c>
      <c r="C20" s="12">
        <v>600</v>
      </c>
      <c r="D20" s="12">
        <v>10000</v>
      </c>
      <c r="E20" s="13"/>
    </row>
    <row r="21" spans="1:5" s="12" customFormat="1" ht="40.799999999999997" outlineLevel="1" x14ac:dyDescent="0.25">
      <c r="A21" s="11" t="s">
        <v>932</v>
      </c>
      <c r="B21" s="37" t="s">
        <v>933</v>
      </c>
      <c r="C21" s="12">
        <v>4</v>
      </c>
      <c r="D21" s="12">
        <v>1</v>
      </c>
      <c r="E21" s="13" t="s">
        <v>870</v>
      </c>
    </row>
    <row r="22" spans="1:5" s="12" customFormat="1" ht="40.799999999999997" outlineLevel="1" x14ac:dyDescent="0.25">
      <c r="A22" s="11" t="s">
        <v>934</v>
      </c>
      <c r="B22" s="37" t="s">
        <v>935</v>
      </c>
      <c r="C22" s="12">
        <v>5</v>
      </c>
      <c r="D22" s="12">
        <v>5</v>
      </c>
      <c r="E22" s="13" t="s">
        <v>914</v>
      </c>
    </row>
    <row r="23" spans="1:5" s="12" customFormat="1" ht="40.799999999999997" outlineLevel="1" x14ac:dyDescent="0.25">
      <c r="A23" s="11" t="s">
        <v>936</v>
      </c>
      <c r="B23" s="37" t="s">
        <v>938</v>
      </c>
      <c r="C23" s="12">
        <v>5</v>
      </c>
      <c r="D23" s="12">
        <v>55</v>
      </c>
      <c r="E23" s="13" t="s">
        <v>914</v>
      </c>
    </row>
    <row r="24" spans="1:5" s="12" customFormat="1" outlineLevel="1" x14ac:dyDescent="0.25">
      <c r="A24" s="11" t="s">
        <v>939</v>
      </c>
      <c r="B24" s="37" t="s">
        <v>940</v>
      </c>
      <c r="C24" s="12">
        <v>3</v>
      </c>
      <c r="D24" s="12">
        <v>45</v>
      </c>
      <c r="E24" s="13"/>
    </row>
    <row r="25" spans="1:5" s="12" customFormat="1" outlineLevel="1" x14ac:dyDescent="0.25">
      <c r="A25" s="11" t="s">
        <v>941</v>
      </c>
      <c r="B25" s="37" t="s">
        <v>940</v>
      </c>
      <c r="C25" s="12">
        <v>3</v>
      </c>
      <c r="D25" s="12">
        <v>5</v>
      </c>
      <c r="E25" s="13"/>
    </row>
    <row r="26" spans="1:5" s="12" customFormat="1" outlineLevel="1" x14ac:dyDescent="0.25">
      <c r="A26" s="11" t="s">
        <v>942</v>
      </c>
      <c r="B26" s="37" t="s">
        <v>940</v>
      </c>
      <c r="C26" s="12">
        <v>3</v>
      </c>
      <c r="D26" s="12">
        <v>20</v>
      </c>
      <c r="E26" s="13"/>
    </row>
    <row r="27" spans="1:5" s="12" customFormat="1" outlineLevel="1" x14ac:dyDescent="0.25">
      <c r="A27" s="11" t="s">
        <v>943</v>
      </c>
      <c r="B27" s="37" t="s">
        <v>940</v>
      </c>
      <c r="C27" s="12">
        <v>3</v>
      </c>
      <c r="D27" s="12">
        <v>50</v>
      </c>
      <c r="E27" s="13"/>
    </row>
    <row r="28" spans="1:5" s="12" customFormat="1" outlineLevel="1" x14ac:dyDescent="0.25">
      <c r="A28" s="11" t="s">
        <v>863</v>
      </c>
      <c r="B28" s="37" t="s">
        <v>944</v>
      </c>
      <c r="C28" s="12">
        <v>2</v>
      </c>
      <c r="D28" s="12">
        <v>2</v>
      </c>
      <c r="E28" s="13" t="s">
        <v>945</v>
      </c>
    </row>
    <row r="29" spans="1:5" s="12" customFormat="1" outlineLevel="1" x14ac:dyDescent="0.25">
      <c r="A29" s="11" t="s">
        <v>865</v>
      </c>
      <c r="B29" s="37" t="s">
        <v>946</v>
      </c>
      <c r="C29" s="12">
        <v>0.5</v>
      </c>
      <c r="D29" s="12">
        <v>0.5</v>
      </c>
      <c r="E29" s="13"/>
    </row>
    <row r="30" spans="1:5" s="12" customFormat="1" outlineLevel="1" x14ac:dyDescent="0.25">
      <c r="A30" s="11" t="s">
        <v>947</v>
      </c>
      <c r="B30" s="37" t="s">
        <v>948</v>
      </c>
      <c r="C30" s="12">
        <v>0.5</v>
      </c>
      <c r="D30" s="12">
        <v>5</v>
      </c>
      <c r="E30" s="13"/>
    </row>
    <row r="31" spans="1:5" s="12" customFormat="1" outlineLevel="1" x14ac:dyDescent="0.25">
      <c r="A31" s="11" t="s">
        <v>949</v>
      </c>
      <c r="B31" s="37" t="s">
        <v>950</v>
      </c>
      <c r="C31" s="12">
        <v>30</v>
      </c>
      <c r="D31" s="12">
        <v>2</v>
      </c>
      <c r="E31" s="13" t="s">
        <v>945</v>
      </c>
    </row>
    <row r="32" spans="1:5" s="12" customFormat="1" outlineLevel="1" x14ac:dyDescent="0.25">
      <c r="A32" s="11" t="s">
        <v>951</v>
      </c>
      <c r="B32" s="37" t="s">
        <v>952</v>
      </c>
      <c r="C32" s="12">
        <v>1</v>
      </c>
      <c r="D32" s="12">
        <v>0.4</v>
      </c>
      <c r="E32" s="13" t="s">
        <v>945</v>
      </c>
    </row>
    <row r="33" spans="1:5" s="12" customFormat="1" outlineLevel="1" x14ac:dyDescent="0.25">
      <c r="A33" s="11" t="s">
        <v>953</v>
      </c>
      <c r="B33" s="37" t="s">
        <v>1352</v>
      </c>
      <c r="C33" s="12">
        <v>5</v>
      </c>
      <c r="D33" s="12">
        <v>0.1</v>
      </c>
      <c r="E33" s="13" t="s">
        <v>945</v>
      </c>
    </row>
    <row r="34" spans="1:5" s="12" customFormat="1" outlineLevel="1" x14ac:dyDescent="0.25">
      <c r="A34" s="11" t="s">
        <v>954</v>
      </c>
      <c r="B34" s="37" t="s">
        <v>1352</v>
      </c>
      <c r="C34" s="12">
        <v>0</v>
      </c>
      <c r="D34" s="12">
        <v>1</v>
      </c>
      <c r="E34" s="13" t="s">
        <v>945</v>
      </c>
    </row>
    <row r="35" spans="1:5" s="12" customFormat="1" outlineLevel="1" x14ac:dyDescent="0.25">
      <c r="A35" s="11" t="s">
        <v>955</v>
      </c>
      <c r="B35" s="37" t="s">
        <v>1352</v>
      </c>
      <c r="C35" s="12">
        <v>3</v>
      </c>
      <c r="E35" s="13"/>
    </row>
    <row r="36" spans="1:5" s="12" customFormat="1" outlineLevel="1" x14ac:dyDescent="0.25">
      <c r="A36" s="11" t="s">
        <v>866</v>
      </c>
      <c r="B36" s="37" t="s">
        <v>1352</v>
      </c>
      <c r="C36" s="12">
        <v>1</v>
      </c>
      <c r="D36" s="12">
        <v>0</v>
      </c>
      <c r="E36" s="13"/>
    </row>
    <row r="37" spans="1:5" s="12" customFormat="1" outlineLevel="1" x14ac:dyDescent="0.25">
      <c r="A37" s="11" t="s">
        <v>956</v>
      </c>
      <c r="B37" s="37" t="s">
        <v>1352</v>
      </c>
      <c r="C37" s="12">
        <v>1</v>
      </c>
      <c r="D37" s="12">
        <v>2</v>
      </c>
      <c r="E37" s="13"/>
    </row>
    <row r="38" spans="1:5" s="12" customFormat="1" outlineLevel="1" x14ac:dyDescent="0.25">
      <c r="A38" s="11" t="s">
        <v>957</v>
      </c>
      <c r="B38" s="37" t="s">
        <v>1352</v>
      </c>
      <c r="C38" s="12">
        <v>3</v>
      </c>
      <c r="D38" s="12">
        <v>0.5</v>
      </c>
      <c r="E38" s="13" t="s">
        <v>945</v>
      </c>
    </row>
    <row r="39" spans="1:5" s="12" customFormat="1" outlineLevel="1" x14ac:dyDescent="0.25">
      <c r="A39" s="11" t="s">
        <v>958</v>
      </c>
      <c r="B39" s="37" t="s">
        <v>1352</v>
      </c>
      <c r="C39" s="12">
        <v>5</v>
      </c>
      <c r="D39" s="12">
        <v>5</v>
      </c>
      <c r="E39" s="13" t="s">
        <v>945</v>
      </c>
    </row>
    <row r="40" spans="1:5" s="12" customFormat="1" outlineLevel="1" x14ac:dyDescent="0.25">
      <c r="A40" s="11" t="s">
        <v>959</v>
      </c>
      <c r="B40" s="37" t="s">
        <v>1352</v>
      </c>
      <c r="C40" s="12">
        <v>3</v>
      </c>
      <c r="D40" s="12">
        <v>15</v>
      </c>
      <c r="E40" s="13"/>
    </row>
    <row r="41" spans="1:5" s="12" customFormat="1" outlineLevel="1" x14ac:dyDescent="0.25">
      <c r="A41" s="11" t="s">
        <v>960</v>
      </c>
      <c r="B41" s="37" t="s">
        <v>1352</v>
      </c>
      <c r="C41" s="12">
        <v>20</v>
      </c>
      <c r="E41" s="13"/>
    </row>
    <row r="42" spans="1:5" s="12" customFormat="1" outlineLevel="1" x14ac:dyDescent="0.25">
      <c r="A42" s="11" t="s">
        <v>961</v>
      </c>
      <c r="B42" s="37" t="s">
        <v>1352</v>
      </c>
      <c r="C42" s="12">
        <v>0</v>
      </c>
      <c r="D42" s="12">
        <v>2</v>
      </c>
      <c r="E42" s="13" t="s">
        <v>945</v>
      </c>
    </row>
    <row r="43" spans="1:5" s="12" customFormat="1" outlineLevel="1" x14ac:dyDescent="0.25">
      <c r="A43" s="11" t="s">
        <v>625</v>
      </c>
      <c r="B43" s="37" t="s">
        <v>1352</v>
      </c>
      <c r="C43" s="12">
        <v>1</v>
      </c>
      <c r="D43" s="12">
        <v>0</v>
      </c>
      <c r="E43" s="13"/>
    </row>
    <row r="44" spans="1:5" s="12" customFormat="1" outlineLevel="1" x14ac:dyDescent="0.25">
      <c r="A44" s="11" t="s">
        <v>962</v>
      </c>
      <c r="B44" s="37" t="s">
        <v>1352</v>
      </c>
      <c r="C44" s="12">
        <v>5</v>
      </c>
      <c r="D44" s="12">
        <v>4</v>
      </c>
      <c r="E44" s="13"/>
    </row>
    <row r="45" spans="1:5" s="12" customFormat="1" outlineLevel="1" x14ac:dyDescent="0.25">
      <c r="A45" s="11" t="s">
        <v>963</v>
      </c>
      <c r="B45" s="37" t="s">
        <v>1352</v>
      </c>
      <c r="C45" s="12">
        <v>6</v>
      </c>
      <c r="D45" s="12">
        <v>15</v>
      </c>
      <c r="E45" s="13"/>
    </row>
    <row r="46" spans="1:5" s="12" customFormat="1" outlineLevel="1" x14ac:dyDescent="0.25">
      <c r="A46" s="11" t="s">
        <v>964</v>
      </c>
      <c r="B46" s="37" t="s">
        <v>1352</v>
      </c>
      <c r="C46" s="12">
        <v>75</v>
      </c>
      <c r="D46" s="12">
        <v>30</v>
      </c>
      <c r="E46" s="13"/>
    </row>
    <row r="47" spans="1:5" s="12" customFormat="1" outlineLevel="1" x14ac:dyDescent="0.25">
      <c r="A47" s="11" t="s">
        <v>965</v>
      </c>
      <c r="B47" s="37" t="s">
        <v>1352</v>
      </c>
      <c r="C47" s="12">
        <v>160</v>
      </c>
      <c r="D47" s="12">
        <v>110</v>
      </c>
      <c r="E47" s="13"/>
    </row>
    <row r="48" spans="1:5" s="12" customFormat="1" outlineLevel="1" x14ac:dyDescent="0.25">
      <c r="A48" s="11" t="s">
        <v>966</v>
      </c>
      <c r="B48" s="37" t="s">
        <v>1352</v>
      </c>
      <c r="C48" s="12">
        <v>80</v>
      </c>
      <c r="D48" s="12">
        <v>70</v>
      </c>
      <c r="E48" s="13"/>
    </row>
    <row r="49" spans="1:5" s="12" customFormat="1" outlineLevel="1" x14ac:dyDescent="0.25">
      <c r="A49" s="11" t="s">
        <v>967</v>
      </c>
      <c r="B49" s="37" t="s">
        <v>1352</v>
      </c>
      <c r="C49" s="12">
        <v>25</v>
      </c>
      <c r="D49" s="12">
        <v>17</v>
      </c>
      <c r="E49" s="13"/>
    </row>
    <row r="50" spans="1:5" s="12" customFormat="1" outlineLevel="1" x14ac:dyDescent="0.25">
      <c r="A50" s="11" t="s">
        <v>968</v>
      </c>
      <c r="B50" s="37" t="s">
        <v>1352</v>
      </c>
      <c r="C50" s="12">
        <v>60</v>
      </c>
      <c r="D50" s="12">
        <v>70</v>
      </c>
      <c r="E50" s="13"/>
    </row>
    <row r="51" spans="1:5" s="12" customFormat="1" outlineLevel="1" x14ac:dyDescent="0.25">
      <c r="A51" s="11" t="s">
        <v>969</v>
      </c>
      <c r="B51" s="37" t="s">
        <v>1352</v>
      </c>
      <c r="C51" s="12">
        <v>30</v>
      </c>
      <c r="D51" s="12">
        <v>30</v>
      </c>
      <c r="E51" s="13"/>
    </row>
    <row r="52" spans="1:5" s="12" customFormat="1" outlineLevel="1" x14ac:dyDescent="0.25">
      <c r="A52" s="11" t="s">
        <v>970</v>
      </c>
      <c r="B52" s="37" t="s">
        <v>971</v>
      </c>
      <c r="C52" s="12">
        <v>2</v>
      </c>
      <c r="D52" s="12">
        <v>0.5</v>
      </c>
      <c r="E52" s="13" t="s">
        <v>945</v>
      </c>
    </row>
    <row r="53" spans="1:5" s="12" customFormat="1" ht="11.25" customHeight="1" outlineLevel="1" x14ac:dyDescent="0.25">
      <c r="A53" s="11" t="s">
        <v>972</v>
      </c>
      <c r="B53" s="37" t="s">
        <v>974</v>
      </c>
      <c r="C53" s="12">
        <v>2</v>
      </c>
      <c r="D53" s="12">
        <v>1</v>
      </c>
      <c r="E53" s="13" t="s">
        <v>945</v>
      </c>
    </row>
    <row r="54" spans="1:5" s="12" customFormat="1" outlineLevel="1" x14ac:dyDescent="0.25">
      <c r="A54" s="11" t="s">
        <v>975</v>
      </c>
      <c r="B54" s="37" t="s">
        <v>976</v>
      </c>
      <c r="C54" s="12">
        <v>6</v>
      </c>
      <c r="D54" s="12">
        <v>45</v>
      </c>
      <c r="E54" s="13"/>
    </row>
    <row r="55" spans="1:5" s="12" customFormat="1" outlineLevel="1" x14ac:dyDescent="0.25">
      <c r="A55" s="11" t="s">
        <v>977</v>
      </c>
      <c r="B55" s="37" t="s">
        <v>976</v>
      </c>
      <c r="C55" s="12">
        <v>3</v>
      </c>
      <c r="D55" s="12">
        <v>25</v>
      </c>
      <c r="E55" s="13"/>
    </row>
    <row r="56" spans="1:5" s="12" customFormat="1" outlineLevel="1" x14ac:dyDescent="0.25">
      <c r="A56" s="11" t="s">
        <v>978</v>
      </c>
      <c r="B56" s="37" t="s">
        <v>979</v>
      </c>
      <c r="C56" s="12">
        <v>2</v>
      </c>
      <c r="D56" s="12">
        <v>35</v>
      </c>
      <c r="E56" s="13"/>
    </row>
    <row r="57" spans="1:5" s="12" customFormat="1" outlineLevel="1" x14ac:dyDescent="0.25">
      <c r="A57" s="11" t="s">
        <v>980</v>
      </c>
      <c r="B57" s="37" t="s">
        <v>979</v>
      </c>
      <c r="C57" s="12">
        <v>1</v>
      </c>
      <c r="D57" s="12">
        <v>20</v>
      </c>
      <c r="E57" s="13"/>
    </row>
    <row r="58" spans="1:5" s="12" customFormat="1" ht="20.399999999999999" outlineLevel="1" x14ac:dyDescent="0.25">
      <c r="A58" s="11" t="s">
        <v>981</v>
      </c>
      <c r="B58" s="37" t="s">
        <v>983</v>
      </c>
      <c r="C58" s="12">
        <v>0</v>
      </c>
      <c r="D58" s="12">
        <v>0.01</v>
      </c>
      <c r="E58" s="13" t="s">
        <v>945</v>
      </c>
    </row>
    <row r="59" spans="1:5" s="12" customFormat="1" outlineLevel="1" x14ac:dyDescent="0.25">
      <c r="A59" s="11" t="s">
        <v>984</v>
      </c>
      <c r="B59" s="37" t="s">
        <v>985</v>
      </c>
      <c r="C59" s="12">
        <v>0.25</v>
      </c>
      <c r="D59" s="12">
        <v>0.5</v>
      </c>
      <c r="E59" s="13"/>
    </row>
    <row r="60" spans="1:5" s="12" customFormat="1" outlineLevel="1" x14ac:dyDescent="0.25">
      <c r="A60" s="11" t="s">
        <v>986</v>
      </c>
      <c r="B60" s="37" t="s">
        <v>1352</v>
      </c>
      <c r="C60" s="12">
        <v>0.5</v>
      </c>
      <c r="D60" s="12">
        <v>1</v>
      </c>
      <c r="E60" s="13"/>
    </row>
    <row r="61" spans="1:5" s="12" customFormat="1" outlineLevel="1" x14ac:dyDescent="0.25">
      <c r="A61" s="11" t="s">
        <v>987</v>
      </c>
      <c r="B61" s="37" t="s">
        <v>1352</v>
      </c>
      <c r="C61" s="12">
        <v>0.25</v>
      </c>
      <c r="D61" s="12">
        <v>1</v>
      </c>
      <c r="E61" s="13"/>
    </row>
    <row r="62" spans="1:5" s="12" customFormat="1" outlineLevel="1" x14ac:dyDescent="0.25">
      <c r="A62" s="11" t="s">
        <v>988</v>
      </c>
      <c r="B62" s="37" t="s">
        <v>989</v>
      </c>
      <c r="C62" s="12">
        <v>0.5</v>
      </c>
      <c r="D62" s="12">
        <v>10</v>
      </c>
      <c r="E62" s="13"/>
    </row>
    <row r="63" spans="1:5" s="12" customFormat="1" outlineLevel="1" x14ac:dyDescent="0.25">
      <c r="A63" s="11" t="s">
        <v>990</v>
      </c>
      <c r="B63" s="37" t="s">
        <v>1352</v>
      </c>
      <c r="C63" s="12">
        <v>2</v>
      </c>
      <c r="D63" s="12">
        <v>20</v>
      </c>
      <c r="E63" s="13"/>
    </row>
    <row r="64" spans="1:5" s="12" customFormat="1" outlineLevel="1" x14ac:dyDescent="0.25">
      <c r="A64" s="11" t="s">
        <v>991</v>
      </c>
      <c r="B64" s="37" t="s">
        <v>1352</v>
      </c>
      <c r="C64" s="12">
        <v>1</v>
      </c>
      <c r="D64" s="12">
        <v>3</v>
      </c>
      <c r="E64" s="13"/>
    </row>
    <row r="65" spans="1:5" s="12" customFormat="1" outlineLevel="1" x14ac:dyDescent="0.25">
      <c r="A65" s="11" t="s">
        <v>992</v>
      </c>
      <c r="B65" s="37" t="s">
        <v>1352</v>
      </c>
      <c r="C65" s="12">
        <v>0.5</v>
      </c>
      <c r="D65" s="12">
        <v>0.5</v>
      </c>
      <c r="E65" s="13"/>
    </row>
    <row r="66" spans="1:5" s="12" customFormat="1" outlineLevel="1" x14ac:dyDescent="0.25">
      <c r="A66" s="11" t="s">
        <v>993</v>
      </c>
      <c r="B66" s="37" t="s">
        <v>1352</v>
      </c>
      <c r="C66" s="12">
        <v>1</v>
      </c>
      <c r="D66" s="12">
        <v>12</v>
      </c>
      <c r="E66" s="13"/>
    </row>
    <row r="67" spans="1:5" s="12" customFormat="1" outlineLevel="1" x14ac:dyDescent="0.25">
      <c r="A67" s="11" t="s">
        <v>994</v>
      </c>
      <c r="B67" s="37" t="s">
        <v>1352</v>
      </c>
      <c r="C67" s="12">
        <v>1</v>
      </c>
      <c r="D67" s="12">
        <v>0.1</v>
      </c>
      <c r="E67" s="13" t="s">
        <v>945</v>
      </c>
    </row>
    <row r="68" spans="1:5" s="12" customFormat="1" ht="40.799999999999997" outlineLevel="1" x14ac:dyDescent="0.25">
      <c r="A68" s="11" t="s">
        <v>995</v>
      </c>
      <c r="B68" s="37" t="s">
        <v>996</v>
      </c>
      <c r="E68" s="13" t="s">
        <v>997</v>
      </c>
    </row>
    <row r="69" spans="1:5" s="12" customFormat="1" ht="20.399999999999999" outlineLevel="1" x14ac:dyDescent="0.25">
      <c r="A69" s="11" t="s">
        <v>869</v>
      </c>
      <c r="B69" s="37" t="s">
        <v>999</v>
      </c>
      <c r="C69" s="12">
        <v>200</v>
      </c>
      <c r="D69" s="12">
        <v>15</v>
      </c>
      <c r="E69" s="13" t="s">
        <v>997</v>
      </c>
    </row>
    <row r="70" spans="1:5" s="12" customFormat="1" outlineLevel="1" x14ac:dyDescent="0.25">
      <c r="A70" s="11" t="s">
        <v>1000</v>
      </c>
      <c r="B70" s="37" t="s">
        <v>1352</v>
      </c>
      <c r="C70" s="12">
        <v>0.5</v>
      </c>
      <c r="D70" s="12">
        <v>1</v>
      </c>
      <c r="E70" s="13" t="s">
        <v>945</v>
      </c>
    </row>
    <row r="71" spans="1:5" s="12" customFormat="1" outlineLevel="1" x14ac:dyDescent="0.25">
      <c r="A71" s="11" t="s">
        <v>1001</v>
      </c>
      <c r="B71" s="37" t="s">
        <v>1002</v>
      </c>
      <c r="D71" s="12">
        <v>500000</v>
      </c>
      <c r="E71" s="13"/>
    </row>
    <row r="72" spans="1:5" s="12" customFormat="1" outlineLevel="1" x14ac:dyDescent="0.25">
      <c r="A72" s="11" t="s">
        <v>1003</v>
      </c>
      <c r="B72" s="37" t="s">
        <v>1352</v>
      </c>
      <c r="C72" s="12">
        <v>1</v>
      </c>
      <c r="D72" s="12">
        <v>1</v>
      </c>
      <c r="E72" s="13"/>
    </row>
    <row r="73" spans="1:5" s="12" customFormat="1" outlineLevel="1" x14ac:dyDescent="0.25">
      <c r="A73" s="11" t="s">
        <v>1004</v>
      </c>
      <c r="B73" s="37" t="s">
        <v>1352</v>
      </c>
      <c r="C73" s="12">
        <v>4</v>
      </c>
      <c r="D73" s="12">
        <v>5</v>
      </c>
      <c r="E73" s="13"/>
    </row>
    <row r="74" spans="1:5" s="12" customFormat="1" outlineLevel="1" x14ac:dyDescent="0.25">
      <c r="A74" s="11" t="s">
        <v>1005</v>
      </c>
      <c r="B74" s="37" t="s">
        <v>1352</v>
      </c>
      <c r="C74" s="12">
        <v>2</v>
      </c>
      <c r="D74" s="12">
        <v>3</v>
      </c>
      <c r="E74" s="13"/>
    </row>
    <row r="75" spans="1:5" s="12" customFormat="1" ht="20.399999999999999" outlineLevel="1" x14ac:dyDescent="0.25">
      <c r="A75" s="11" t="s">
        <v>1006</v>
      </c>
      <c r="B75" s="37" t="s">
        <v>1008</v>
      </c>
      <c r="C75" s="12">
        <v>2</v>
      </c>
      <c r="D75" s="12">
        <v>30</v>
      </c>
      <c r="E75" s="13" t="s">
        <v>945</v>
      </c>
    </row>
    <row r="76" spans="1:5" s="12" customFormat="1" outlineLevel="1" x14ac:dyDescent="0.25">
      <c r="A76" s="11" t="s">
        <v>1009</v>
      </c>
      <c r="B76" s="37" t="s">
        <v>1352</v>
      </c>
      <c r="C76" s="12">
        <v>0</v>
      </c>
      <c r="D76" s="12">
        <v>0.01</v>
      </c>
      <c r="E76" s="13" t="s">
        <v>945</v>
      </c>
    </row>
    <row r="77" spans="1:5" s="12" customFormat="1" outlineLevel="1" x14ac:dyDescent="0.25">
      <c r="A77" s="11" t="s">
        <v>1010</v>
      </c>
      <c r="B77" s="37" t="s">
        <v>1352</v>
      </c>
      <c r="C77" s="12">
        <v>4</v>
      </c>
      <c r="D77" s="12">
        <v>2</v>
      </c>
      <c r="E77" s="13"/>
    </row>
    <row r="78" spans="1:5" s="12" customFormat="1" outlineLevel="1" x14ac:dyDescent="0.25">
      <c r="A78" s="11" t="s">
        <v>1011</v>
      </c>
      <c r="B78" s="37" t="s">
        <v>1352</v>
      </c>
      <c r="C78" s="12">
        <v>7</v>
      </c>
      <c r="D78" s="12">
        <v>25</v>
      </c>
      <c r="E78" s="13"/>
    </row>
    <row r="79" spans="1:5" s="12" customFormat="1" outlineLevel="1" x14ac:dyDescent="0.25">
      <c r="A79" s="11" t="s">
        <v>1012</v>
      </c>
      <c r="B79" s="37" t="s">
        <v>952</v>
      </c>
      <c r="C79" s="12">
        <v>25</v>
      </c>
      <c r="D79" s="12">
        <v>2</v>
      </c>
      <c r="E79" s="13" t="s">
        <v>945</v>
      </c>
    </row>
    <row r="80" spans="1:5" s="12" customFormat="1" ht="20.399999999999999" outlineLevel="1" x14ac:dyDescent="0.25">
      <c r="A80" s="11" t="s">
        <v>1013</v>
      </c>
      <c r="B80" s="37" t="s">
        <v>1015</v>
      </c>
      <c r="C80" s="12">
        <v>6</v>
      </c>
      <c r="D80" s="12">
        <v>5</v>
      </c>
      <c r="E80" s="13" t="s">
        <v>870</v>
      </c>
    </row>
    <row r="81" spans="1:5" s="12" customFormat="1" ht="20.399999999999999" outlineLevel="1" x14ac:dyDescent="0.25">
      <c r="A81" s="11" t="s">
        <v>1016</v>
      </c>
      <c r="B81" s="37" t="s">
        <v>1018</v>
      </c>
      <c r="C81" s="12">
        <v>5</v>
      </c>
      <c r="D81" s="12">
        <v>80</v>
      </c>
      <c r="E81" s="13" t="s">
        <v>914</v>
      </c>
    </row>
    <row r="82" spans="1:5" s="12" customFormat="1" outlineLevel="1" x14ac:dyDescent="0.25">
      <c r="A82" s="11" t="s">
        <v>1019</v>
      </c>
      <c r="B82" s="37" t="s">
        <v>1352</v>
      </c>
      <c r="C82" s="12">
        <f>1/50</f>
        <v>0.02</v>
      </c>
      <c r="D82" s="12">
        <v>0.01</v>
      </c>
      <c r="E82" s="13"/>
    </row>
    <row r="83" spans="1:5" s="12" customFormat="1" outlineLevel="1" x14ac:dyDescent="0.25">
      <c r="A83" s="11" t="s">
        <v>1020</v>
      </c>
      <c r="B83" s="37" t="s">
        <v>1352</v>
      </c>
      <c r="C83" s="12">
        <f>1/50</f>
        <v>0.02</v>
      </c>
      <c r="D83" s="12">
        <v>1</v>
      </c>
      <c r="E83" s="13"/>
    </row>
    <row r="84" spans="1:5" s="12" customFormat="1" outlineLevel="1" x14ac:dyDescent="0.25">
      <c r="A84" s="11" t="s">
        <v>1021</v>
      </c>
      <c r="B84" s="37" t="s">
        <v>1352</v>
      </c>
      <c r="C84" s="12">
        <f>1/50</f>
        <v>0.02</v>
      </c>
      <c r="D84" s="12">
        <v>10</v>
      </c>
      <c r="E84" s="13"/>
    </row>
    <row r="85" spans="1:5" s="12" customFormat="1" outlineLevel="1" x14ac:dyDescent="0.25">
      <c r="A85" s="11" t="s">
        <v>1022</v>
      </c>
      <c r="B85" s="37" t="s">
        <v>1352</v>
      </c>
      <c r="C85" s="12">
        <f>1/50</f>
        <v>0.02</v>
      </c>
      <c r="D85" s="12">
        <v>0.1</v>
      </c>
      <c r="E85" s="13"/>
    </row>
    <row r="86" spans="1:5" s="12" customFormat="1" ht="40.799999999999997" outlineLevel="1" x14ac:dyDescent="0.25">
      <c r="A86" s="11" t="s">
        <v>1023</v>
      </c>
      <c r="B86" s="37" t="s">
        <v>1025</v>
      </c>
      <c r="C86" s="12">
        <v>7</v>
      </c>
      <c r="D86" s="12">
        <v>8</v>
      </c>
      <c r="E86" s="13" t="s">
        <v>870</v>
      </c>
    </row>
    <row r="87" spans="1:5" s="12" customFormat="1" ht="81.599999999999994" outlineLevel="1" x14ac:dyDescent="0.25">
      <c r="A87" s="11" t="s">
        <v>1026</v>
      </c>
      <c r="B87" s="37" t="s">
        <v>1027</v>
      </c>
      <c r="C87" s="12">
        <v>6</v>
      </c>
      <c r="D87" s="12">
        <v>30</v>
      </c>
      <c r="E87" s="13" t="s">
        <v>870</v>
      </c>
    </row>
    <row r="88" spans="1:5" s="12" customFormat="1" ht="51" outlineLevel="1" x14ac:dyDescent="0.25">
      <c r="A88" s="11" t="s">
        <v>1028</v>
      </c>
      <c r="B88" s="37" t="s">
        <v>1029</v>
      </c>
      <c r="C88" s="12">
        <v>5</v>
      </c>
      <c r="D88" s="12">
        <v>2</v>
      </c>
      <c r="E88" s="13" t="s">
        <v>945</v>
      </c>
    </row>
    <row r="89" spans="1:5" s="12" customFormat="1" outlineLevel="1" x14ac:dyDescent="0.25">
      <c r="A89" s="11" t="s">
        <v>1030</v>
      </c>
      <c r="B89" s="37" t="s">
        <v>1031</v>
      </c>
      <c r="C89" s="12">
        <v>0</v>
      </c>
      <c r="D89" s="12">
        <v>5</v>
      </c>
      <c r="E89" s="13"/>
    </row>
    <row r="90" spans="1:5" s="12" customFormat="1" ht="30.6" outlineLevel="1" x14ac:dyDescent="0.25">
      <c r="A90" s="11" t="s">
        <v>1032</v>
      </c>
      <c r="B90" s="37" t="s">
        <v>1033</v>
      </c>
      <c r="C90" s="12">
        <v>8</v>
      </c>
      <c r="D90" s="12">
        <v>50</v>
      </c>
      <c r="E90" s="13" t="s">
        <v>914</v>
      </c>
    </row>
    <row r="91" spans="1:5" s="12" customFormat="1" outlineLevel="1" x14ac:dyDescent="0.25">
      <c r="A91" s="11" t="s">
        <v>1034</v>
      </c>
      <c r="B91" s="37" t="s">
        <v>1352</v>
      </c>
      <c r="D91" s="12">
        <v>25</v>
      </c>
      <c r="E91" s="13" t="s">
        <v>1035</v>
      </c>
    </row>
    <row r="92" spans="1:5" s="12" customFormat="1" ht="30.6" outlineLevel="1" x14ac:dyDescent="0.25">
      <c r="A92" s="11" t="s">
        <v>1036</v>
      </c>
      <c r="B92" s="37" t="s">
        <v>1038</v>
      </c>
      <c r="D92" s="12">
        <v>150</v>
      </c>
      <c r="E92" s="13" t="s">
        <v>1035</v>
      </c>
    </row>
    <row r="93" spans="1:5" s="12" customFormat="1" ht="51" outlineLevel="1" x14ac:dyDescent="0.25">
      <c r="A93" s="11" t="s">
        <v>1039</v>
      </c>
      <c r="B93" s="37" t="s">
        <v>1041</v>
      </c>
      <c r="D93" s="12">
        <v>8</v>
      </c>
      <c r="E93" s="13" t="s">
        <v>1035</v>
      </c>
    </row>
    <row r="94" spans="1:5" s="12" customFormat="1" outlineLevel="1" x14ac:dyDescent="0.25">
      <c r="A94" s="11" t="s">
        <v>1042</v>
      </c>
      <c r="B94" s="37" t="s">
        <v>1352</v>
      </c>
      <c r="C94" s="12">
        <v>2</v>
      </c>
      <c r="D94" s="12">
        <v>1</v>
      </c>
      <c r="E94" s="13"/>
    </row>
    <row r="95" spans="1:5" s="12" customFormat="1" outlineLevel="1" x14ac:dyDescent="0.25">
      <c r="A95" s="11" t="s">
        <v>1043</v>
      </c>
      <c r="B95" s="37" t="s">
        <v>1044</v>
      </c>
      <c r="C95" s="12">
        <v>0</v>
      </c>
      <c r="D95" s="12">
        <v>0</v>
      </c>
      <c r="E95" s="13"/>
    </row>
    <row r="96" spans="1:5" s="12" customFormat="1" ht="40.799999999999997" outlineLevel="1" x14ac:dyDescent="0.25">
      <c r="A96" s="11" t="s">
        <v>1045</v>
      </c>
      <c r="B96" s="37" t="s">
        <v>1047</v>
      </c>
      <c r="C96" s="12">
        <v>4</v>
      </c>
      <c r="D96" s="12">
        <v>3</v>
      </c>
      <c r="E96" s="13" t="s">
        <v>870</v>
      </c>
    </row>
    <row r="97" spans="1:5" s="12" customFormat="1" ht="81.599999999999994" outlineLevel="1" x14ac:dyDescent="0.25">
      <c r="A97" s="11" t="s">
        <v>1048</v>
      </c>
      <c r="B97" s="37" t="s">
        <v>1050</v>
      </c>
      <c r="C97" s="12">
        <v>8</v>
      </c>
      <c r="D97" s="12">
        <v>1</v>
      </c>
      <c r="E97" s="13" t="s">
        <v>870</v>
      </c>
    </row>
    <row r="98" spans="1:5" s="12" customFormat="1" outlineLevel="1" x14ac:dyDescent="0.25">
      <c r="A98" s="11" t="s">
        <v>1051</v>
      </c>
      <c r="B98" s="37" t="s">
        <v>1052</v>
      </c>
      <c r="C98" s="12">
        <v>18</v>
      </c>
      <c r="D98" s="12">
        <v>15</v>
      </c>
      <c r="E98" s="13"/>
    </row>
    <row r="99" spans="1:5" s="12" customFormat="1" outlineLevel="1" x14ac:dyDescent="0.25">
      <c r="A99" s="11" t="s">
        <v>1053</v>
      </c>
      <c r="B99" s="37" t="s">
        <v>1052</v>
      </c>
      <c r="C99" s="12">
        <v>8</v>
      </c>
      <c r="D99" s="12">
        <v>8</v>
      </c>
      <c r="E99" s="13"/>
    </row>
    <row r="100" spans="1:5" s="12" customFormat="1" outlineLevel="1" x14ac:dyDescent="0.25">
      <c r="A100" s="11" t="s">
        <v>1054</v>
      </c>
      <c r="B100" s="37" t="s">
        <v>1052</v>
      </c>
      <c r="C100" s="12">
        <v>200</v>
      </c>
      <c r="D100" s="12">
        <v>120</v>
      </c>
      <c r="E100" s="13"/>
    </row>
    <row r="101" spans="1:5" s="12" customFormat="1" outlineLevel="1" x14ac:dyDescent="0.25">
      <c r="A101" s="11" t="s">
        <v>1055</v>
      </c>
      <c r="B101" s="37" t="s">
        <v>1052</v>
      </c>
      <c r="C101" s="12">
        <v>90</v>
      </c>
      <c r="D101" s="12">
        <v>60</v>
      </c>
      <c r="E101" s="13"/>
    </row>
    <row r="102" spans="1:5" s="12" customFormat="1" outlineLevel="1" x14ac:dyDescent="0.25">
      <c r="A102" s="11" t="s">
        <v>1056</v>
      </c>
      <c r="B102" s="37" t="s">
        <v>1052</v>
      </c>
      <c r="C102" s="12">
        <v>40</v>
      </c>
      <c r="D102" s="12">
        <v>30</v>
      </c>
      <c r="E102" s="13"/>
    </row>
    <row r="103" spans="1:5" s="12" customFormat="1" outlineLevel="1" x14ac:dyDescent="0.25">
      <c r="A103" s="11" t="s">
        <v>1057</v>
      </c>
      <c r="B103" s="37" t="s">
        <v>1352</v>
      </c>
      <c r="C103" s="12">
        <v>20</v>
      </c>
      <c r="D103" s="12">
        <v>0.01</v>
      </c>
      <c r="E103" s="13" t="s">
        <v>945</v>
      </c>
    </row>
    <row r="104" spans="1:5" s="12" customFormat="1" outlineLevel="1" x14ac:dyDescent="0.25">
      <c r="A104" s="11" t="s">
        <v>1058</v>
      </c>
      <c r="B104" s="37" t="s">
        <v>1352</v>
      </c>
      <c r="C104" s="12">
        <v>0</v>
      </c>
      <c r="D104" s="12">
        <v>0.1</v>
      </c>
      <c r="E104" s="13" t="s">
        <v>945</v>
      </c>
    </row>
    <row r="105" spans="1:5" s="12" customFormat="1" outlineLevel="1" x14ac:dyDescent="0.25">
      <c r="A105" s="11" t="s">
        <v>1059</v>
      </c>
      <c r="B105" s="37" t="s">
        <v>1352</v>
      </c>
      <c r="C105" s="12">
        <v>5</v>
      </c>
      <c r="D105" s="12">
        <v>4</v>
      </c>
      <c r="E105" s="13" t="s">
        <v>945</v>
      </c>
    </row>
    <row r="106" spans="1:5" s="12" customFormat="1" outlineLevel="1" x14ac:dyDescent="0.25">
      <c r="A106" s="11" t="s">
        <v>1060</v>
      </c>
      <c r="B106" s="37" t="s">
        <v>1061</v>
      </c>
      <c r="C106" s="12">
        <v>0</v>
      </c>
      <c r="D106" s="12">
        <v>50</v>
      </c>
      <c r="E106" s="13"/>
    </row>
    <row r="107" spans="1:5" s="12" customFormat="1" outlineLevel="1" x14ac:dyDescent="0.25">
      <c r="A107" s="11" t="s">
        <v>1062</v>
      </c>
      <c r="B107" s="37" t="s">
        <v>1352</v>
      </c>
      <c r="C107" s="12">
        <v>0</v>
      </c>
      <c r="D107" s="12">
        <v>0.03</v>
      </c>
      <c r="E107" s="13" t="s">
        <v>945</v>
      </c>
    </row>
    <row r="108" spans="1:5" s="12" customFormat="1" ht="30.6" outlineLevel="1" x14ac:dyDescent="0.25">
      <c r="A108" s="11" t="s">
        <v>1063</v>
      </c>
      <c r="B108" s="37" t="s">
        <v>1065</v>
      </c>
      <c r="C108" s="12">
        <v>0</v>
      </c>
      <c r="D108" s="12">
        <v>1</v>
      </c>
      <c r="E108" s="13" t="s">
        <v>945</v>
      </c>
    </row>
    <row r="109" spans="1:5" s="12" customFormat="1" ht="81.599999999999994" outlineLevel="1" x14ac:dyDescent="0.25">
      <c r="A109" s="11" t="s">
        <v>1066</v>
      </c>
      <c r="B109" s="37" t="s">
        <v>1068</v>
      </c>
      <c r="D109" s="12">
        <v>30000</v>
      </c>
      <c r="E109" s="13" t="s">
        <v>997</v>
      </c>
    </row>
    <row r="110" spans="1:5" s="12" customFormat="1" outlineLevel="1" x14ac:dyDescent="0.25">
      <c r="A110" s="11" t="s">
        <v>1069</v>
      </c>
      <c r="B110" s="37" t="s">
        <v>1044</v>
      </c>
      <c r="C110" s="12">
        <v>0</v>
      </c>
      <c r="D110" s="12">
        <v>0</v>
      </c>
      <c r="E110" s="13"/>
    </row>
    <row r="111" spans="1:5" s="12" customFormat="1" outlineLevel="1" x14ac:dyDescent="0.25">
      <c r="A111" s="11" t="s">
        <v>1070</v>
      </c>
      <c r="B111" s="37" t="s">
        <v>1352</v>
      </c>
      <c r="C111" s="12">
        <v>0</v>
      </c>
      <c r="D111" s="12">
        <v>50</v>
      </c>
      <c r="E111" s="13"/>
    </row>
    <row r="112" spans="1:5" s="12" customFormat="1" outlineLevel="1" x14ac:dyDescent="0.25">
      <c r="A112" s="11" t="s">
        <v>1071</v>
      </c>
      <c r="B112" s="37" t="s">
        <v>1072</v>
      </c>
      <c r="D112" s="12">
        <v>5000</v>
      </c>
      <c r="E112" s="13"/>
    </row>
    <row r="113" spans="1:5" s="12" customFormat="1" ht="20.399999999999999" outlineLevel="1" x14ac:dyDescent="0.25">
      <c r="A113" s="11" t="s">
        <v>1073</v>
      </c>
      <c r="B113" s="37" t="s">
        <v>1074</v>
      </c>
      <c r="C113" s="12">
        <v>4</v>
      </c>
      <c r="D113" s="12">
        <v>1</v>
      </c>
      <c r="E113" s="13" t="s">
        <v>945</v>
      </c>
    </row>
    <row r="114" spans="1:5" s="12" customFormat="1" ht="30.6" outlineLevel="1" x14ac:dyDescent="0.25">
      <c r="A114" s="11" t="s">
        <v>1075</v>
      </c>
      <c r="B114" s="37" t="s">
        <v>1076</v>
      </c>
      <c r="C114" s="12">
        <v>2</v>
      </c>
      <c r="D114" s="12">
        <v>0.5</v>
      </c>
      <c r="E114" s="13" t="s">
        <v>945</v>
      </c>
    </row>
    <row r="115" spans="1:5" s="12" customFormat="1" outlineLevel="1" x14ac:dyDescent="0.25">
      <c r="A115" s="11" t="s">
        <v>1077</v>
      </c>
      <c r="B115" s="37" t="s">
        <v>1352</v>
      </c>
      <c r="C115" s="12">
        <v>2</v>
      </c>
      <c r="D115" s="12">
        <v>0.1</v>
      </c>
      <c r="E115" s="13"/>
    </row>
    <row r="116" spans="1:5" s="12" customFormat="1" outlineLevel="1" x14ac:dyDescent="0.25">
      <c r="A116" s="11" t="s">
        <v>1078</v>
      </c>
      <c r="B116" s="37" t="s">
        <v>1352</v>
      </c>
      <c r="C116" s="12">
        <v>3</v>
      </c>
      <c r="E116" s="13"/>
    </row>
    <row r="117" spans="1:5" s="12" customFormat="1" outlineLevel="1" x14ac:dyDescent="0.25">
      <c r="A117" s="11" t="s">
        <v>1079</v>
      </c>
      <c r="B117" s="37" t="s">
        <v>1352</v>
      </c>
      <c r="C117" s="12">
        <v>1</v>
      </c>
      <c r="E117" s="13"/>
    </row>
    <row r="118" spans="1:5" s="12" customFormat="1" ht="30.6" outlineLevel="1" x14ac:dyDescent="0.25">
      <c r="A118" s="11" t="s">
        <v>1080</v>
      </c>
      <c r="B118" s="37" t="s">
        <v>1081</v>
      </c>
      <c r="C118" s="12">
        <v>1</v>
      </c>
      <c r="D118" s="12">
        <v>50</v>
      </c>
      <c r="E118" s="13" t="s">
        <v>914</v>
      </c>
    </row>
    <row r="119" spans="1:5" s="12" customFormat="1" outlineLevel="1" x14ac:dyDescent="0.25">
      <c r="A119" s="11" t="s">
        <v>1082</v>
      </c>
      <c r="B119" s="37" t="s">
        <v>1083</v>
      </c>
      <c r="C119" s="12">
        <v>0</v>
      </c>
      <c r="D119" s="12">
        <v>50</v>
      </c>
      <c r="E119" s="13"/>
    </row>
    <row r="120" spans="1:5" s="12" customFormat="1" outlineLevel="1" x14ac:dyDescent="0.25">
      <c r="A120" s="11" t="s">
        <v>1084</v>
      </c>
      <c r="B120" s="37" t="s">
        <v>1085</v>
      </c>
      <c r="C120" s="12">
        <v>10</v>
      </c>
      <c r="D120" s="12">
        <v>1</v>
      </c>
      <c r="E120" s="13"/>
    </row>
    <row r="121" spans="1:5" s="12" customFormat="1" outlineLevel="1" x14ac:dyDescent="0.25">
      <c r="A121" s="11" t="s">
        <v>1086</v>
      </c>
      <c r="B121" s="37" t="s">
        <v>1087</v>
      </c>
      <c r="C121" s="12">
        <v>0</v>
      </c>
      <c r="D121" s="12">
        <v>1</v>
      </c>
      <c r="E121" s="13"/>
    </row>
    <row r="122" spans="1:5" s="12" customFormat="1" outlineLevel="1" x14ac:dyDescent="0.25">
      <c r="A122" s="11" t="s">
        <v>1088</v>
      </c>
      <c r="B122" s="37" t="s">
        <v>1089</v>
      </c>
      <c r="C122" s="12">
        <v>0</v>
      </c>
      <c r="D122" s="12">
        <v>0.2</v>
      </c>
      <c r="E122" s="13"/>
    </row>
    <row r="123" spans="1:5" s="12" customFormat="1" outlineLevel="1" x14ac:dyDescent="0.25">
      <c r="A123" s="11" t="s">
        <v>1090</v>
      </c>
      <c r="B123" s="37" t="s">
        <v>1352</v>
      </c>
      <c r="C123" s="12">
        <v>5</v>
      </c>
      <c r="D123" s="12">
        <v>2000</v>
      </c>
      <c r="E123" s="13"/>
    </row>
    <row r="124" spans="1:5" s="12" customFormat="1" outlineLevel="1" x14ac:dyDescent="0.25">
      <c r="A124" s="11" t="s">
        <v>1091</v>
      </c>
      <c r="B124" s="37" t="s">
        <v>1352</v>
      </c>
      <c r="C124" s="12">
        <v>0</v>
      </c>
      <c r="D124" s="12">
        <v>0</v>
      </c>
      <c r="E124" s="13" t="s">
        <v>914</v>
      </c>
    </row>
    <row r="125" spans="1:5" s="12" customFormat="1" outlineLevel="1" x14ac:dyDescent="0.25">
      <c r="A125" s="11" t="s">
        <v>1092</v>
      </c>
      <c r="B125" s="37" t="s">
        <v>1352</v>
      </c>
      <c r="C125" s="12">
        <v>1</v>
      </c>
      <c r="D125" s="12">
        <v>10</v>
      </c>
      <c r="E125" s="13"/>
    </row>
    <row r="126" spans="1:5" s="12" customFormat="1" outlineLevel="1" x14ac:dyDescent="0.25">
      <c r="A126" s="11" t="s">
        <v>1093</v>
      </c>
      <c r="B126" s="37" t="s">
        <v>1352</v>
      </c>
      <c r="C126" s="12">
        <v>2</v>
      </c>
      <c r="D126" s="12">
        <v>50</v>
      </c>
      <c r="E126" s="13"/>
    </row>
    <row r="127" spans="1:5" s="12" customFormat="1" ht="91.8" outlineLevel="1" x14ac:dyDescent="0.25">
      <c r="A127" s="11" t="s">
        <v>1094</v>
      </c>
      <c r="B127" s="37" t="s">
        <v>1095</v>
      </c>
      <c r="C127" s="12">
        <v>1</v>
      </c>
      <c r="D127" s="12">
        <v>25</v>
      </c>
      <c r="E127" s="13" t="s">
        <v>914</v>
      </c>
    </row>
    <row r="128" spans="1:5" s="12" customFormat="1" ht="91.8" outlineLevel="1" x14ac:dyDescent="0.25">
      <c r="A128" s="11" t="s">
        <v>1096</v>
      </c>
      <c r="B128" s="37" t="s">
        <v>1095</v>
      </c>
      <c r="C128" s="12">
        <v>0.1</v>
      </c>
      <c r="D128" s="12">
        <v>1</v>
      </c>
      <c r="E128" s="13" t="s">
        <v>914</v>
      </c>
    </row>
    <row r="129" spans="1:5" s="12" customFormat="1" ht="204" outlineLevel="1" x14ac:dyDescent="0.25">
      <c r="A129" s="11" t="s">
        <v>1097</v>
      </c>
      <c r="B129" s="37" t="s">
        <v>1098</v>
      </c>
      <c r="C129" s="12">
        <v>1</v>
      </c>
      <c r="D129" s="12">
        <v>25</v>
      </c>
      <c r="E129" s="13" t="s">
        <v>907</v>
      </c>
    </row>
    <row r="130" spans="1:5" s="12" customFormat="1" outlineLevel="1" x14ac:dyDescent="0.25">
      <c r="A130" s="11" t="s">
        <v>1099</v>
      </c>
      <c r="B130" s="37" t="s">
        <v>1352</v>
      </c>
      <c r="D130" s="12">
        <v>200</v>
      </c>
      <c r="E130" s="13" t="s">
        <v>1035</v>
      </c>
    </row>
    <row r="131" spans="1:5" s="12" customFormat="1" outlineLevel="1" x14ac:dyDescent="0.25">
      <c r="A131" s="11" t="s">
        <v>1100</v>
      </c>
      <c r="B131" s="37" t="s">
        <v>1352</v>
      </c>
      <c r="D131" s="12">
        <v>75</v>
      </c>
      <c r="E131" s="13" t="s">
        <v>1035</v>
      </c>
    </row>
    <row r="132" spans="1:5" s="12" customFormat="1" outlineLevel="1" x14ac:dyDescent="0.25">
      <c r="A132" s="11" t="s">
        <v>1101</v>
      </c>
      <c r="B132" s="37" t="s">
        <v>1352</v>
      </c>
      <c r="C132" s="12">
        <v>1</v>
      </c>
      <c r="D132" s="12">
        <v>25</v>
      </c>
      <c r="E132" s="13" t="s">
        <v>914</v>
      </c>
    </row>
    <row r="133" spans="1:5" s="12" customFormat="1" outlineLevel="1" x14ac:dyDescent="0.25">
      <c r="A133" s="11" t="s">
        <v>1102</v>
      </c>
      <c r="B133" s="37" t="s">
        <v>1103</v>
      </c>
      <c r="D133" s="12">
        <v>1000000</v>
      </c>
      <c r="E133" s="13"/>
    </row>
    <row r="134" spans="1:5" s="12" customFormat="1" outlineLevel="1" x14ac:dyDescent="0.25">
      <c r="A134" s="11" t="s">
        <v>1104</v>
      </c>
      <c r="B134" s="37" t="s">
        <v>1352</v>
      </c>
      <c r="C134" s="12">
        <v>1</v>
      </c>
      <c r="D134" s="12">
        <v>5</v>
      </c>
      <c r="E134" s="13"/>
    </row>
    <row r="135" spans="1:5" s="12" customFormat="1" outlineLevel="1" x14ac:dyDescent="0.25">
      <c r="A135" s="11" t="s">
        <v>1105</v>
      </c>
      <c r="B135" s="37" t="s">
        <v>1352</v>
      </c>
      <c r="C135" s="12">
        <v>0</v>
      </c>
      <c r="D135" s="12">
        <v>15</v>
      </c>
      <c r="E135" s="13"/>
    </row>
    <row r="136" spans="1:5" s="12" customFormat="1" ht="20.399999999999999" outlineLevel="1" x14ac:dyDescent="0.25">
      <c r="A136" s="11" t="s">
        <v>1106</v>
      </c>
      <c r="B136" s="37" t="s">
        <v>1107</v>
      </c>
      <c r="C136" s="12">
        <v>0</v>
      </c>
      <c r="D136" s="12">
        <v>8</v>
      </c>
      <c r="E136" s="13" t="s">
        <v>945</v>
      </c>
    </row>
    <row r="137" spans="1:5" s="12" customFormat="1" outlineLevel="1" x14ac:dyDescent="0.25">
      <c r="A137" s="11" t="s">
        <v>1108</v>
      </c>
      <c r="B137" s="37" t="s">
        <v>1352</v>
      </c>
      <c r="C137" s="12">
        <v>0</v>
      </c>
      <c r="D137" s="12">
        <v>0.1</v>
      </c>
      <c r="E137" s="13" t="s">
        <v>945</v>
      </c>
    </row>
    <row r="138" spans="1:5" s="12" customFormat="1" outlineLevel="1" x14ac:dyDescent="0.25">
      <c r="A138" s="11" t="s">
        <v>1109</v>
      </c>
      <c r="B138" s="37" t="s">
        <v>1110</v>
      </c>
      <c r="C138" s="12">
        <v>1</v>
      </c>
      <c r="D138" s="12">
        <v>5</v>
      </c>
      <c r="E138" s="13"/>
    </row>
    <row r="139" spans="1:5" s="12" customFormat="1" outlineLevel="1" x14ac:dyDescent="0.25">
      <c r="A139" s="11" t="s">
        <v>1111</v>
      </c>
      <c r="B139" s="37" t="s">
        <v>924</v>
      </c>
      <c r="C139" s="12">
        <v>0</v>
      </c>
      <c r="D139" s="12">
        <v>0</v>
      </c>
      <c r="E139" s="13"/>
    </row>
    <row r="140" spans="1:5" s="12" customFormat="1" ht="20.399999999999999" outlineLevel="1" x14ac:dyDescent="0.25">
      <c r="A140" s="11" t="s">
        <v>1112</v>
      </c>
      <c r="B140" s="37" t="s">
        <v>1113</v>
      </c>
      <c r="C140" s="12">
        <v>9</v>
      </c>
      <c r="D140" s="12">
        <v>0.03</v>
      </c>
      <c r="E140" s="13" t="s">
        <v>945</v>
      </c>
    </row>
    <row r="141" spans="1:5" s="12" customFormat="1" ht="61.2" outlineLevel="1" x14ac:dyDescent="0.25">
      <c r="A141" s="11" t="s">
        <v>1114</v>
      </c>
      <c r="B141" s="37" t="s">
        <v>1116</v>
      </c>
      <c r="D141" s="12">
        <v>3000</v>
      </c>
      <c r="E141" s="13" t="s">
        <v>997</v>
      </c>
    </row>
    <row r="142" spans="1:5" s="12" customFormat="1" outlineLevel="1" x14ac:dyDescent="0.25">
      <c r="A142" s="11" t="s">
        <v>1117</v>
      </c>
      <c r="B142" s="37" t="s">
        <v>1118</v>
      </c>
      <c r="D142" s="12">
        <v>150000</v>
      </c>
      <c r="E142" s="13"/>
    </row>
    <row r="143" spans="1:5" s="12" customFormat="1" outlineLevel="1" x14ac:dyDescent="0.25">
      <c r="A143" s="11" t="s">
        <v>1119</v>
      </c>
      <c r="B143" s="37" t="s">
        <v>1352</v>
      </c>
      <c r="C143" s="12">
        <v>20</v>
      </c>
      <c r="D143" s="12">
        <v>0.05</v>
      </c>
      <c r="E143" s="13" t="s">
        <v>945</v>
      </c>
    </row>
    <row r="144" spans="1:5" s="12" customFormat="1" ht="40.799999999999997" outlineLevel="1" x14ac:dyDescent="0.25">
      <c r="A144" s="11" t="s">
        <v>1120</v>
      </c>
      <c r="B144" s="37" t="s">
        <v>1122</v>
      </c>
      <c r="C144" s="12">
        <v>1</v>
      </c>
      <c r="D144" s="12">
        <v>0.1</v>
      </c>
      <c r="E144" s="13" t="s">
        <v>945</v>
      </c>
    </row>
    <row r="145" spans="1:5" s="12" customFormat="1" ht="40.799999999999997" outlineLevel="1" x14ac:dyDescent="0.25">
      <c r="A145" s="11" t="s">
        <v>1123</v>
      </c>
      <c r="B145" s="37" t="s">
        <v>1125</v>
      </c>
      <c r="C145" s="12">
        <v>3</v>
      </c>
      <c r="D145" s="12">
        <v>12</v>
      </c>
      <c r="E145" s="13" t="s">
        <v>945</v>
      </c>
    </row>
    <row r="146" spans="1:5" s="12" customFormat="1" ht="40.799999999999997" outlineLevel="1" x14ac:dyDescent="0.25">
      <c r="A146" s="11" t="s">
        <v>1126</v>
      </c>
      <c r="B146" s="37" t="s">
        <v>1128</v>
      </c>
      <c r="C146" s="12">
        <v>2</v>
      </c>
      <c r="D146" s="12">
        <v>7</v>
      </c>
      <c r="E146" s="13" t="s">
        <v>945</v>
      </c>
    </row>
    <row r="147" spans="1:5" s="12" customFormat="1" outlineLevel="1" x14ac:dyDescent="0.25">
      <c r="A147" s="11" t="s">
        <v>1129</v>
      </c>
      <c r="B147" s="37" t="s">
        <v>1130</v>
      </c>
      <c r="C147" s="12">
        <v>1</v>
      </c>
      <c r="D147" s="12">
        <v>40</v>
      </c>
      <c r="E147" s="13" t="s">
        <v>945</v>
      </c>
    </row>
    <row r="148" spans="1:5" s="12" customFormat="1" outlineLevel="1" x14ac:dyDescent="0.25">
      <c r="A148" s="11" t="s">
        <v>1131</v>
      </c>
      <c r="B148" s="37" t="s">
        <v>1132</v>
      </c>
      <c r="C148" s="12">
        <v>1</v>
      </c>
      <c r="D148" s="12">
        <v>80</v>
      </c>
      <c r="E148" s="13" t="s">
        <v>945</v>
      </c>
    </row>
    <row r="149" spans="1:5" s="12" customFormat="1" outlineLevel="1" x14ac:dyDescent="0.25">
      <c r="A149" s="11" t="s">
        <v>1133</v>
      </c>
      <c r="B149" s="37" t="s">
        <v>1134</v>
      </c>
      <c r="C149" s="12">
        <v>1</v>
      </c>
      <c r="D149" s="12">
        <v>20</v>
      </c>
      <c r="E149" s="13" t="s">
        <v>945</v>
      </c>
    </row>
    <row r="150" spans="1:5" s="12" customFormat="1" outlineLevel="1" x14ac:dyDescent="0.25">
      <c r="A150" s="11" t="s">
        <v>1135</v>
      </c>
      <c r="B150" s="37" t="s">
        <v>1136</v>
      </c>
      <c r="C150" s="12">
        <v>1</v>
      </c>
      <c r="D150" s="12">
        <v>150</v>
      </c>
      <c r="E150" s="13" t="s">
        <v>945</v>
      </c>
    </row>
    <row r="151" spans="1:5" s="12" customFormat="1" ht="51" outlineLevel="1" x14ac:dyDescent="0.25">
      <c r="A151" s="11" t="s">
        <v>1137</v>
      </c>
      <c r="B151" s="37" t="s">
        <v>1139</v>
      </c>
      <c r="D151" s="12">
        <v>10000</v>
      </c>
      <c r="E151" s="13" t="s">
        <v>997</v>
      </c>
    </row>
    <row r="152" spans="1:5" s="12" customFormat="1" ht="81.599999999999994" outlineLevel="1" x14ac:dyDescent="0.25">
      <c r="A152" s="11" t="s">
        <v>1140</v>
      </c>
      <c r="B152" s="37" t="s">
        <v>1142</v>
      </c>
      <c r="C152" s="12">
        <v>0</v>
      </c>
      <c r="D152" s="12">
        <v>100</v>
      </c>
      <c r="E152" s="13" t="s">
        <v>914</v>
      </c>
    </row>
    <row r="153" spans="1:5" s="12" customFormat="1" outlineLevel="1" x14ac:dyDescent="0.25">
      <c r="A153" s="11" t="s">
        <v>1143</v>
      </c>
      <c r="B153" s="37" t="s">
        <v>1367</v>
      </c>
      <c r="C153" s="12">
        <v>2</v>
      </c>
      <c r="D153" s="12">
        <v>15</v>
      </c>
      <c r="E153" s="13" t="s">
        <v>945</v>
      </c>
    </row>
    <row r="154" spans="1:5" s="12" customFormat="1" outlineLevel="1" x14ac:dyDescent="0.25">
      <c r="A154" s="11" t="s">
        <v>1145</v>
      </c>
      <c r="B154" s="37" t="s">
        <v>1368</v>
      </c>
      <c r="C154" s="12">
        <v>2</v>
      </c>
      <c r="D154" s="12">
        <v>50</v>
      </c>
      <c r="E154" s="13" t="s">
        <v>945</v>
      </c>
    </row>
    <row r="155" spans="1:5" s="12" customFormat="1" ht="20.399999999999999" outlineLevel="1" x14ac:dyDescent="0.25">
      <c r="A155" s="11" t="s">
        <v>1147</v>
      </c>
      <c r="B155" s="37" t="s">
        <v>1148</v>
      </c>
      <c r="D155" s="12">
        <v>100000</v>
      </c>
      <c r="E155" s="13"/>
    </row>
    <row r="156" spans="1:5" s="12" customFormat="1" outlineLevel="1" x14ac:dyDescent="0.25">
      <c r="A156" s="11" t="s">
        <v>1149</v>
      </c>
      <c r="B156" s="37" t="s">
        <v>1352</v>
      </c>
      <c r="C156" s="12">
        <v>0.5</v>
      </c>
      <c r="D156" s="12">
        <v>1</v>
      </c>
      <c r="E156" s="13"/>
    </row>
    <row r="157" spans="1:5" s="12" customFormat="1" outlineLevel="1" x14ac:dyDescent="0.25">
      <c r="A157" s="11" t="s">
        <v>1150</v>
      </c>
      <c r="B157" s="37" t="s">
        <v>1352</v>
      </c>
      <c r="C157" s="12">
        <v>1</v>
      </c>
      <c r="E157" s="13"/>
    </row>
    <row r="158" spans="1:5" s="12" customFormat="1" outlineLevel="1" x14ac:dyDescent="0.25">
      <c r="A158" s="11" t="s">
        <v>1151</v>
      </c>
      <c r="B158" s="37" t="s">
        <v>1352</v>
      </c>
      <c r="C158" s="12">
        <v>0.5</v>
      </c>
      <c r="D158" s="12">
        <v>1</v>
      </c>
      <c r="E158" s="13" t="s">
        <v>945</v>
      </c>
    </row>
    <row r="159" spans="1:5" s="12" customFormat="1" ht="20.399999999999999" outlineLevel="1" x14ac:dyDescent="0.25">
      <c r="A159" s="11" t="s">
        <v>1152</v>
      </c>
      <c r="B159" s="37" t="s">
        <v>1153</v>
      </c>
      <c r="D159" s="12">
        <v>50000</v>
      </c>
      <c r="E159" s="13"/>
    </row>
    <row r="160" spans="1:5" s="12" customFormat="1" outlineLevel="1" x14ac:dyDescent="0.25">
      <c r="A160" s="11" t="s">
        <v>1154</v>
      </c>
      <c r="B160" s="37" t="s">
        <v>1352</v>
      </c>
      <c r="C160" s="12">
        <v>3</v>
      </c>
      <c r="E160" s="13"/>
    </row>
    <row r="161" spans="1:5" s="12" customFormat="1" ht="61.2" outlineLevel="1" x14ac:dyDescent="0.25">
      <c r="A161" s="11" t="s">
        <v>1155</v>
      </c>
      <c r="B161" s="37" t="s">
        <v>1157</v>
      </c>
      <c r="C161" s="12">
        <v>2</v>
      </c>
      <c r="D161" s="12">
        <v>5</v>
      </c>
      <c r="E161" s="13" t="s">
        <v>870</v>
      </c>
    </row>
    <row r="162" spans="1:5" s="12" customFormat="1" outlineLevel="1" x14ac:dyDescent="0.25">
      <c r="A162" s="11" t="s">
        <v>1158</v>
      </c>
      <c r="B162" s="37" t="s">
        <v>1352</v>
      </c>
      <c r="C162" s="12">
        <v>1</v>
      </c>
      <c r="D162" s="12">
        <v>0.02</v>
      </c>
      <c r="E162" s="13" t="s">
        <v>945</v>
      </c>
    </row>
    <row r="163" spans="1:5" s="12" customFormat="1" ht="51" outlineLevel="1" x14ac:dyDescent="0.25">
      <c r="A163" s="11" t="s">
        <v>1159</v>
      </c>
      <c r="B163" s="37" t="s">
        <v>1041</v>
      </c>
      <c r="D163" s="12">
        <v>8</v>
      </c>
      <c r="E163" s="13" t="s">
        <v>1035</v>
      </c>
    </row>
    <row r="164" spans="1:5" s="12" customFormat="1" outlineLevel="1" x14ac:dyDescent="0.25">
      <c r="A164" s="11" t="s">
        <v>1161</v>
      </c>
      <c r="B164" s="37" t="s">
        <v>1352</v>
      </c>
      <c r="C164" s="12">
        <v>3</v>
      </c>
      <c r="D164" s="12">
        <v>5</v>
      </c>
      <c r="E164" s="13" t="s">
        <v>914</v>
      </c>
    </row>
    <row r="165" spans="1:5" s="12" customFormat="1" ht="20.399999999999999" outlineLevel="1" x14ac:dyDescent="0.25">
      <c r="A165" s="11" t="s">
        <v>1162</v>
      </c>
      <c r="B165" s="37" t="s">
        <v>1164</v>
      </c>
      <c r="C165" s="12">
        <v>3</v>
      </c>
      <c r="D165" s="12">
        <v>100</v>
      </c>
      <c r="E165" s="13" t="s">
        <v>914</v>
      </c>
    </row>
    <row r="166" spans="1:5" s="12" customFormat="1" ht="61.2" outlineLevel="1" x14ac:dyDescent="0.25">
      <c r="A166" s="11" t="s">
        <v>1165</v>
      </c>
      <c r="B166" s="37" t="s">
        <v>1167</v>
      </c>
      <c r="C166" s="12">
        <v>10</v>
      </c>
      <c r="D166" s="12">
        <v>75</v>
      </c>
      <c r="E166" s="13" t="s">
        <v>870</v>
      </c>
    </row>
    <row r="167" spans="1:5" s="12" customFormat="1" outlineLevel="1" x14ac:dyDescent="0.25">
      <c r="A167" s="11" t="s">
        <v>1168</v>
      </c>
      <c r="B167" s="37" t="s">
        <v>1352</v>
      </c>
      <c r="D167" s="12">
        <v>2</v>
      </c>
      <c r="E167" s="13"/>
    </row>
    <row r="168" spans="1:5" s="12" customFormat="1" ht="102" outlineLevel="1" x14ac:dyDescent="0.25">
      <c r="A168" s="11" t="s">
        <v>1169</v>
      </c>
      <c r="B168" s="37" t="s">
        <v>1171</v>
      </c>
      <c r="C168" s="12">
        <v>1</v>
      </c>
      <c r="D168" s="12">
        <v>0.1</v>
      </c>
      <c r="E168" s="13" t="s">
        <v>945</v>
      </c>
    </row>
    <row r="169" spans="1:5" s="12" customFormat="1" outlineLevel="1" x14ac:dyDescent="0.25">
      <c r="A169" s="11" t="s">
        <v>1172</v>
      </c>
      <c r="B169" s="37" t="s">
        <v>1352</v>
      </c>
      <c r="C169" s="12">
        <v>1</v>
      </c>
      <c r="D169" s="12">
        <v>0.2</v>
      </c>
      <c r="E169" s="13"/>
    </row>
    <row r="170" spans="1:5" s="12" customFormat="1" outlineLevel="1" x14ac:dyDescent="0.25">
      <c r="A170" s="11" t="s">
        <v>1173</v>
      </c>
      <c r="B170" s="37" t="s">
        <v>1352</v>
      </c>
      <c r="C170" s="12">
        <v>0</v>
      </c>
      <c r="D170" s="12">
        <v>0.4</v>
      </c>
      <c r="E170" s="13" t="s">
        <v>945</v>
      </c>
    </row>
    <row r="171" spans="1:5" s="12" customFormat="1" outlineLevel="1" x14ac:dyDescent="0.25">
      <c r="A171" s="11" t="s">
        <v>1174</v>
      </c>
      <c r="B171" s="37" t="s">
        <v>1352</v>
      </c>
      <c r="C171" s="12">
        <v>0</v>
      </c>
      <c r="D171" s="12">
        <v>0.2</v>
      </c>
      <c r="E171" s="13" t="s">
        <v>945</v>
      </c>
    </row>
    <row r="172" spans="1:5" s="12" customFormat="1" ht="30.6" outlineLevel="1" x14ac:dyDescent="0.25">
      <c r="A172" s="11" t="s">
        <v>1175</v>
      </c>
      <c r="B172" s="37" t="s">
        <v>1177</v>
      </c>
      <c r="C172" s="12">
        <v>2</v>
      </c>
      <c r="D172" s="12">
        <v>0.1</v>
      </c>
      <c r="E172" s="13" t="s">
        <v>870</v>
      </c>
    </row>
    <row r="173" spans="1:5" s="12" customFormat="1" outlineLevel="1" x14ac:dyDescent="0.25">
      <c r="A173" s="11" t="s">
        <v>1178</v>
      </c>
      <c r="B173" s="37" t="s">
        <v>1031</v>
      </c>
      <c r="C173" s="12">
        <v>0</v>
      </c>
      <c r="D173" s="12">
        <v>10</v>
      </c>
      <c r="E173" s="13"/>
    </row>
    <row r="174" spans="1:5" s="12" customFormat="1" outlineLevel="1" x14ac:dyDescent="0.25">
      <c r="A174" s="11" t="s">
        <v>1179</v>
      </c>
      <c r="B174" s="37" t="s">
        <v>1031</v>
      </c>
      <c r="C174" s="12">
        <v>0</v>
      </c>
      <c r="D174" s="12">
        <v>10</v>
      </c>
      <c r="E174" s="13"/>
    </row>
    <row r="175" spans="1:5" s="12" customFormat="1" outlineLevel="1" x14ac:dyDescent="0.25">
      <c r="A175" s="11" t="s">
        <v>1180</v>
      </c>
      <c r="B175" s="37" t="s">
        <v>1031</v>
      </c>
      <c r="C175" s="12">
        <v>0</v>
      </c>
      <c r="D175" s="12">
        <v>10</v>
      </c>
      <c r="E175" s="13"/>
    </row>
    <row r="176" spans="1:5" s="12" customFormat="1" outlineLevel="1" x14ac:dyDescent="0.25">
      <c r="A176" s="11" t="s">
        <v>1181</v>
      </c>
      <c r="B176" s="37" t="s">
        <v>1031</v>
      </c>
      <c r="C176" s="12">
        <v>0</v>
      </c>
      <c r="D176" s="12">
        <v>10</v>
      </c>
      <c r="E176" s="13"/>
    </row>
    <row r="177" spans="1:5" s="12" customFormat="1" outlineLevel="1" x14ac:dyDescent="0.25">
      <c r="A177" s="11" t="s">
        <v>1182</v>
      </c>
      <c r="B177" s="37" t="s">
        <v>1352</v>
      </c>
      <c r="C177" s="12">
        <v>10</v>
      </c>
      <c r="D177" s="12">
        <v>3</v>
      </c>
      <c r="E177" s="13" t="s">
        <v>945</v>
      </c>
    </row>
    <row r="178" spans="1:5" s="12" customFormat="1" outlineLevel="1" x14ac:dyDescent="0.25">
      <c r="A178" s="11" t="s">
        <v>1183</v>
      </c>
      <c r="B178" s="37" t="s">
        <v>1044</v>
      </c>
      <c r="C178" s="12">
        <v>3</v>
      </c>
      <c r="D178" s="12">
        <v>0</v>
      </c>
      <c r="E178" s="13"/>
    </row>
    <row r="179" spans="1:5" s="12" customFormat="1" outlineLevel="1" x14ac:dyDescent="0.25">
      <c r="A179" s="11" t="s">
        <v>1184</v>
      </c>
      <c r="B179" s="37" t="s">
        <v>1352</v>
      </c>
      <c r="C179" s="12">
        <v>5</v>
      </c>
      <c r="D179" s="12">
        <v>0.02</v>
      </c>
      <c r="E179" s="13" t="s">
        <v>945</v>
      </c>
    </row>
    <row r="180" spans="1:5" s="12" customFormat="1" outlineLevel="1" x14ac:dyDescent="0.25">
      <c r="A180" s="11" t="s">
        <v>1185</v>
      </c>
      <c r="B180" s="37" t="s">
        <v>1352</v>
      </c>
      <c r="C180" s="12">
        <v>0.5</v>
      </c>
      <c r="D180" s="12">
        <v>0.1</v>
      </c>
      <c r="E180" s="13" t="s">
        <v>945</v>
      </c>
    </row>
    <row r="181" spans="1:5" s="12" customFormat="1" outlineLevel="1" x14ac:dyDescent="0.25">
      <c r="A181" s="11" t="s">
        <v>1186</v>
      </c>
      <c r="B181" s="37" t="s">
        <v>1352</v>
      </c>
      <c r="C181" s="12">
        <v>8</v>
      </c>
      <c r="D181" s="12">
        <v>0.2</v>
      </c>
      <c r="E181" s="13" t="s">
        <v>945</v>
      </c>
    </row>
    <row r="182" spans="1:5" s="12" customFormat="1" outlineLevel="1" x14ac:dyDescent="0.25">
      <c r="A182" s="11" t="s">
        <v>1187</v>
      </c>
      <c r="B182" s="37" t="s">
        <v>1352</v>
      </c>
      <c r="D182" s="12">
        <v>30</v>
      </c>
      <c r="E182" s="13" t="s">
        <v>1035</v>
      </c>
    </row>
    <row r="183" spans="1:5" s="12" customFormat="1" outlineLevel="1" x14ac:dyDescent="0.25">
      <c r="A183" s="11" t="s">
        <v>1188</v>
      </c>
      <c r="B183" s="37" t="s">
        <v>1352</v>
      </c>
      <c r="C183" s="12">
        <v>8</v>
      </c>
      <c r="D183" s="12">
        <v>30</v>
      </c>
      <c r="E183" s="13"/>
    </row>
    <row r="184" spans="1:5" s="12" customFormat="1" outlineLevel="1" x14ac:dyDescent="0.25">
      <c r="A184" s="11" t="s">
        <v>1189</v>
      </c>
      <c r="B184" s="37" t="s">
        <v>1352</v>
      </c>
      <c r="C184" s="12">
        <v>10</v>
      </c>
      <c r="D184" s="12">
        <v>0.5</v>
      </c>
      <c r="E184" s="13" t="s">
        <v>945</v>
      </c>
    </row>
    <row r="185" spans="1:5" s="12" customFormat="1" outlineLevel="1" x14ac:dyDescent="0.25">
      <c r="A185" s="11" t="s">
        <v>1190</v>
      </c>
      <c r="B185" s="37" t="s">
        <v>1044</v>
      </c>
      <c r="C185" s="12">
        <v>0</v>
      </c>
      <c r="D185" s="12">
        <v>0</v>
      </c>
      <c r="E185" s="13"/>
    </row>
    <row r="186" spans="1:5" s="12" customFormat="1" outlineLevel="1" x14ac:dyDescent="0.25">
      <c r="A186" s="11" t="s">
        <v>886</v>
      </c>
      <c r="B186" s="37" t="s">
        <v>1369</v>
      </c>
      <c r="C186" s="12">
        <v>1</v>
      </c>
      <c r="D186" s="12">
        <v>1</v>
      </c>
      <c r="E186" s="13"/>
    </row>
    <row r="187" spans="1:5" s="12" customFormat="1" outlineLevel="1" x14ac:dyDescent="0.25">
      <c r="A187" s="11" t="s">
        <v>1192</v>
      </c>
      <c r="B187" s="37" t="s">
        <v>1370</v>
      </c>
      <c r="C187" s="12">
        <v>1</v>
      </c>
      <c r="D187" s="12">
        <v>60</v>
      </c>
      <c r="E187" s="13"/>
    </row>
    <row r="188" spans="1:5" s="12" customFormat="1" outlineLevel="1" x14ac:dyDescent="0.25">
      <c r="A188" s="11" t="s">
        <v>1194</v>
      </c>
      <c r="B188" s="37" t="s">
        <v>1195</v>
      </c>
      <c r="C188" s="12">
        <v>3</v>
      </c>
      <c r="D188" s="12">
        <v>1</v>
      </c>
      <c r="E188" s="13" t="s">
        <v>945</v>
      </c>
    </row>
    <row r="189" spans="1:5" s="12" customFormat="1" outlineLevel="1" x14ac:dyDescent="0.25">
      <c r="A189" s="11" t="s">
        <v>1196</v>
      </c>
      <c r="B189" s="37" t="s">
        <v>1197</v>
      </c>
      <c r="C189" s="12">
        <v>3</v>
      </c>
      <c r="D189" s="12">
        <v>55</v>
      </c>
      <c r="E189" s="13"/>
    </row>
    <row r="190" spans="1:5" s="12" customFormat="1" outlineLevel="1" x14ac:dyDescent="0.25">
      <c r="A190" s="11" t="s">
        <v>1198</v>
      </c>
      <c r="B190" s="37" t="s">
        <v>1199</v>
      </c>
      <c r="C190" s="12">
        <v>20</v>
      </c>
      <c r="D190" s="12">
        <v>400</v>
      </c>
      <c r="E190" s="13"/>
    </row>
    <row r="191" spans="1:5" s="12" customFormat="1" outlineLevel="1" x14ac:dyDescent="0.25">
      <c r="A191" s="11" t="s">
        <v>1200</v>
      </c>
      <c r="B191" s="37" t="s">
        <v>1352</v>
      </c>
      <c r="C191" s="12">
        <v>3</v>
      </c>
      <c r="D191" s="12">
        <v>10</v>
      </c>
      <c r="E191" s="13"/>
    </row>
    <row r="192" spans="1:5" s="12" customFormat="1" outlineLevel="1" x14ac:dyDescent="0.25">
      <c r="A192" s="11" t="s">
        <v>1201</v>
      </c>
      <c r="B192" s="37" t="s">
        <v>1352</v>
      </c>
      <c r="C192" s="12">
        <v>1</v>
      </c>
      <c r="D192" s="12">
        <v>15</v>
      </c>
      <c r="E192" s="13"/>
    </row>
    <row r="193" spans="1:5" s="12" customFormat="1" ht="40.799999999999997" outlineLevel="1" x14ac:dyDescent="0.25">
      <c r="A193" s="11" t="s">
        <v>1202</v>
      </c>
      <c r="B193" s="37" t="s">
        <v>1204</v>
      </c>
      <c r="C193" s="12">
        <v>20</v>
      </c>
      <c r="D193" s="12">
        <v>10</v>
      </c>
      <c r="E193" s="13" t="s">
        <v>945</v>
      </c>
    </row>
    <row r="194" spans="1:5" s="12" customFormat="1" outlineLevel="1" x14ac:dyDescent="0.25">
      <c r="A194" s="11" t="s">
        <v>1205</v>
      </c>
      <c r="B194" s="37" t="s">
        <v>1352</v>
      </c>
      <c r="C194" s="12">
        <v>1</v>
      </c>
      <c r="D194" s="12">
        <v>0.5</v>
      </c>
      <c r="E194" s="13" t="s">
        <v>945</v>
      </c>
    </row>
    <row r="195" spans="1:5" s="12" customFormat="1" outlineLevel="1" x14ac:dyDescent="0.25">
      <c r="A195" s="11" t="s">
        <v>1206</v>
      </c>
      <c r="B195" s="37" t="s">
        <v>1352</v>
      </c>
      <c r="C195" s="12">
        <v>3</v>
      </c>
      <c r="D195" s="12">
        <v>15</v>
      </c>
      <c r="E195" s="13"/>
    </row>
    <row r="196" spans="1:5" s="12" customFormat="1" outlineLevel="1" x14ac:dyDescent="0.25">
      <c r="A196" s="11" t="s">
        <v>1207</v>
      </c>
      <c r="B196" s="37" t="s">
        <v>1044</v>
      </c>
      <c r="C196" s="12">
        <v>0</v>
      </c>
      <c r="D196" s="12">
        <v>0</v>
      </c>
      <c r="E196" s="13"/>
    </row>
    <row r="197" spans="1:5" s="12" customFormat="1" outlineLevel="1" x14ac:dyDescent="0.25">
      <c r="A197" s="11" t="s">
        <v>1208</v>
      </c>
      <c r="B197" s="37" t="s">
        <v>1044</v>
      </c>
      <c r="C197" s="12">
        <v>1</v>
      </c>
      <c r="D197" s="12">
        <v>0</v>
      </c>
      <c r="E197" s="13"/>
    </row>
    <row r="198" spans="1:5" s="12" customFormat="1" outlineLevel="1" x14ac:dyDescent="0.25">
      <c r="A198" s="11" t="s">
        <v>1209</v>
      </c>
      <c r="B198" s="37" t="s">
        <v>1044</v>
      </c>
      <c r="C198" s="12">
        <v>5</v>
      </c>
      <c r="D198" s="12">
        <v>0</v>
      </c>
      <c r="E198" s="13"/>
    </row>
    <row r="199" spans="1:5" s="12" customFormat="1" outlineLevel="1" x14ac:dyDescent="0.25">
      <c r="A199" s="11" t="s">
        <v>1210</v>
      </c>
      <c r="B199" s="37" t="s">
        <v>1352</v>
      </c>
      <c r="C199" s="12">
        <v>3</v>
      </c>
      <c r="E199" s="13"/>
    </row>
    <row r="200" spans="1:5" s="12" customFormat="1" ht="20.399999999999999" outlineLevel="1" x14ac:dyDescent="0.25">
      <c r="A200" s="11" t="s">
        <v>1211</v>
      </c>
      <c r="B200" s="37" t="s">
        <v>1212</v>
      </c>
      <c r="C200" s="12">
        <v>10</v>
      </c>
      <c r="D200" s="12">
        <v>1</v>
      </c>
      <c r="E200" s="13" t="s">
        <v>945</v>
      </c>
    </row>
    <row r="201" spans="1:5" s="12" customFormat="1" ht="30.6" outlineLevel="1" x14ac:dyDescent="0.25">
      <c r="A201" s="11" t="s">
        <v>1213</v>
      </c>
      <c r="B201" s="37" t="s">
        <v>1215</v>
      </c>
      <c r="C201" s="12">
        <v>5</v>
      </c>
      <c r="D201" s="12">
        <v>10</v>
      </c>
      <c r="E201" s="13" t="s">
        <v>945</v>
      </c>
    </row>
    <row r="202" spans="1:5" s="12" customFormat="1" ht="20.399999999999999" outlineLevel="1" x14ac:dyDescent="0.25">
      <c r="A202" s="11" t="s">
        <v>1216</v>
      </c>
      <c r="B202" s="37" t="s">
        <v>1218</v>
      </c>
      <c r="D202" s="12">
        <v>50</v>
      </c>
      <c r="E202" s="13" t="s">
        <v>997</v>
      </c>
    </row>
    <row r="203" spans="1:5" s="12" customFormat="1" ht="40.799999999999997" outlineLevel="1" x14ac:dyDescent="0.25">
      <c r="A203" s="11" t="s">
        <v>1219</v>
      </c>
      <c r="B203" s="37" t="s">
        <v>1221</v>
      </c>
      <c r="C203" s="12">
        <v>15</v>
      </c>
      <c r="D203" s="12">
        <v>200</v>
      </c>
      <c r="E203" s="13" t="s">
        <v>870</v>
      </c>
    </row>
    <row r="204" spans="1:5" s="12" customFormat="1" outlineLevel="1" x14ac:dyDescent="0.25">
      <c r="A204" s="11" t="s">
        <v>895</v>
      </c>
      <c r="B204" s="37" t="s">
        <v>971</v>
      </c>
      <c r="C204" s="12">
        <v>0.5</v>
      </c>
      <c r="D204" s="12">
        <v>0.1</v>
      </c>
      <c r="E204" s="13" t="s">
        <v>945</v>
      </c>
    </row>
    <row r="205" spans="1:5" s="12" customFormat="1" ht="30.6" outlineLevel="1" x14ac:dyDescent="0.25">
      <c r="A205" s="11" t="s">
        <v>1222</v>
      </c>
      <c r="B205" s="37" t="s">
        <v>1224</v>
      </c>
      <c r="C205" s="12">
        <v>40</v>
      </c>
      <c r="D205" s="12">
        <v>60</v>
      </c>
      <c r="E205" s="13" t="s">
        <v>1035</v>
      </c>
    </row>
    <row r="206" spans="1:5" s="12" customFormat="1" ht="30.6" outlineLevel="1" x14ac:dyDescent="0.25">
      <c r="A206" s="11" t="s">
        <v>1225</v>
      </c>
      <c r="B206" s="37" t="s">
        <v>1224</v>
      </c>
      <c r="C206" s="12">
        <v>20</v>
      </c>
      <c r="D206" s="12">
        <v>15</v>
      </c>
      <c r="E206" s="13" t="s">
        <v>1035</v>
      </c>
    </row>
    <row r="207" spans="1:5" s="12" customFormat="1" ht="30.6" outlineLevel="1" x14ac:dyDescent="0.25">
      <c r="A207" s="11" t="s">
        <v>1227</v>
      </c>
      <c r="B207" s="37" t="s">
        <v>1224</v>
      </c>
      <c r="C207" s="12">
        <v>30</v>
      </c>
      <c r="D207" s="12">
        <v>30</v>
      </c>
      <c r="E207" s="13" t="s">
        <v>1035</v>
      </c>
    </row>
    <row r="208" spans="1:5" s="12" customFormat="1" ht="51" outlineLevel="1" x14ac:dyDescent="0.25">
      <c r="A208" s="11" t="s">
        <v>1229</v>
      </c>
      <c r="B208" s="37" t="s">
        <v>1230</v>
      </c>
      <c r="C208" s="12">
        <v>30</v>
      </c>
      <c r="D208" s="12">
        <v>20</v>
      </c>
      <c r="E208" s="13" t="s">
        <v>1035</v>
      </c>
    </row>
    <row r="209" spans="1:5" s="12" customFormat="1" ht="20.399999999999999" outlineLevel="1" x14ac:dyDescent="0.25">
      <c r="A209" s="11" t="s">
        <v>1231</v>
      </c>
      <c r="B209" s="37" t="s">
        <v>1232</v>
      </c>
      <c r="C209" s="12">
        <v>15</v>
      </c>
      <c r="D209" s="12">
        <v>5</v>
      </c>
      <c r="E209" s="13" t="s">
        <v>1035</v>
      </c>
    </row>
    <row r="210" spans="1:5" s="12" customFormat="1" outlineLevel="1" x14ac:dyDescent="0.25">
      <c r="A210" s="11" t="s">
        <v>1233</v>
      </c>
      <c r="B210" s="37" t="s">
        <v>1234</v>
      </c>
      <c r="C210" s="12">
        <v>25</v>
      </c>
      <c r="D210" s="12">
        <v>10</v>
      </c>
      <c r="E210" s="13" t="s">
        <v>1035</v>
      </c>
    </row>
    <row r="211" spans="1:5" s="12" customFormat="1" outlineLevel="1" x14ac:dyDescent="0.25">
      <c r="A211" s="11" t="s">
        <v>896</v>
      </c>
      <c r="B211" s="37" t="s">
        <v>1352</v>
      </c>
      <c r="C211" s="12">
        <v>8</v>
      </c>
      <c r="D211" s="12">
        <v>4</v>
      </c>
      <c r="E211" s="13" t="s">
        <v>1035</v>
      </c>
    </row>
    <row r="212" spans="1:5" s="12" customFormat="1" outlineLevel="1" x14ac:dyDescent="0.25">
      <c r="A212" s="11" t="s">
        <v>896</v>
      </c>
      <c r="B212" s="37" t="s">
        <v>1352</v>
      </c>
      <c r="C212" s="12">
        <v>4</v>
      </c>
      <c r="D212" s="12">
        <v>8</v>
      </c>
      <c r="E212" s="13"/>
    </row>
    <row r="213" spans="1:5" s="12" customFormat="1" ht="40.799999999999997" outlineLevel="1" x14ac:dyDescent="0.25">
      <c r="A213" s="11" t="s">
        <v>1235</v>
      </c>
      <c r="B213" s="37" t="s">
        <v>1237</v>
      </c>
      <c r="D213" s="12">
        <v>10000</v>
      </c>
      <c r="E213" s="13" t="s">
        <v>997</v>
      </c>
    </row>
    <row r="214" spans="1:5" s="12" customFormat="1" ht="30.6" outlineLevel="1" x14ac:dyDescent="0.25">
      <c r="A214" s="11" t="s">
        <v>1238</v>
      </c>
      <c r="B214" s="37" t="s">
        <v>1240</v>
      </c>
      <c r="C214" s="12">
        <v>1</v>
      </c>
      <c r="D214" s="12">
        <v>2</v>
      </c>
      <c r="E214" s="13" t="s">
        <v>914</v>
      </c>
    </row>
    <row r="215" spans="1:5" s="12" customFormat="1" outlineLevel="1" x14ac:dyDescent="0.25">
      <c r="A215" s="11" t="s">
        <v>1241</v>
      </c>
      <c r="B215" s="37" t="s">
        <v>1242</v>
      </c>
      <c r="C215" s="12">
        <v>0</v>
      </c>
      <c r="D215" s="12">
        <v>5</v>
      </c>
      <c r="E215" s="13"/>
    </row>
    <row r="216" spans="1:5" s="12" customFormat="1" ht="20.399999999999999" outlineLevel="1" x14ac:dyDescent="0.25">
      <c r="A216" s="11" t="s">
        <v>1243</v>
      </c>
      <c r="B216" s="37" t="s">
        <v>1245</v>
      </c>
      <c r="C216" s="12">
        <v>6</v>
      </c>
      <c r="D216" s="12">
        <v>5</v>
      </c>
      <c r="E216" s="13" t="s">
        <v>870</v>
      </c>
    </row>
    <row r="217" spans="1:5" s="12" customFormat="1" outlineLevel="1" x14ac:dyDescent="0.25">
      <c r="A217" s="11" t="s">
        <v>1246</v>
      </c>
      <c r="B217" s="37" t="s">
        <v>1352</v>
      </c>
      <c r="C217" s="12">
        <v>3</v>
      </c>
      <c r="D217" s="12">
        <v>10</v>
      </c>
      <c r="E217" s="13"/>
    </row>
    <row r="218" spans="1:5" s="12" customFormat="1" outlineLevel="1" x14ac:dyDescent="0.25">
      <c r="A218" s="11" t="s">
        <v>1247</v>
      </c>
      <c r="B218" s="37" t="s">
        <v>1352</v>
      </c>
      <c r="C218" s="12">
        <v>1</v>
      </c>
      <c r="D218" s="12">
        <v>15</v>
      </c>
      <c r="E218" s="13"/>
    </row>
    <row r="219" spans="1:5" s="12" customFormat="1" outlineLevel="1" x14ac:dyDescent="0.25">
      <c r="A219" s="11" t="s">
        <v>1248</v>
      </c>
      <c r="B219" s="37" t="s">
        <v>1044</v>
      </c>
      <c r="C219" s="12">
        <v>0</v>
      </c>
      <c r="D219" s="12">
        <v>0</v>
      </c>
      <c r="E219" s="13"/>
    </row>
    <row r="220" spans="1:5" s="12" customFormat="1" outlineLevel="1" x14ac:dyDescent="0.25">
      <c r="A220" s="11" t="s">
        <v>897</v>
      </c>
      <c r="B220" s="37" t="s">
        <v>1249</v>
      </c>
      <c r="C220" s="12">
        <v>0.5</v>
      </c>
      <c r="D220" s="12">
        <v>5</v>
      </c>
      <c r="E220" s="13"/>
    </row>
    <row r="221" spans="1:5" s="12" customFormat="1" outlineLevel="1" x14ac:dyDescent="0.25">
      <c r="A221" s="11" t="s">
        <v>1250</v>
      </c>
      <c r="B221" s="37" t="s">
        <v>1352</v>
      </c>
      <c r="C221" s="12">
        <v>1</v>
      </c>
      <c r="D221" s="12">
        <v>1</v>
      </c>
      <c r="E221" s="13" t="s">
        <v>945</v>
      </c>
    </row>
    <row r="222" spans="1:5" s="12" customFormat="1" outlineLevel="1" x14ac:dyDescent="0.25">
      <c r="A222" s="11" t="s">
        <v>1251</v>
      </c>
      <c r="B222" s="37" t="s">
        <v>1252</v>
      </c>
      <c r="C222" s="12">
        <v>0</v>
      </c>
      <c r="D222" s="12">
        <v>15</v>
      </c>
      <c r="E222" s="13"/>
    </row>
    <row r="223" spans="1:5" s="12" customFormat="1" outlineLevel="1" x14ac:dyDescent="0.25">
      <c r="A223" s="11" t="s">
        <v>1253</v>
      </c>
      <c r="B223" s="37" t="s">
        <v>1252</v>
      </c>
      <c r="C223" s="12">
        <v>0</v>
      </c>
      <c r="D223" s="12">
        <v>5</v>
      </c>
      <c r="E223" s="13"/>
    </row>
    <row r="224" spans="1:5" s="12" customFormat="1" outlineLevel="1" x14ac:dyDescent="0.25">
      <c r="A224" s="11" t="s">
        <v>1254</v>
      </c>
      <c r="B224" s="37" t="s">
        <v>1352</v>
      </c>
      <c r="C224" s="12">
        <v>0</v>
      </c>
      <c r="D224" s="12">
        <v>0.5</v>
      </c>
      <c r="E224" s="13" t="s">
        <v>945</v>
      </c>
    </row>
    <row r="225" spans="1:5" s="12" customFormat="1" outlineLevel="1" x14ac:dyDescent="0.25">
      <c r="A225" s="11" t="s">
        <v>1255</v>
      </c>
      <c r="B225" s="37" t="s">
        <v>1352</v>
      </c>
      <c r="C225" s="12">
        <v>0.1</v>
      </c>
      <c r="D225" s="12">
        <v>0.8</v>
      </c>
      <c r="E225" s="13" t="s">
        <v>945</v>
      </c>
    </row>
    <row r="226" spans="1:5" s="12" customFormat="1" outlineLevel="1" x14ac:dyDescent="0.25">
      <c r="A226" s="11" t="s">
        <v>1256</v>
      </c>
      <c r="B226" s="37" t="s">
        <v>1352</v>
      </c>
      <c r="C226" s="12">
        <v>0</v>
      </c>
      <c r="D226" s="12">
        <v>5</v>
      </c>
      <c r="E226" s="13" t="s">
        <v>945</v>
      </c>
    </row>
    <row r="227" spans="1:5" s="12" customFormat="1" outlineLevel="1" x14ac:dyDescent="0.25">
      <c r="A227" s="11" t="s">
        <v>1257</v>
      </c>
      <c r="B227" s="37" t="s">
        <v>1258</v>
      </c>
      <c r="D227" s="12">
        <v>1000</v>
      </c>
      <c r="E227" s="13"/>
    </row>
    <row r="228" spans="1:5" s="12" customFormat="1" ht="40.799999999999997" outlineLevel="1" x14ac:dyDescent="0.25">
      <c r="A228" s="11" t="s">
        <v>1259</v>
      </c>
      <c r="B228" s="37" t="s">
        <v>1261</v>
      </c>
      <c r="C228" s="12">
        <v>300</v>
      </c>
      <c r="D228" s="12">
        <v>20</v>
      </c>
      <c r="E228" s="13" t="s">
        <v>997</v>
      </c>
    </row>
    <row r="229" spans="1:5" s="12" customFormat="1" outlineLevel="1" x14ac:dyDescent="0.25">
      <c r="A229" s="11" t="s">
        <v>1262</v>
      </c>
      <c r="B229" s="37" t="s">
        <v>1352</v>
      </c>
      <c r="C229" s="12">
        <v>10</v>
      </c>
      <c r="D229" s="12">
        <v>1</v>
      </c>
      <c r="E229" s="13" t="s">
        <v>945</v>
      </c>
    </row>
    <row r="230" spans="1:5" s="12" customFormat="1" ht="61.2" outlineLevel="1" x14ac:dyDescent="0.25">
      <c r="A230" s="11" t="s">
        <v>1263</v>
      </c>
      <c r="B230" s="37" t="s">
        <v>1264</v>
      </c>
      <c r="C230" s="12">
        <v>0.5</v>
      </c>
      <c r="D230" s="12">
        <v>20</v>
      </c>
      <c r="E230" s="13" t="s">
        <v>907</v>
      </c>
    </row>
    <row r="231" spans="1:5" s="12" customFormat="1" outlineLevel="1" x14ac:dyDescent="0.25">
      <c r="A231" s="11" t="s">
        <v>1265</v>
      </c>
      <c r="B231" s="37" t="s">
        <v>1352</v>
      </c>
      <c r="C231" s="12">
        <v>4</v>
      </c>
      <c r="D231" s="12">
        <v>6</v>
      </c>
      <c r="E231" s="13"/>
    </row>
    <row r="232" spans="1:5" s="12" customFormat="1" outlineLevel="1" x14ac:dyDescent="0.25">
      <c r="A232" s="11" t="s">
        <v>1266</v>
      </c>
      <c r="B232" s="37" t="s">
        <v>1352</v>
      </c>
      <c r="C232" s="12">
        <v>1</v>
      </c>
      <c r="D232" s="12">
        <v>0.5</v>
      </c>
      <c r="E232" s="13" t="s">
        <v>945</v>
      </c>
    </row>
    <row r="233" spans="1:5" s="12" customFormat="1" outlineLevel="1" x14ac:dyDescent="0.25">
      <c r="A233" s="11" t="s">
        <v>1267</v>
      </c>
      <c r="B233" s="37" t="s">
        <v>1352</v>
      </c>
      <c r="C233" s="12">
        <v>3</v>
      </c>
      <c r="D233" s="12">
        <v>15</v>
      </c>
      <c r="E233" s="13"/>
    </row>
    <row r="234" spans="1:5" s="12" customFormat="1" outlineLevel="1" x14ac:dyDescent="0.25">
      <c r="A234" s="11" t="s">
        <v>1268</v>
      </c>
      <c r="B234" s="37" t="s">
        <v>1352</v>
      </c>
      <c r="C234" s="12">
        <v>8</v>
      </c>
      <c r="D234" s="12">
        <v>2</v>
      </c>
      <c r="E234" s="13" t="s">
        <v>945</v>
      </c>
    </row>
    <row r="235" spans="1:5" s="12" customFormat="1" ht="51" outlineLevel="1" x14ac:dyDescent="0.25">
      <c r="A235" s="11" t="s">
        <v>1269</v>
      </c>
      <c r="B235" s="37" t="s">
        <v>1271</v>
      </c>
      <c r="C235" s="12">
        <v>3</v>
      </c>
      <c r="D235" s="12">
        <v>5</v>
      </c>
      <c r="E235" s="13" t="s">
        <v>914</v>
      </c>
    </row>
    <row r="236" spans="1:5" s="12" customFormat="1" ht="30.6" outlineLevel="1" x14ac:dyDescent="0.25">
      <c r="A236" s="11" t="s">
        <v>1272</v>
      </c>
      <c r="B236" s="37" t="s">
        <v>1273</v>
      </c>
      <c r="C236" s="12">
        <v>3</v>
      </c>
      <c r="D236" s="12">
        <v>15</v>
      </c>
      <c r="E236" s="13" t="s">
        <v>914</v>
      </c>
    </row>
    <row r="237" spans="1:5" s="12" customFormat="1" ht="20.399999999999999" outlineLevel="1" x14ac:dyDescent="0.25">
      <c r="A237" s="11" t="s">
        <v>1274</v>
      </c>
      <c r="B237" s="37" t="s">
        <v>1275</v>
      </c>
      <c r="C237" s="12">
        <v>1</v>
      </c>
      <c r="D237" s="12">
        <v>1000</v>
      </c>
      <c r="E237" s="13" t="s">
        <v>945</v>
      </c>
    </row>
    <row r="238" spans="1:5" s="12" customFormat="1" outlineLevel="1" x14ac:dyDescent="0.25">
      <c r="A238" s="11" t="s">
        <v>1276</v>
      </c>
      <c r="B238" s="37" t="s">
        <v>1044</v>
      </c>
      <c r="C238" s="12">
        <v>5</v>
      </c>
      <c r="D238" s="12">
        <v>0</v>
      </c>
      <c r="E238" s="13"/>
    </row>
    <row r="239" spans="1:5" s="12" customFormat="1" ht="51" outlineLevel="1" x14ac:dyDescent="0.25">
      <c r="A239" s="11" t="s">
        <v>1277</v>
      </c>
      <c r="B239" s="37" t="s">
        <v>1278</v>
      </c>
      <c r="C239" s="12">
        <v>1</v>
      </c>
      <c r="D239" s="12">
        <v>2</v>
      </c>
      <c r="E239" s="13" t="s">
        <v>907</v>
      </c>
    </row>
    <row r="240" spans="1:5" s="12" customFormat="1" outlineLevel="1" x14ac:dyDescent="0.25">
      <c r="A240" s="11" t="s">
        <v>1279</v>
      </c>
      <c r="B240" s="37" t="s">
        <v>1352</v>
      </c>
      <c r="C240" s="12">
        <v>0</v>
      </c>
      <c r="D240" s="12">
        <v>20</v>
      </c>
      <c r="E240" s="13"/>
    </row>
    <row r="241" spans="1:5" s="12" customFormat="1" outlineLevel="1" x14ac:dyDescent="0.25">
      <c r="A241" s="11" t="s">
        <v>1280</v>
      </c>
      <c r="B241" s="37" t="s">
        <v>1352</v>
      </c>
      <c r="C241" s="12">
        <v>0.25</v>
      </c>
      <c r="D241" s="12">
        <v>2</v>
      </c>
      <c r="E241" s="13"/>
    </row>
    <row r="242" spans="1:5" s="12" customFormat="1" ht="306" outlineLevel="1" x14ac:dyDescent="0.25">
      <c r="A242" s="11" t="s">
        <v>296</v>
      </c>
      <c r="B242" s="37" t="s">
        <v>1281</v>
      </c>
      <c r="C242" s="12">
        <v>4</v>
      </c>
      <c r="D242" s="12">
        <v>50</v>
      </c>
      <c r="E242" s="13" t="s">
        <v>907</v>
      </c>
    </row>
    <row r="243" spans="1:5" s="12" customFormat="1" outlineLevel="1" x14ac:dyDescent="0.25">
      <c r="A243" s="11" t="s">
        <v>1282</v>
      </c>
      <c r="B243" s="37" t="s">
        <v>1352</v>
      </c>
      <c r="C243" s="12">
        <v>20</v>
      </c>
      <c r="D243" s="12">
        <v>1</v>
      </c>
      <c r="E243" s="13" t="s">
        <v>945</v>
      </c>
    </row>
    <row r="244" spans="1:5" s="12" customFormat="1" ht="40.799999999999997" outlineLevel="1" x14ac:dyDescent="0.25">
      <c r="A244" s="11" t="s">
        <v>1283</v>
      </c>
      <c r="B244" s="37" t="s">
        <v>1284</v>
      </c>
      <c r="C244" s="12">
        <v>1</v>
      </c>
      <c r="D244" s="12">
        <v>3</v>
      </c>
      <c r="E244" s="13" t="s">
        <v>914</v>
      </c>
    </row>
    <row r="245" spans="1:5" s="12" customFormat="1" ht="30.6" outlineLevel="1" x14ac:dyDescent="0.25">
      <c r="A245" s="11" t="s">
        <v>1285</v>
      </c>
      <c r="B245" s="37" t="s">
        <v>1287</v>
      </c>
      <c r="C245" s="12">
        <v>2</v>
      </c>
      <c r="D245" s="12">
        <v>1</v>
      </c>
      <c r="E245" s="13" t="s">
        <v>914</v>
      </c>
    </row>
    <row r="246" spans="1:5" s="12" customFormat="1" ht="132.6" outlineLevel="1" x14ac:dyDescent="0.25">
      <c r="A246" s="11" t="s">
        <v>304</v>
      </c>
      <c r="B246" s="37" t="s">
        <v>1288</v>
      </c>
      <c r="C246" s="12">
        <v>1</v>
      </c>
      <c r="D246" s="12">
        <v>30</v>
      </c>
      <c r="E246" s="13" t="s">
        <v>907</v>
      </c>
    </row>
    <row r="247" spans="1:5" s="12" customFormat="1" ht="81.599999999999994" outlineLevel="1" x14ac:dyDescent="0.25">
      <c r="A247" s="11" t="s">
        <v>1289</v>
      </c>
      <c r="B247" s="37" t="s">
        <v>1290</v>
      </c>
      <c r="C247" s="12">
        <v>0</v>
      </c>
      <c r="D247" s="12">
        <v>1</v>
      </c>
      <c r="E247" s="13" t="s">
        <v>907</v>
      </c>
    </row>
    <row r="248" spans="1:5" s="12" customFormat="1" ht="40.799999999999997" outlineLevel="1" x14ac:dyDescent="0.25">
      <c r="A248" s="11" t="s">
        <v>1291</v>
      </c>
      <c r="B248" s="37" t="s">
        <v>1292</v>
      </c>
      <c r="E248" s="13" t="s">
        <v>914</v>
      </c>
    </row>
    <row r="249" spans="1:5" s="12" customFormat="1" ht="61.2" outlineLevel="1" x14ac:dyDescent="0.25">
      <c r="A249" s="11" t="s">
        <v>1293</v>
      </c>
      <c r="B249" s="37" t="s">
        <v>1295</v>
      </c>
      <c r="C249" s="12">
        <v>1</v>
      </c>
      <c r="D249" s="12">
        <v>0.01</v>
      </c>
      <c r="E249" s="13" t="s">
        <v>945</v>
      </c>
    </row>
    <row r="250" spans="1:5" s="12" customFormat="1" ht="40.799999999999997" outlineLevel="1" x14ac:dyDescent="0.25">
      <c r="A250" s="11" t="s">
        <v>1296</v>
      </c>
      <c r="B250" s="37" t="s">
        <v>1297</v>
      </c>
      <c r="E250" s="13" t="s">
        <v>907</v>
      </c>
    </row>
    <row r="251" spans="1:5" s="12" customFormat="1" outlineLevel="1" x14ac:dyDescent="0.25">
      <c r="A251" s="11" t="s">
        <v>1298</v>
      </c>
      <c r="B251" s="37" t="s">
        <v>1299</v>
      </c>
      <c r="D251" s="12">
        <v>50000</v>
      </c>
      <c r="E251" s="13"/>
    </row>
    <row r="252" spans="1:5" s="12" customFormat="1" ht="30.6" outlineLevel="1" x14ac:dyDescent="0.25">
      <c r="A252" s="11" t="s">
        <v>1300</v>
      </c>
      <c r="B252" s="37" t="s">
        <v>1302</v>
      </c>
      <c r="C252" s="12">
        <v>5</v>
      </c>
      <c r="D252" s="12">
        <v>1</v>
      </c>
      <c r="E252" s="13" t="s">
        <v>870</v>
      </c>
    </row>
    <row r="253" spans="1:5" s="12" customFormat="1" ht="20.399999999999999" outlineLevel="1" x14ac:dyDescent="0.25">
      <c r="A253" s="11" t="s">
        <v>1303</v>
      </c>
      <c r="B253" s="37" t="s">
        <v>1304</v>
      </c>
      <c r="C253" s="12">
        <v>0</v>
      </c>
      <c r="D253" s="12">
        <v>1</v>
      </c>
      <c r="E253" s="13" t="s">
        <v>945</v>
      </c>
    </row>
    <row r="254" spans="1:5" s="12" customFormat="1" ht="40.799999999999997" outlineLevel="1" x14ac:dyDescent="0.25">
      <c r="A254" s="11" t="s">
        <v>1305</v>
      </c>
      <c r="B254" s="37" t="s">
        <v>1307</v>
      </c>
      <c r="C254" s="12">
        <v>400</v>
      </c>
      <c r="D254" s="12">
        <v>35</v>
      </c>
      <c r="E254" s="13" t="s">
        <v>997</v>
      </c>
    </row>
    <row r="255" spans="1:5" s="12" customFormat="1" outlineLevel="1" x14ac:dyDescent="0.25">
      <c r="A255" s="11" t="s">
        <v>1308</v>
      </c>
      <c r="B255" s="37" t="s">
        <v>1044</v>
      </c>
      <c r="C255" s="12">
        <v>0</v>
      </c>
      <c r="D255" s="12">
        <v>0</v>
      </c>
      <c r="E255" s="13"/>
    </row>
    <row r="256" spans="1:5" s="12" customFormat="1" outlineLevel="1" x14ac:dyDescent="0.25">
      <c r="A256" s="11" t="s">
        <v>1309</v>
      </c>
      <c r="B256" s="37" t="s">
        <v>1352</v>
      </c>
      <c r="D256" s="12">
        <v>400</v>
      </c>
      <c r="E256" s="13" t="s">
        <v>1035</v>
      </c>
    </row>
    <row r="257" spans="1:5" s="12" customFormat="1" outlineLevel="1" x14ac:dyDescent="0.25">
      <c r="A257" s="11" t="s">
        <v>1310</v>
      </c>
      <c r="B257" s="37" t="s">
        <v>1352</v>
      </c>
      <c r="D257" s="12">
        <v>150</v>
      </c>
      <c r="E257" s="13" t="s">
        <v>1035</v>
      </c>
    </row>
    <row r="258" spans="1:5" s="12" customFormat="1" outlineLevel="1" x14ac:dyDescent="0.25">
      <c r="A258" s="11" t="s">
        <v>1311</v>
      </c>
      <c r="B258" s="37" t="s">
        <v>1352</v>
      </c>
      <c r="D258" s="12">
        <v>100</v>
      </c>
      <c r="E258" s="13" t="s">
        <v>1035</v>
      </c>
    </row>
    <row r="259" spans="1:5" s="12" customFormat="1" ht="81.599999999999994" outlineLevel="1" x14ac:dyDescent="0.25">
      <c r="A259" s="11" t="s">
        <v>1312</v>
      </c>
      <c r="B259" s="37" t="s">
        <v>1314</v>
      </c>
      <c r="D259" s="12">
        <v>25000</v>
      </c>
      <c r="E259" s="13" t="s">
        <v>997</v>
      </c>
    </row>
    <row r="260" spans="1:5" s="12" customFormat="1" ht="51" outlineLevel="1" x14ac:dyDescent="0.25">
      <c r="A260" s="11" t="s">
        <v>1315</v>
      </c>
      <c r="B260" s="37" t="s">
        <v>1316</v>
      </c>
      <c r="C260" s="12">
        <v>200</v>
      </c>
      <c r="D260" s="12">
        <v>1000</v>
      </c>
      <c r="E260" s="13" t="s">
        <v>914</v>
      </c>
    </row>
    <row r="261" spans="1:5" s="12" customFormat="1" outlineLevel="1" x14ac:dyDescent="0.25">
      <c r="A261" s="11" t="s">
        <v>1317</v>
      </c>
      <c r="B261" s="37" t="s">
        <v>1318</v>
      </c>
      <c r="C261" s="12">
        <v>4</v>
      </c>
      <c r="D261" s="12">
        <v>1</v>
      </c>
      <c r="E261" s="13" t="s">
        <v>945</v>
      </c>
    </row>
    <row r="262" spans="1:5" s="12" customFormat="1" outlineLevel="1" x14ac:dyDescent="0.25">
      <c r="A262" s="11" t="s">
        <v>1319</v>
      </c>
      <c r="B262" s="37" t="s">
        <v>1352</v>
      </c>
      <c r="C262" s="12">
        <v>1</v>
      </c>
      <c r="D262" s="12">
        <v>0.2</v>
      </c>
      <c r="E262" s="13" t="s">
        <v>945</v>
      </c>
    </row>
  </sheetData>
  <dataValidations count="1">
    <dataValidation type="list" allowBlank="1" showInputMessage="1" showErrorMessage="1" sqref="IZ5:IZ262 SV5:SV262 ACR5:ACR262 AMN5:AMN262 AWJ5:AWJ262 BGF5:BGF262 BQB5:BQB262 BZX5:BZX262 CJT5:CJT262 CTP5:CTP262 DDL5:DDL262 DNH5:DNH262 DXD5:DXD262 EGZ5:EGZ262 EQV5:EQV262 FAR5:FAR262 FKN5:FKN262 FUJ5:FUJ262 GEF5:GEF262 GOB5:GOB262 GXX5:GXX262 HHT5:HHT262 HRP5:HRP262 IBL5:IBL262 ILH5:ILH262 IVD5:IVD262 JEZ5:JEZ262 JOV5:JOV262 JYR5:JYR262 KIN5:KIN262 KSJ5:KSJ262 LCF5:LCF262 LMB5:LMB262 LVX5:LVX262 MFT5:MFT262 MPP5:MPP262 MZL5:MZL262 NJH5:NJH262 NTD5:NTD262 OCZ5:OCZ262 OMV5:OMV262 OWR5:OWR262 PGN5:PGN262 PQJ5:PQJ262 QAF5:QAF262 QKB5:QKB262 QTX5:QTX262 RDT5:RDT262 RNP5:RNP262 RXL5:RXL262 SHH5:SHH262 SRD5:SRD262 TAZ5:TAZ262 TKV5:TKV262 TUR5:TUR262 UEN5:UEN262 UOJ5:UOJ262 UYF5:UYF262 VIB5:VIB262 VRX5:VRX262 WBT5:WBT262 WLP5:WLP262 WVL5:WVL262 IZ65541:IZ65798 SV65541:SV65798 ACR65541:ACR65798 AMN65541:AMN65798 AWJ65541:AWJ65798 BGF65541:BGF65798 BQB65541:BQB65798 BZX65541:BZX65798 CJT65541:CJT65798 CTP65541:CTP65798 DDL65541:DDL65798 DNH65541:DNH65798 DXD65541:DXD65798 EGZ65541:EGZ65798 EQV65541:EQV65798 FAR65541:FAR65798 FKN65541:FKN65798 FUJ65541:FUJ65798 GEF65541:GEF65798 GOB65541:GOB65798 GXX65541:GXX65798 HHT65541:HHT65798 HRP65541:HRP65798 IBL65541:IBL65798 ILH65541:ILH65798 IVD65541:IVD65798 JEZ65541:JEZ65798 JOV65541:JOV65798 JYR65541:JYR65798 KIN65541:KIN65798 KSJ65541:KSJ65798 LCF65541:LCF65798 LMB65541:LMB65798 LVX65541:LVX65798 MFT65541:MFT65798 MPP65541:MPP65798 MZL65541:MZL65798 NJH65541:NJH65798 NTD65541:NTD65798 OCZ65541:OCZ65798 OMV65541:OMV65798 OWR65541:OWR65798 PGN65541:PGN65798 PQJ65541:PQJ65798 QAF65541:QAF65798 QKB65541:QKB65798 QTX65541:QTX65798 RDT65541:RDT65798 RNP65541:RNP65798 RXL65541:RXL65798 SHH65541:SHH65798 SRD65541:SRD65798 TAZ65541:TAZ65798 TKV65541:TKV65798 TUR65541:TUR65798 UEN65541:UEN65798 UOJ65541:UOJ65798 UYF65541:UYF65798 VIB65541:VIB65798 VRX65541:VRX65798 WBT65541:WBT65798 WLP65541:WLP65798 WVL65541:WVL65798 IZ131077:IZ131334 SV131077:SV131334 ACR131077:ACR131334 AMN131077:AMN131334 AWJ131077:AWJ131334 BGF131077:BGF131334 BQB131077:BQB131334 BZX131077:BZX131334 CJT131077:CJT131334 CTP131077:CTP131334 DDL131077:DDL131334 DNH131077:DNH131334 DXD131077:DXD131334 EGZ131077:EGZ131334 EQV131077:EQV131334 FAR131077:FAR131334 FKN131077:FKN131334 FUJ131077:FUJ131334 GEF131077:GEF131334 GOB131077:GOB131334 GXX131077:GXX131334 HHT131077:HHT131334 HRP131077:HRP131334 IBL131077:IBL131334 ILH131077:ILH131334 IVD131077:IVD131334 JEZ131077:JEZ131334 JOV131077:JOV131334 JYR131077:JYR131334 KIN131077:KIN131334 KSJ131077:KSJ131334 LCF131077:LCF131334 LMB131077:LMB131334 LVX131077:LVX131334 MFT131077:MFT131334 MPP131077:MPP131334 MZL131077:MZL131334 NJH131077:NJH131334 NTD131077:NTD131334 OCZ131077:OCZ131334 OMV131077:OMV131334 OWR131077:OWR131334 PGN131077:PGN131334 PQJ131077:PQJ131334 QAF131077:QAF131334 QKB131077:QKB131334 QTX131077:QTX131334 RDT131077:RDT131334 RNP131077:RNP131334 RXL131077:RXL131334 SHH131077:SHH131334 SRD131077:SRD131334 TAZ131077:TAZ131334 TKV131077:TKV131334 TUR131077:TUR131334 UEN131077:UEN131334 UOJ131077:UOJ131334 UYF131077:UYF131334 VIB131077:VIB131334 VRX131077:VRX131334 WBT131077:WBT131334 WLP131077:WLP131334 WVL131077:WVL131334 IZ196613:IZ196870 SV196613:SV196870 ACR196613:ACR196870 AMN196613:AMN196870 AWJ196613:AWJ196870 BGF196613:BGF196870 BQB196613:BQB196870 BZX196613:BZX196870 CJT196613:CJT196870 CTP196613:CTP196870 DDL196613:DDL196870 DNH196613:DNH196870 DXD196613:DXD196870 EGZ196613:EGZ196870 EQV196613:EQV196870 FAR196613:FAR196870 FKN196613:FKN196870 FUJ196613:FUJ196870 GEF196613:GEF196870 GOB196613:GOB196870 GXX196613:GXX196870 HHT196613:HHT196870 HRP196613:HRP196870 IBL196613:IBL196870 ILH196613:ILH196870 IVD196613:IVD196870 JEZ196613:JEZ196870 JOV196613:JOV196870 JYR196613:JYR196870 KIN196613:KIN196870 KSJ196613:KSJ196870 LCF196613:LCF196870 LMB196613:LMB196870 LVX196613:LVX196870 MFT196613:MFT196870 MPP196613:MPP196870 MZL196613:MZL196870 NJH196613:NJH196870 NTD196613:NTD196870 OCZ196613:OCZ196870 OMV196613:OMV196870 OWR196613:OWR196870 PGN196613:PGN196870 PQJ196613:PQJ196870 QAF196613:QAF196870 QKB196613:QKB196870 QTX196613:QTX196870 RDT196613:RDT196870 RNP196613:RNP196870 RXL196613:RXL196870 SHH196613:SHH196870 SRD196613:SRD196870 TAZ196613:TAZ196870 TKV196613:TKV196870 TUR196613:TUR196870 UEN196613:UEN196870 UOJ196613:UOJ196870 UYF196613:UYF196870 VIB196613:VIB196870 VRX196613:VRX196870 WBT196613:WBT196870 WLP196613:WLP196870 WVL196613:WVL196870 IZ262149:IZ262406 SV262149:SV262406 ACR262149:ACR262406 AMN262149:AMN262406 AWJ262149:AWJ262406 BGF262149:BGF262406 BQB262149:BQB262406 BZX262149:BZX262406 CJT262149:CJT262406 CTP262149:CTP262406 DDL262149:DDL262406 DNH262149:DNH262406 DXD262149:DXD262406 EGZ262149:EGZ262406 EQV262149:EQV262406 FAR262149:FAR262406 FKN262149:FKN262406 FUJ262149:FUJ262406 GEF262149:GEF262406 GOB262149:GOB262406 GXX262149:GXX262406 HHT262149:HHT262406 HRP262149:HRP262406 IBL262149:IBL262406 ILH262149:ILH262406 IVD262149:IVD262406 JEZ262149:JEZ262406 JOV262149:JOV262406 JYR262149:JYR262406 KIN262149:KIN262406 KSJ262149:KSJ262406 LCF262149:LCF262406 LMB262149:LMB262406 LVX262149:LVX262406 MFT262149:MFT262406 MPP262149:MPP262406 MZL262149:MZL262406 NJH262149:NJH262406 NTD262149:NTD262406 OCZ262149:OCZ262406 OMV262149:OMV262406 OWR262149:OWR262406 PGN262149:PGN262406 PQJ262149:PQJ262406 QAF262149:QAF262406 QKB262149:QKB262406 QTX262149:QTX262406 RDT262149:RDT262406 RNP262149:RNP262406 RXL262149:RXL262406 SHH262149:SHH262406 SRD262149:SRD262406 TAZ262149:TAZ262406 TKV262149:TKV262406 TUR262149:TUR262406 UEN262149:UEN262406 UOJ262149:UOJ262406 UYF262149:UYF262406 VIB262149:VIB262406 VRX262149:VRX262406 WBT262149:WBT262406 WLP262149:WLP262406 WVL262149:WVL262406 IZ327685:IZ327942 SV327685:SV327942 ACR327685:ACR327942 AMN327685:AMN327942 AWJ327685:AWJ327942 BGF327685:BGF327942 BQB327685:BQB327942 BZX327685:BZX327942 CJT327685:CJT327942 CTP327685:CTP327942 DDL327685:DDL327942 DNH327685:DNH327942 DXD327685:DXD327942 EGZ327685:EGZ327942 EQV327685:EQV327942 FAR327685:FAR327942 FKN327685:FKN327942 FUJ327685:FUJ327942 GEF327685:GEF327942 GOB327685:GOB327942 GXX327685:GXX327942 HHT327685:HHT327942 HRP327685:HRP327942 IBL327685:IBL327942 ILH327685:ILH327942 IVD327685:IVD327942 JEZ327685:JEZ327942 JOV327685:JOV327942 JYR327685:JYR327942 KIN327685:KIN327942 KSJ327685:KSJ327942 LCF327685:LCF327942 LMB327685:LMB327942 LVX327685:LVX327942 MFT327685:MFT327942 MPP327685:MPP327942 MZL327685:MZL327942 NJH327685:NJH327942 NTD327685:NTD327942 OCZ327685:OCZ327942 OMV327685:OMV327942 OWR327685:OWR327942 PGN327685:PGN327942 PQJ327685:PQJ327942 QAF327685:QAF327942 QKB327685:QKB327942 QTX327685:QTX327942 RDT327685:RDT327942 RNP327685:RNP327942 RXL327685:RXL327942 SHH327685:SHH327942 SRD327685:SRD327942 TAZ327685:TAZ327942 TKV327685:TKV327942 TUR327685:TUR327942 UEN327685:UEN327942 UOJ327685:UOJ327942 UYF327685:UYF327942 VIB327685:VIB327942 VRX327685:VRX327942 WBT327685:WBT327942 WLP327685:WLP327942 WVL327685:WVL327942 IZ393221:IZ393478 SV393221:SV393478 ACR393221:ACR393478 AMN393221:AMN393478 AWJ393221:AWJ393478 BGF393221:BGF393478 BQB393221:BQB393478 BZX393221:BZX393478 CJT393221:CJT393478 CTP393221:CTP393478 DDL393221:DDL393478 DNH393221:DNH393478 DXD393221:DXD393478 EGZ393221:EGZ393478 EQV393221:EQV393478 FAR393221:FAR393478 FKN393221:FKN393478 FUJ393221:FUJ393478 GEF393221:GEF393478 GOB393221:GOB393478 GXX393221:GXX393478 HHT393221:HHT393478 HRP393221:HRP393478 IBL393221:IBL393478 ILH393221:ILH393478 IVD393221:IVD393478 JEZ393221:JEZ393478 JOV393221:JOV393478 JYR393221:JYR393478 KIN393221:KIN393478 KSJ393221:KSJ393478 LCF393221:LCF393478 LMB393221:LMB393478 LVX393221:LVX393478 MFT393221:MFT393478 MPP393221:MPP393478 MZL393221:MZL393478 NJH393221:NJH393478 NTD393221:NTD393478 OCZ393221:OCZ393478 OMV393221:OMV393478 OWR393221:OWR393478 PGN393221:PGN393478 PQJ393221:PQJ393478 QAF393221:QAF393478 QKB393221:QKB393478 QTX393221:QTX393478 RDT393221:RDT393478 RNP393221:RNP393478 RXL393221:RXL393478 SHH393221:SHH393478 SRD393221:SRD393478 TAZ393221:TAZ393478 TKV393221:TKV393478 TUR393221:TUR393478 UEN393221:UEN393478 UOJ393221:UOJ393478 UYF393221:UYF393478 VIB393221:VIB393478 VRX393221:VRX393478 WBT393221:WBT393478 WLP393221:WLP393478 WVL393221:WVL393478 IZ458757:IZ459014 SV458757:SV459014 ACR458757:ACR459014 AMN458757:AMN459014 AWJ458757:AWJ459014 BGF458757:BGF459014 BQB458757:BQB459014 BZX458757:BZX459014 CJT458757:CJT459014 CTP458757:CTP459014 DDL458757:DDL459014 DNH458757:DNH459014 DXD458757:DXD459014 EGZ458757:EGZ459014 EQV458757:EQV459014 FAR458757:FAR459014 FKN458757:FKN459014 FUJ458757:FUJ459014 GEF458757:GEF459014 GOB458757:GOB459014 GXX458757:GXX459014 HHT458757:HHT459014 HRP458757:HRP459014 IBL458757:IBL459014 ILH458757:ILH459014 IVD458757:IVD459014 JEZ458757:JEZ459014 JOV458757:JOV459014 JYR458757:JYR459014 KIN458757:KIN459014 KSJ458757:KSJ459014 LCF458757:LCF459014 LMB458757:LMB459014 LVX458757:LVX459014 MFT458757:MFT459014 MPP458757:MPP459014 MZL458757:MZL459014 NJH458757:NJH459014 NTD458757:NTD459014 OCZ458757:OCZ459014 OMV458757:OMV459014 OWR458757:OWR459014 PGN458757:PGN459014 PQJ458757:PQJ459014 QAF458757:QAF459014 QKB458757:QKB459014 QTX458757:QTX459014 RDT458757:RDT459014 RNP458757:RNP459014 RXL458757:RXL459014 SHH458757:SHH459014 SRD458757:SRD459014 TAZ458757:TAZ459014 TKV458757:TKV459014 TUR458757:TUR459014 UEN458757:UEN459014 UOJ458757:UOJ459014 UYF458757:UYF459014 VIB458757:VIB459014 VRX458757:VRX459014 WBT458757:WBT459014 WLP458757:WLP459014 WVL458757:WVL459014 IZ524293:IZ524550 SV524293:SV524550 ACR524293:ACR524550 AMN524293:AMN524550 AWJ524293:AWJ524550 BGF524293:BGF524550 BQB524293:BQB524550 BZX524293:BZX524550 CJT524293:CJT524550 CTP524293:CTP524550 DDL524293:DDL524550 DNH524293:DNH524550 DXD524293:DXD524550 EGZ524293:EGZ524550 EQV524293:EQV524550 FAR524293:FAR524550 FKN524293:FKN524550 FUJ524293:FUJ524550 GEF524293:GEF524550 GOB524293:GOB524550 GXX524293:GXX524550 HHT524293:HHT524550 HRP524293:HRP524550 IBL524293:IBL524550 ILH524293:ILH524550 IVD524293:IVD524550 JEZ524293:JEZ524550 JOV524293:JOV524550 JYR524293:JYR524550 KIN524293:KIN524550 KSJ524293:KSJ524550 LCF524293:LCF524550 LMB524293:LMB524550 LVX524293:LVX524550 MFT524293:MFT524550 MPP524293:MPP524550 MZL524293:MZL524550 NJH524293:NJH524550 NTD524293:NTD524550 OCZ524293:OCZ524550 OMV524293:OMV524550 OWR524293:OWR524550 PGN524293:PGN524550 PQJ524293:PQJ524550 QAF524293:QAF524550 QKB524293:QKB524550 QTX524293:QTX524550 RDT524293:RDT524550 RNP524293:RNP524550 RXL524293:RXL524550 SHH524293:SHH524550 SRD524293:SRD524550 TAZ524293:TAZ524550 TKV524293:TKV524550 TUR524293:TUR524550 UEN524293:UEN524550 UOJ524293:UOJ524550 UYF524293:UYF524550 VIB524293:VIB524550 VRX524293:VRX524550 WBT524293:WBT524550 WLP524293:WLP524550 WVL524293:WVL524550 IZ589829:IZ590086 SV589829:SV590086 ACR589829:ACR590086 AMN589829:AMN590086 AWJ589829:AWJ590086 BGF589829:BGF590086 BQB589829:BQB590086 BZX589829:BZX590086 CJT589829:CJT590086 CTP589829:CTP590086 DDL589829:DDL590086 DNH589829:DNH590086 DXD589829:DXD590086 EGZ589829:EGZ590086 EQV589829:EQV590086 FAR589829:FAR590086 FKN589829:FKN590086 FUJ589829:FUJ590086 GEF589829:GEF590086 GOB589829:GOB590086 GXX589829:GXX590086 HHT589829:HHT590086 HRP589829:HRP590086 IBL589829:IBL590086 ILH589829:ILH590086 IVD589829:IVD590086 JEZ589829:JEZ590086 JOV589829:JOV590086 JYR589829:JYR590086 KIN589829:KIN590086 KSJ589829:KSJ590086 LCF589829:LCF590086 LMB589829:LMB590086 LVX589829:LVX590086 MFT589829:MFT590086 MPP589829:MPP590086 MZL589829:MZL590086 NJH589829:NJH590086 NTD589829:NTD590086 OCZ589829:OCZ590086 OMV589829:OMV590086 OWR589829:OWR590086 PGN589829:PGN590086 PQJ589829:PQJ590086 QAF589829:QAF590086 QKB589829:QKB590086 QTX589829:QTX590086 RDT589829:RDT590086 RNP589829:RNP590086 RXL589829:RXL590086 SHH589829:SHH590086 SRD589829:SRD590086 TAZ589829:TAZ590086 TKV589829:TKV590086 TUR589829:TUR590086 UEN589829:UEN590086 UOJ589829:UOJ590086 UYF589829:UYF590086 VIB589829:VIB590086 VRX589829:VRX590086 WBT589829:WBT590086 WLP589829:WLP590086 WVL589829:WVL590086 IZ655365:IZ655622 SV655365:SV655622 ACR655365:ACR655622 AMN655365:AMN655622 AWJ655365:AWJ655622 BGF655365:BGF655622 BQB655365:BQB655622 BZX655365:BZX655622 CJT655365:CJT655622 CTP655365:CTP655622 DDL655365:DDL655622 DNH655365:DNH655622 DXD655365:DXD655622 EGZ655365:EGZ655622 EQV655365:EQV655622 FAR655365:FAR655622 FKN655365:FKN655622 FUJ655365:FUJ655622 GEF655365:GEF655622 GOB655365:GOB655622 GXX655365:GXX655622 HHT655365:HHT655622 HRP655365:HRP655622 IBL655365:IBL655622 ILH655365:ILH655622 IVD655365:IVD655622 JEZ655365:JEZ655622 JOV655365:JOV655622 JYR655365:JYR655622 KIN655365:KIN655622 KSJ655365:KSJ655622 LCF655365:LCF655622 LMB655365:LMB655622 LVX655365:LVX655622 MFT655365:MFT655622 MPP655365:MPP655622 MZL655365:MZL655622 NJH655365:NJH655622 NTD655365:NTD655622 OCZ655365:OCZ655622 OMV655365:OMV655622 OWR655365:OWR655622 PGN655365:PGN655622 PQJ655365:PQJ655622 QAF655365:QAF655622 QKB655365:QKB655622 QTX655365:QTX655622 RDT655365:RDT655622 RNP655365:RNP655622 RXL655365:RXL655622 SHH655365:SHH655622 SRD655365:SRD655622 TAZ655365:TAZ655622 TKV655365:TKV655622 TUR655365:TUR655622 UEN655365:UEN655622 UOJ655365:UOJ655622 UYF655365:UYF655622 VIB655365:VIB655622 VRX655365:VRX655622 WBT655365:WBT655622 WLP655365:WLP655622 WVL655365:WVL655622 IZ720901:IZ721158 SV720901:SV721158 ACR720901:ACR721158 AMN720901:AMN721158 AWJ720901:AWJ721158 BGF720901:BGF721158 BQB720901:BQB721158 BZX720901:BZX721158 CJT720901:CJT721158 CTP720901:CTP721158 DDL720901:DDL721158 DNH720901:DNH721158 DXD720901:DXD721158 EGZ720901:EGZ721158 EQV720901:EQV721158 FAR720901:FAR721158 FKN720901:FKN721158 FUJ720901:FUJ721158 GEF720901:GEF721158 GOB720901:GOB721158 GXX720901:GXX721158 HHT720901:HHT721158 HRP720901:HRP721158 IBL720901:IBL721158 ILH720901:ILH721158 IVD720901:IVD721158 JEZ720901:JEZ721158 JOV720901:JOV721158 JYR720901:JYR721158 KIN720901:KIN721158 KSJ720901:KSJ721158 LCF720901:LCF721158 LMB720901:LMB721158 LVX720901:LVX721158 MFT720901:MFT721158 MPP720901:MPP721158 MZL720901:MZL721158 NJH720901:NJH721158 NTD720901:NTD721158 OCZ720901:OCZ721158 OMV720901:OMV721158 OWR720901:OWR721158 PGN720901:PGN721158 PQJ720901:PQJ721158 QAF720901:QAF721158 QKB720901:QKB721158 QTX720901:QTX721158 RDT720901:RDT721158 RNP720901:RNP721158 RXL720901:RXL721158 SHH720901:SHH721158 SRD720901:SRD721158 TAZ720901:TAZ721158 TKV720901:TKV721158 TUR720901:TUR721158 UEN720901:UEN721158 UOJ720901:UOJ721158 UYF720901:UYF721158 VIB720901:VIB721158 VRX720901:VRX721158 WBT720901:WBT721158 WLP720901:WLP721158 WVL720901:WVL721158 IZ786437:IZ786694 SV786437:SV786694 ACR786437:ACR786694 AMN786437:AMN786694 AWJ786437:AWJ786694 BGF786437:BGF786694 BQB786437:BQB786694 BZX786437:BZX786694 CJT786437:CJT786694 CTP786437:CTP786694 DDL786437:DDL786694 DNH786437:DNH786694 DXD786437:DXD786694 EGZ786437:EGZ786694 EQV786437:EQV786694 FAR786437:FAR786694 FKN786437:FKN786694 FUJ786437:FUJ786694 GEF786437:GEF786694 GOB786437:GOB786694 GXX786437:GXX786694 HHT786437:HHT786694 HRP786437:HRP786694 IBL786437:IBL786694 ILH786437:ILH786694 IVD786437:IVD786694 JEZ786437:JEZ786694 JOV786437:JOV786694 JYR786437:JYR786694 KIN786437:KIN786694 KSJ786437:KSJ786694 LCF786437:LCF786694 LMB786437:LMB786694 LVX786437:LVX786694 MFT786437:MFT786694 MPP786437:MPP786694 MZL786437:MZL786694 NJH786437:NJH786694 NTD786437:NTD786694 OCZ786437:OCZ786694 OMV786437:OMV786694 OWR786437:OWR786694 PGN786437:PGN786694 PQJ786437:PQJ786694 QAF786437:QAF786694 QKB786437:QKB786694 QTX786437:QTX786694 RDT786437:RDT786694 RNP786437:RNP786694 RXL786437:RXL786694 SHH786437:SHH786694 SRD786437:SRD786694 TAZ786437:TAZ786694 TKV786437:TKV786694 TUR786437:TUR786694 UEN786437:UEN786694 UOJ786437:UOJ786694 UYF786437:UYF786694 VIB786437:VIB786694 VRX786437:VRX786694 WBT786437:WBT786694 WLP786437:WLP786694 WVL786437:WVL786694 IZ851973:IZ852230 SV851973:SV852230 ACR851973:ACR852230 AMN851973:AMN852230 AWJ851973:AWJ852230 BGF851973:BGF852230 BQB851973:BQB852230 BZX851973:BZX852230 CJT851973:CJT852230 CTP851973:CTP852230 DDL851973:DDL852230 DNH851973:DNH852230 DXD851973:DXD852230 EGZ851973:EGZ852230 EQV851973:EQV852230 FAR851973:FAR852230 FKN851973:FKN852230 FUJ851973:FUJ852230 GEF851973:GEF852230 GOB851973:GOB852230 GXX851973:GXX852230 HHT851973:HHT852230 HRP851973:HRP852230 IBL851973:IBL852230 ILH851973:ILH852230 IVD851973:IVD852230 JEZ851973:JEZ852230 JOV851973:JOV852230 JYR851973:JYR852230 KIN851973:KIN852230 KSJ851973:KSJ852230 LCF851973:LCF852230 LMB851973:LMB852230 LVX851973:LVX852230 MFT851973:MFT852230 MPP851973:MPP852230 MZL851973:MZL852230 NJH851973:NJH852230 NTD851973:NTD852230 OCZ851973:OCZ852230 OMV851973:OMV852230 OWR851973:OWR852230 PGN851973:PGN852230 PQJ851973:PQJ852230 QAF851973:QAF852230 QKB851973:QKB852230 QTX851973:QTX852230 RDT851973:RDT852230 RNP851973:RNP852230 RXL851973:RXL852230 SHH851973:SHH852230 SRD851973:SRD852230 TAZ851973:TAZ852230 TKV851973:TKV852230 TUR851973:TUR852230 UEN851973:UEN852230 UOJ851973:UOJ852230 UYF851973:UYF852230 VIB851973:VIB852230 VRX851973:VRX852230 WBT851973:WBT852230 WLP851973:WLP852230 WVL851973:WVL852230 IZ917509:IZ917766 SV917509:SV917766 ACR917509:ACR917766 AMN917509:AMN917766 AWJ917509:AWJ917766 BGF917509:BGF917766 BQB917509:BQB917766 BZX917509:BZX917766 CJT917509:CJT917766 CTP917509:CTP917766 DDL917509:DDL917766 DNH917509:DNH917766 DXD917509:DXD917766 EGZ917509:EGZ917766 EQV917509:EQV917766 FAR917509:FAR917766 FKN917509:FKN917766 FUJ917509:FUJ917766 GEF917509:GEF917766 GOB917509:GOB917766 GXX917509:GXX917766 HHT917509:HHT917766 HRP917509:HRP917766 IBL917509:IBL917766 ILH917509:ILH917766 IVD917509:IVD917766 JEZ917509:JEZ917766 JOV917509:JOV917766 JYR917509:JYR917766 KIN917509:KIN917766 KSJ917509:KSJ917766 LCF917509:LCF917766 LMB917509:LMB917766 LVX917509:LVX917766 MFT917509:MFT917766 MPP917509:MPP917766 MZL917509:MZL917766 NJH917509:NJH917766 NTD917509:NTD917766 OCZ917509:OCZ917766 OMV917509:OMV917766 OWR917509:OWR917766 PGN917509:PGN917766 PQJ917509:PQJ917766 QAF917509:QAF917766 QKB917509:QKB917766 QTX917509:QTX917766 RDT917509:RDT917766 RNP917509:RNP917766 RXL917509:RXL917766 SHH917509:SHH917766 SRD917509:SRD917766 TAZ917509:TAZ917766 TKV917509:TKV917766 TUR917509:TUR917766 UEN917509:UEN917766 UOJ917509:UOJ917766 UYF917509:UYF917766 VIB917509:VIB917766 VRX917509:VRX917766 WBT917509:WBT917766 WLP917509:WLP917766 WVL917509:WVL917766 IZ983045:IZ983302 SV983045:SV983302 ACR983045:ACR983302 AMN983045:AMN983302 AWJ983045:AWJ983302 BGF983045:BGF983302 BQB983045:BQB983302 BZX983045:BZX983302 CJT983045:CJT983302 CTP983045:CTP983302 DDL983045:DDL983302 DNH983045:DNH983302 DXD983045:DXD983302 EGZ983045:EGZ983302 EQV983045:EQV983302 FAR983045:FAR983302 FKN983045:FKN983302 FUJ983045:FUJ983302 GEF983045:GEF983302 GOB983045:GOB983302 GXX983045:GXX983302 HHT983045:HHT983302 HRP983045:HRP983302 IBL983045:IBL983302 ILH983045:ILH983302 IVD983045:IVD983302 JEZ983045:JEZ983302 JOV983045:JOV983302 JYR983045:JYR983302 KIN983045:KIN983302 KSJ983045:KSJ983302 LCF983045:LCF983302 LMB983045:LMB983302 LVX983045:LVX983302 MFT983045:MFT983302 MPP983045:MPP983302 MZL983045:MZL983302 NJH983045:NJH983302 NTD983045:NTD983302 OCZ983045:OCZ983302 OMV983045:OMV983302 OWR983045:OWR983302 PGN983045:PGN983302 PQJ983045:PQJ983302 QAF983045:QAF983302 QKB983045:QKB983302 QTX983045:QTX983302 RDT983045:RDT983302 RNP983045:RNP983302 RXL983045:RXL983302 SHH983045:SHH983302 SRD983045:SRD983302 TAZ983045:TAZ983302 TKV983045:TKV983302 TUR983045:TUR983302 UEN983045:UEN983302 UOJ983045:UOJ983302 UYF983045:UYF983302 VIB983045:VIB983302 VRX983045:VRX983302 WBT983045:WBT983302 WLP983045:WLP983302 WVL983045:WVL983302" xr:uid="{40B297D4-B828-49D2-AC30-CAD82B55A338}">
      <formula1>TrueFalse</formula1>
    </dataValidation>
  </dataValidation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28AC-4C29-453D-9AB6-281C7D2AAE90}">
  <dimension ref="A1:P45"/>
  <sheetViews>
    <sheetView workbookViewId="0">
      <pane ySplit="1" topLeftCell="A2" activePane="bottomLeft" state="frozen"/>
      <selection pane="bottomLeft" activeCell="P3" sqref="P3:P5"/>
    </sheetView>
  </sheetViews>
  <sheetFormatPr defaultRowHeight="13.2" x14ac:dyDescent="0.25"/>
  <cols>
    <col min="1" max="1" width="15.44140625" bestFit="1" customWidth="1"/>
    <col min="2" max="2" width="9.5546875" bestFit="1" customWidth="1"/>
    <col min="4" max="4" width="14.88671875" bestFit="1" customWidth="1"/>
    <col min="5" max="5" width="16.44140625" bestFit="1" customWidth="1"/>
  </cols>
  <sheetData>
    <row r="1" spans="1:16" x14ac:dyDescent="0.25">
      <c r="B1" t="s">
        <v>1338</v>
      </c>
      <c r="C1" t="s">
        <v>1341</v>
      </c>
      <c r="D1" t="s">
        <v>1343</v>
      </c>
      <c r="E1" t="s">
        <v>90</v>
      </c>
    </row>
    <row r="2" spans="1:16" ht="15.6" x14ac:dyDescent="0.3">
      <c r="A2" s="41" t="s">
        <v>1362</v>
      </c>
      <c r="B2" s="41"/>
      <c r="C2" s="41"/>
      <c r="D2" s="41"/>
      <c r="E2" s="41"/>
      <c r="J2" t="s">
        <v>1373</v>
      </c>
      <c r="P2" t="s">
        <v>1380</v>
      </c>
    </row>
    <row r="3" spans="1:16" x14ac:dyDescent="0.25">
      <c r="A3" t="s">
        <v>1342</v>
      </c>
      <c r="B3" t="s">
        <v>1346</v>
      </c>
      <c r="C3" t="b">
        <v>0</v>
      </c>
      <c r="E3" t="s">
        <v>1349</v>
      </c>
      <c r="J3" t="s">
        <v>1374</v>
      </c>
      <c r="P3" t="s">
        <v>58</v>
      </c>
    </row>
    <row r="4" spans="1:16" x14ac:dyDescent="0.25">
      <c r="A4" t="s">
        <v>12</v>
      </c>
      <c r="B4" t="s">
        <v>1345</v>
      </c>
      <c r="C4" t="b">
        <v>0</v>
      </c>
      <c r="F4" t="s">
        <v>1372</v>
      </c>
      <c r="J4" t="s">
        <v>12</v>
      </c>
      <c r="P4" t="s">
        <v>5</v>
      </c>
    </row>
    <row r="5" spans="1:16" x14ac:dyDescent="0.25">
      <c r="A5" t="s">
        <v>678</v>
      </c>
      <c r="B5" t="s">
        <v>1339</v>
      </c>
      <c r="C5" t="b">
        <v>0</v>
      </c>
      <c r="D5" t="s">
        <v>1344</v>
      </c>
      <c r="F5" t="s">
        <v>1372</v>
      </c>
      <c r="J5" t="s">
        <v>678</v>
      </c>
      <c r="P5" t="s">
        <v>90</v>
      </c>
    </row>
    <row r="6" spans="1:16" x14ac:dyDescent="0.25">
      <c r="A6" t="s">
        <v>18</v>
      </c>
      <c r="B6" t="s">
        <v>1346</v>
      </c>
      <c r="C6" t="b">
        <v>0</v>
      </c>
      <c r="D6">
        <v>0</v>
      </c>
      <c r="F6" t="s">
        <v>1372</v>
      </c>
      <c r="J6" t="s">
        <v>18</v>
      </c>
      <c r="P6" t="s">
        <v>69</v>
      </c>
    </row>
    <row r="7" spans="1:16" x14ac:dyDescent="0.25">
      <c r="A7" t="s">
        <v>20</v>
      </c>
      <c r="B7" t="s">
        <v>1346</v>
      </c>
      <c r="C7" t="b">
        <v>0</v>
      </c>
      <c r="D7">
        <v>0</v>
      </c>
      <c r="F7" t="s">
        <v>1372</v>
      </c>
      <c r="J7" t="s">
        <v>1375</v>
      </c>
      <c r="P7" t="s">
        <v>1190</v>
      </c>
    </row>
    <row r="8" spans="1:16" x14ac:dyDescent="0.25">
      <c r="A8" t="s">
        <v>1336</v>
      </c>
      <c r="B8" t="s">
        <v>1345</v>
      </c>
      <c r="C8" t="b">
        <v>0</v>
      </c>
      <c r="J8" t="s">
        <v>1376</v>
      </c>
      <c r="P8" t="s">
        <v>1381</v>
      </c>
    </row>
    <row r="9" spans="1:16" x14ac:dyDescent="0.25">
      <c r="A9" t="s">
        <v>1337</v>
      </c>
      <c r="B9" t="s">
        <v>1345</v>
      </c>
      <c r="C9" t="b">
        <v>1</v>
      </c>
      <c r="J9" t="s">
        <v>1377</v>
      </c>
    </row>
    <row r="10" spans="1:16" x14ac:dyDescent="0.25">
      <c r="A10" t="s">
        <v>28</v>
      </c>
      <c r="B10" t="s">
        <v>1345</v>
      </c>
      <c r="C10" t="b">
        <v>0</v>
      </c>
      <c r="J10" t="s">
        <v>1379</v>
      </c>
    </row>
    <row r="11" spans="1:16" x14ac:dyDescent="0.25">
      <c r="A11" t="s">
        <v>27</v>
      </c>
      <c r="B11" t="s">
        <v>1345</v>
      </c>
      <c r="C11" t="b">
        <v>0</v>
      </c>
      <c r="J11" t="s">
        <v>1378</v>
      </c>
    </row>
    <row r="12" spans="1:16" x14ac:dyDescent="0.25">
      <c r="A12" t="s">
        <v>1335</v>
      </c>
      <c r="B12" t="s">
        <v>1345</v>
      </c>
      <c r="C12" t="b">
        <v>1</v>
      </c>
    </row>
    <row r="13" spans="1:16" x14ac:dyDescent="0.25">
      <c r="A13" t="s">
        <v>1333</v>
      </c>
      <c r="B13" t="s">
        <v>1346</v>
      </c>
      <c r="C13" t="b">
        <v>0</v>
      </c>
      <c r="D13">
        <v>20</v>
      </c>
    </row>
    <row r="14" spans="1:16" x14ac:dyDescent="0.25">
      <c r="A14" t="s">
        <v>1334</v>
      </c>
      <c r="B14" t="s">
        <v>1346</v>
      </c>
      <c r="C14" t="b">
        <v>0</v>
      </c>
      <c r="D14">
        <v>2</v>
      </c>
    </row>
    <row r="15" spans="1:16" x14ac:dyDescent="0.25">
      <c r="A15" t="s">
        <v>31</v>
      </c>
      <c r="B15" t="s">
        <v>1345</v>
      </c>
      <c r="C15" t="b">
        <v>1</v>
      </c>
    </row>
    <row r="16" spans="1:16" x14ac:dyDescent="0.25">
      <c r="A16" t="s">
        <v>1347</v>
      </c>
      <c r="B16" t="s">
        <v>1346</v>
      </c>
      <c r="C16" t="b">
        <v>1</v>
      </c>
    </row>
    <row r="17" spans="1:6" x14ac:dyDescent="0.25">
      <c r="A17" t="s">
        <v>33</v>
      </c>
      <c r="B17" t="s">
        <v>1346</v>
      </c>
      <c r="C17" t="b">
        <v>1</v>
      </c>
    </row>
    <row r="18" spans="1:6" x14ac:dyDescent="0.25">
      <c r="A18" t="s">
        <v>1331</v>
      </c>
      <c r="B18" t="s">
        <v>1348</v>
      </c>
      <c r="C18" t="b">
        <v>0</v>
      </c>
      <c r="D18" t="b">
        <v>0</v>
      </c>
    </row>
    <row r="19" spans="1:6" x14ac:dyDescent="0.25">
      <c r="A19" t="s">
        <v>1332</v>
      </c>
      <c r="B19" t="s">
        <v>1348</v>
      </c>
      <c r="C19" t="b">
        <v>0</v>
      </c>
      <c r="D19" t="b">
        <v>0</v>
      </c>
    </row>
    <row r="20" spans="1:6" x14ac:dyDescent="0.25">
      <c r="A20" t="s">
        <v>1340</v>
      </c>
      <c r="B20" t="s">
        <v>1345</v>
      </c>
      <c r="C20" t="b">
        <v>1</v>
      </c>
    </row>
    <row r="21" spans="1:6" x14ac:dyDescent="0.25">
      <c r="A21" t="s">
        <v>1365</v>
      </c>
    </row>
    <row r="22" spans="1:6" ht="15.6" x14ac:dyDescent="0.3">
      <c r="A22" s="41" t="s">
        <v>1366</v>
      </c>
      <c r="B22" s="41"/>
      <c r="C22" s="41"/>
      <c r="D22" s="41"/>
      <c r="E22" s="41"/>
    </row>
    <row r="23" spans="1:6" x14ac:dyDescent="0.25">
      <c r="A23" s="42" t="s">
        <v>1363</v>
      </c>
      <c r="B23" s="42" t="s">
        <v>1346</v>
      </c>
      <c r="C23" t="b">
        <v>0</v>
      </c>
      <c r="E23" t="s">
        <v>1349</v>
      </c>
    </row>
    <row r="24" spans="1:6" x14ac:dyDescent="0.25">
      <c r="A24" t="s">
        <v>12</v>
      </c>
      <c r="B24" t="s">
        <v>1345</v>
      </c>
      <c r="C24" t="b">
        <v>0</v>
      </c>
      <c r="F24" t="s">
        <v>1372</v>
      </c>
    </row>
    <row r="25" spans="1:6" x14ac:dyDescent="0.25">
      <c r="A25" t="s">
        <v>678</v>
      </c>
      <c r="B25" t="s">
        <v>1339</v>
      </c>
      <c r="C25" t="b">
        <v>0</v>
      </c>
      <c r="D25" t="s">
        <v>1344</v>
      </c>
      <c r="F25" t="s">
        <v>1372</v>
      </c>
    </row>
    <row r="26" spans="1:6" x14ac:dyDescent="0.25">
      <c r="A26" t="s">
        <v>18</v>
      </c>
      <c r="B26" t="s">
        <v>1346</v>
      </c>
      <c r="C26" t="b">
        <v>0</v>
      </c>
      <c r="D26">
        <v>0</v>
      </c>
      <c r="F26" t="s">
        <v>1372</v>
      </c>
    </row>
    <row r="27" spans="1:6" x14ac:dyDescent="0.25">
      <c r="A27" t="s">
        <v>20</v>
      </c>
      <c r="B27" t="s">
        <v>1346</v>
      </c>
      <c r="C27" t="b">
        <v>0</v>
      </c>
      <c r="D27">
        <v>0</v>
      </c>
      <c r="F27" t="s">
        <v>1372</v>
      </c>
    </row>
    <row r="28" spans="1:6" x14ac:dyDescent="0.25">
      <c r="A28" t="s">
        <v>1354</v>
      </c>
      <c r="B28" t="s">
        <v>1345</v>
      </c>
      <c r="C28" t="b">
        <v>1</v>
      </c>
    </row>
    <row r="29" spans="1:6" x14ac:dyDescent="0.25">
      <c r="A29" t="s">
        <v>1353</v>
      </c>
      <c r="B29" t="s">
        <v>1345</v>
      </c>
      <c r="C29" t="b">
        <v>0</v>
      </c>
    </row>
    <row r="30" spans="1:6" x14ac:dyDescent="0.25">
      <c r="A30" t="s">
        <v>1358</v>
      </c>
      <c r="B30" t="s">
        <v>1346</v>
      </c>
      <c r="C30" t="b">
        <v>0</v>
      </c>
    </row>
    <row r="31" spans="1:6" x14ac:dyDescent="0.25">
      <c r="A31" t="s">
        <v>1359</v>
      </c>
      <c r="B31" t="s">
        <v>1346</v>
      </c>
      <c r="C31" t="b">
        <v>0</v>
      </c>
      <c r="D31">
        <v>99</v>
      </c>
    </row>
    <row r="32" spans="1:6" x14ac:dyDescent="0.25">
      <c r="A32" t="s">
        <v>1360</v>
      </c>
      <c r="B32" t="s">
        <v>1346</v>
      </c>
      <c r="C32" t="b">
        <v>0</v>
      </c>
      <c r="D32">
        <v>0</v>
      </c>
    </row>
    <row r="33" spans="1:6" x14ac:dyDescent="0.25">
      <c r="A33" t="s">
        <v>1364</v>
      </c>
      <c r="B33" t="s">
        <v>1346</v>
      </c>
      <c r="C33" t="b">
        <v>0</v>
      </c>
      <c r="D33">
        <v>0</v>
      </c>
    </row>
    <row r="34" spans="1:6" x14ac:dyDescent="0.25">
      <c r="A34" t="s">
        <v>1351</v>
      </c>
      <c r="B34" t="s">
        <v>1348</v>
      </c>
      <c r="C34" t="b">
        <v>0</v>
      </c>
      <c r="D34" t="b">
        <v>1</v>
      </c>
    </row>
    <row r="35" spans="1:6" x14ac:dyDescent="0.25">
      <c r="A35" t="s">
        <v>1350</v>
      </c>
      <c r="B35" t="s">
        <v>1348</v>
      </c>
      <c r="C35" t="b">
        <v>0</v>
      </c>
      <c r="D35" t="b">
        <v>1</v>
      </c>
    </row>
    <row r="36" spans="1:6" x14ac:dyDescent="0.25">
      <c r="A36" t="s">
        <v>1357</v>
      </c>
      <c r="B36" t="s">
        <v>1345</v>
      </c>
      <c r="C36" t="b">
        <v>1</v>
      </c>
    </row>
    <row r="37" spans="1:6" x14ac:dyDescent="0.25">
      <c r="A37" t="s">
        <v>1365</v>
      </c>
    </row>
    <row r="38" spans="1:6" ht="15.6" x14ac:dyDescent="0.3">
      <c r="A38" s="41" t="s">
        <v>945</v>
      </c>
      <c r="B38" s="41"/>
      <c r="C38" s="41"/>
      <c r="D38" s="41"/>
      <c r="E38" s="41"/>
    </row>
    <row r="39" spans="1:6" x14ac:dyDescent="0.25">
      <c r="A39" t="s">
        <v>1371</v>
      </c>
      <c r="B39" t="s">
        <v>1346</v>
      </c>
      <c r="C39" t="b">
        <v>0</v>
      </c>
      <c r="E39" t="s">
        <v>1349</v>
      </c>
    </row>
    <row r="40" spans="1:6" x14ac:dyDescent="0.25">
      <c r="A40" t="s">
        <v>12</v>
      </c>
      <c r="B40" t="s">
        <v>1345</v>
      </c>
      <c r="C40" t="b">
        <v>0</v>
      </c>
      <c r="F40" t="s">
        <v>1372</v>
      </c>
    </row>
    <row r="41" spans="1:6" x14ac:dyDescent="0.25">
      <c r="A41" t="s">
        <v>678</v>
      </c>
      <c r="B41" t="s">
        <v>1339</v>
      </c>
      <c r="C41" t="b">
        <v>0</v>
      </c>
      <c r="D41" t="s">
        <v>1344</v>
      </c>
      <c r="F41" t="s">
        <v>1372</v>
      </c>
    </row>
    <row r="42" spans="1:6" x14ac:dyDescent="0.25">
      <c r="A42" t="s">
        <v>18</v>
      </c>
      <c r="B42" t="s">
        <v>1346</v>
      </c>
      <c r="C42" t="b">
        <v>0</v>
      </c>
      <c r="D42">
        <v>0</v>
      </c>
      <c r="F42" t="s">
        <v>1372</v>
      </c>
    </row>
    <row r="43" spans="1:6" x14ac:dyDescent="0.25">
      <c r="A43" t="s">
        <v>20</v>
      </c>
      <c r="B43" t="s">
        <v>1346</v>
      </c>
      <c r="C43" t="b">
        <v>0</v>
      </c>
      <c r="D43">
        <v>0</v>
      </c>
      <c r="F43" t="s">
        <v>1372</v>
      </c>
    </row>
    <row r="44" spans="1:6" x14ac:dyDescent="0.25">
      <c r="A44" t="s">
        <v>21</v>
      </c>
      <c r="B44" t="s">
        <v>1345</v>
      </c>
      <c r="C44" t="b">
        <v>0</v>
      </c>
    </row>
    <row r="45" spans="1:6" x14ac:dyDescent="0.25">
      <c r="A45" t="s">
        <v>1357</v>
      </c>
      <c r="B45" t="s">
        <v>1345</v>
      </c>
      <c r="C45" t="b">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62</vt:i4>
      </vt:variant>
    </vt:vector>
  </HeadingPairs>
  <TitlesOfParts>
    <vt:vector size="70" baseType="lpstr">
      <vt:lpstr>!eq</vt:lpstr>
      <vt:lpstr>!ar</vt:lpstr>
      <vt:lpstr>!we</vt:lpstr>
      <vt:lpstr>Weapon Seed</vt:lpstr>
      <vt:lpstr>Armor</vt:lpstr>
      <vt:lpstr>Sheet1</vt:lpstr>
      <vt:lpstr>Gear</vt:lpstr>
      <vt:lpstr>Models</vt:lpstr>
      <vt:lpstr>'Weapon Seed'!AmmunitionList</vt:lpstr>
      <vt:lpstr>AmmunitionList</vt:lpstr>
      <vt:lpstr>'Weapon Seed'!AmmunitionList_Validation</vt:lpstr>
      <vt:lpstr>AmmunitionList_Validation</vt:lpstr>
      <vt:lpstr>Armor_ArmorListsByType</vt:lpstr>
      <vt:lpstr>ArmorEnhancementList_Validation</vt:lpstr>
      <vt:lpstr>ArmorEnhancements</vt:lpstr>
      <vt:lpstr>ArmorEnhancementsList</vt:lpstr>
      <vt:lpstr>ArmorEnhancementsList_Validation</vt:lpstr>
      <vt:lpstr>Armor!ArmorList</vt:lpstr>
      <vt:lpstr>ArmorList</vt:lpstr>
      <vt:lpstr>Armor!ArmorList_Validation</vt:lpstr>
      <vt:lpstr>ArmorList_Validation</vt:lpstr>
      <vt:lpstr>ArmorListsByType</vt:lpstr>
      <vt:lpstr>ArmorMasterworkList</vt:lpstr>
      <vt:lpstr>ArmorMasterworkList_Validation</vt:lpstr>
      <vt:lpstr>ArmorMaterialsList</vt:lpstr>
      <vt:lpstr>ArmorMaterialsList_Validation</vt:lpstr>
      <vt:lpstr>ArmorNaturalList</vt:lpstr>
      <vt:lpstr>ArmorNaturalList_Validation</vt:lpstr>
      <vt:lpstr>DroppableContainers</vt:lpstr>
      <vt:lpstr>Gear!EquipmentList</vt:lpstr>
      <vt:lpstr>EquipmentList</vt:lpstr>
      <vt:lpstr>Gear!EquipmentList_Validation</vt:lpstr>
      <vt:lpstr>EquipmentList_Validation</vt:lpstr>
      <vt:lpstr>EquipmentLocationList</vt:lpstr>
      <vt:lpstr>EquipmentLocationList_Validation</vt:lpstr>
      <vt:lpstr>HeavyWeapons</vt:lpstr>
      <vt:lpstr>ShieldEnhancementList_Validation</vt:lpstr>
      <vt:lpstr>ShieldEnhancements</vt:lpstr>
      <vt:lpstr>Armor!ShieldList</vt:lpstr>
      <vt:lpstr>ShieldList</vt:lpstr>
      <vt:lpstr>Armor!ShieldList_Validation</vt:lpstr>
      <vt:lpstr>ShieldList_Validation</vt:lpstr>
      <vt:lpstr>UnarmedUse</vt:lpstr>
      <vt:lpstr>WeaponAlchemical</vt:lpstr>
      <vt:lpstr>WeaponAssassin</vt:lpstr>
      <vt:lpstr>WeaponBard</vt:lpstr>
      <vt:lpstr>WeaponDouble</vt:lpstr>
      <vt:lpstr>WeaponEnchantment</vt:lpstr>
      <vt:lpstr>WeaponEnchantmentBonus</vt:lpstr>
      <vt:lpstr>WeaponEnchantmentList</vt:lpstr>
      <vt:lpstr>WeaponEnchantmentList_Validation</vt:lpstr>
      <vt:lpstr>'Weapon Seed'!WeaponList</vt:lpstr>
      <vt:lpstr>WeaponList</vt:lpstr>
      <vt:lpstr>'Weapon Seed'!WeaponList_Validation</vt:lpstr>
      <vt:lpstr>WeaponList_Validation</vt:lpstr>
      <vt:lpstr>WeaponListsByType</vt:lpstr>
      <vt:lpstr>WeaponMaterialList</vt:lpstr>
      <vt:lpstr>WeaponMaterialList_Validation</vt:lpstr>
      <vt:lpstr>WeaponMissile</vt:lpstr>
      <vt:lpstr>WeaponMonk</vt:lpstr>
      <vt:lpstr>WeaponNatural</vt:lpstr>
      <vt:lpstr>WeaponReach</vt:lpstr>
      <vt:lpstr>WeaponRogue</vt:lpstr>
      <vt:lpstr>WeaponSizeDifference</vt:lpstr>
      <vt:lpstr>WeaponSizeList_Validation</vt:lpstr>
      <vt:lpstr>WeaponSizeList2_Validation</vt:lpstr>
      <vt:lpstr>WeaponSpecialAttack_List</vt:lpstr>
      <vt:lpstr>WeaponThrown</vt:lpstr>
      <vt:lpstr>WeaponUse</vt:lpstr>
      <vt:lpstr>WeaponWizard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Chip Long</cp:lastModifiedBy>
  <dcterms:created xsi:type="dcterms:W3CDTF">2021-06-01T19:18:45Z</dcterms:created>
  <dcterms:modified xsi:type="dcterms:W3CDTF">2021-06-02T19:48:51Z</dcterms:modified>
</cp:coreProperties>
</file>