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cur\Desktop\"/>
    </mc:Choice>
  </mc:AlternateContent>
  <xr:revisionPtr revIDLastSave="0" documentId="8_{5DCBFB0D-98CC-4A32-AF3A-B454E3118E37}" xr6:coauthVersionLast="36" xr6:coauthVersionMax="36" xr10:uidLastSave="{00000000-0000-0000-0000-000000000000}"/>
  <bookViews>
    <workbookView xWindow="0" yWindow="0" windowWidth="23040" windowHeight="9060" xr2:uid="{9CDB30C7-B97E-403C-8321-F5C0CE68DD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1" l="1"/>
  <c r="R33" i="1"/>
  <c r="Q33" i="1"/>
  <c r="R31" i="1"/>
  <c r="R32" i="1"/>
  <c r="Q32" i="1"/>
  <c r="Q31" i="1"/>
  <c r="D5" i="1"/>
  <c r="K29" i="1" l="1"/>
</calcChain>
</file>

<file path=xl/sharedStrings.xml><?xml version="1.0" encoding="utf-8"?>
<sst xmlns="http://schemas.openxmlformats.org/spreadsheetml/2006/main" count="28" uniqueCount="18">
  <si>
    <t>mm</t>
  </si>
  <si>
    <t>m^3/m^2*h</t>
  </si>
  <si>
    <t>Units</t>
  </si>
  <si>
    <t>units</t>
  </si>
  <si>
    <t>D (Diameter)</t>
  </si>
  <si>
    <t>L(liquid flow rate)</t>
  </si>
  <si>
    <t xml:space="preserve"> OUTPUT DECISION:</t>
  </si>
  <si>
    <t>OUTPUT DECISION:</t>
  </si>
  <si>
    <t>INPUT</t>
  </si>
  <si>
    <t>OBJECTIVE</t>
  </si>
  <si>
    <t>TOWER INTERNALS_TYPE</t>
  </si>
  <si>
    <t>PACKING _SIZE RANGE</t>
  </si>
  <si>
    <t>V(Vapour flow rate)</t>
  </si>
  <si>
    <t>INPUT_prev</t>
  </si>
  <si>
    <t>FLOW_TYPE</t>
  </si>
  <si>
    <t>Liquid flow rate-SLIDER</t>
  </si>
  <si>
    <t>Vapour flow rate_SLIDER</t>
  </si>
  <si>
    <t>D(Diameter)_SLIDER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</si>
</sst>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11" xfId="0" applyFont="1" applyBorder="1"/>
    <xf numFmtId="0" fontId="0" fillId="0" borderId="11" xfId="0" applyBorder="1"/>
    <xf numFmtId="0" fontId="1" fillId="0" borderId="12" xfId="0" applyFont="1" applyBorder="1"/>
    <xf numFmtId="0" fontId="0" fillId="0" borderId="12" xfId="0" applyBorder="1"/>
    <xf numFmtId="0" fontId="0" fillId="0" borderId="10" xfId="0" applyBorder="1"/>
    <xf numFmtId="0" fontId="2" fillId="0" borderId="11" xfId="0" applyFont="1" applyBorder="1"/>
    <xf numFmtId="0" fontId="2" fillId="0" borderId="9" xfId="0" applyFont="1" applyBorder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2" fillId="0" borderId="0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E$4" max="2000" min="1" page="100" val="1883"/>
</file>

<file path=xl/ctrlProps/ctrlProp2.xml><?xml version="1.0" encoding="utf-8"?>
<formControlPr xmlns="http://schemas.microsoft.com/office/spreadsheetml/2009/9/main" objectType="Scroll" dx="26" fmlaLink="$M$4" max="2000" min="1" page="10" val="354"/>
</file>

<file path=xl/ctrlProps/ctrlProp3.xml><?xml version="1.0" encoding="utf-8"?>
<formControlPr xmlns="http://schemas.microsoft.com/office/spreadsheetml/2009/9/main" objectType="Scroll" dx="26" fmlaLink="$L$28" max="1000" min="1" page="10" val="29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289560</xdr:colOff>
          <xdr:row>7</xdr:row>
          <xdr:rowOff>15240</xdr:rowOff>
        </xdr:from>
        <xdr:to>
          <xdr:col>4</xdr:col>
          <xdr:colOff>800100</xdr:colOff>
          <xdr:row>21</xdr:row>
          <xdr:rowOff>106680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205740</xdr:colOff>
          <xdr:row>7</xdr:row>
          <xdr:rowOff>7620</xdr:rowOff>
        </xdr:from>
        <xdr:to>
          <xdr:col>13</xdr:col>
          <xdr:colOff>685800</xdr:colOff>
          <xdr:row>20</xdr:row>
          <xdr:rowOff>99060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342900</xdr:colOff>
          <xdr:row>31</xdr:row>
          <xdr:rowOff>114300</xdr:rowOff>
        </xdr:from>
        <xdr:to>
          <xdr:col>12</xdr:col>
          <xdr:colOff>853440</xdr:colOff>
          <xdr:row>45</xdr:row>
          <xdr:rowOff>167640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C54E2-1926-4E4E-BC27-182A0052C4E3}">
  <sheetPr codeName="Sheet1"/>
  <dimension ref="B1:R46"/>
  <sheetViews>
    <sheetView tabSelected="1" workbookViewId="0">
      <selection activeCell="G39" sqref="G39"/>
    </sheetView>
  </sheetViews>
  <sheetFormatPr defaultRowHeight="14.4" x14ac:dyDescent="0.3"/>
  <cols>
    <col min="2" max="2" width="5.6640625" customWidth="1"/>
    <col min="3" max="3" width="19.33203125" customWidth="1"/>
    <col min="4" max="4" width="38.33203125" customWidth="1"/>
    <col min="5" max="5" width="20.109375" customWidth="1"/>
    <col min="7" max="8" width="6" customWidth="1"/>
    <col min="9" max="9" width="7.44140625" customWidth="1"/>
    <col min="10" max="10" width="17.109375" customWidth="1"/>
    <col min="11" max="11" width="29.44140625" customWidth="1"/>
    <col min="12" max="12" width="30.44140625" customWidth="1"/>
    <col min="13" max="13" width="17" customWidth="1"/>
    <col min="14" max="14" width="21.6640625" customWidth="1"/>
    <col min="17" max="17" width="16.44140625" customWidth="1"/>
    <col min="18" max="18" width="17.33203125" customWidth="1"/>
  </cols>
  <sheetData>
    <row r="1" spans="2:15" ht="15" thickBot="1" x14ac:dyDescent="0.35"/>
    <row r="2" spans="2:15" x14ac:dyDescent="0.3">
      <c r="B2" s="16"/>
      <c r="C2" s="1"/>
      <c r="D2" s="1"/>
      <c r="E2" s="1"/>
      <c r="F2" s="17"/>
      <c r="G2" s="2"/>
      <c r="H2" s="2"/>
      <c r="J2" s="16"/>
      <c r="K2" s="1"/>
      <c r="L2" s="1"/>
      <c r="M2" s="1"/>
      <c r="N2" s="1"/>
      <c r="O2" s="17"/>
    </row>
    <row r="3" spans="2:15" ht="18" x14ac:dyDescent="0.35">
      <c r="B3" s="18"/>
      <c r="C3" s="7" t="s">
        <v>9</v>
      </c>
      <c r="D3" s="21" t="s">
        <v>11</v>
      </c>
      <c r="E3" s="2"/>
      <c r="F3" s="19" t="s">
        <v>2</v>
      </c>
      <c r="G3" s="7"/>
      <c r="H3" s="7"/>
      <c r="J3" s="18"/>
      <c r="K3" s="8" t="s">
        <v>9</v>
      </c>
      <c r="L3" s="13" t="s">
        <v>10</v>
      </c>
      <c r="M3" s="9"/>
      <c r="N3" s="8" t="s">
        <v>2</v>
      </c>
      <c r="O3" s="3"/>
    </row>
    <row r="4" spans="2:15" x14ac:dyDescent="0.3">
      <c r="B4" s="18"/>
      <c r="C4" s="7" t="s">
        <v>8</v>
      </c>
      <c r="D4" s="2" t="s">
        <v>4</v>
      </c>
      <c r="E4" s="2">
        <v>1883</v>
      </c>
      <c r="F4" s="3" t="s">
        <v>0</v>
      </c>
      <c r="G4" s="2"/>
      <c r="H4" s="2"/>
      <c r="J4" s="18"/>
      <c r="K4" s="7" t="s">
        <v>8</v>
      </c>
      <c r="L4" s="2" t="s">
        <v>5</v>
      </c>
      <c r="M4" s="2">
        <v>354</v>
      </c>
      <c r="N4" s="2" t="s">
        <v>1</v>
      </c>
      <c r="O4" s="3"/>
    </row>
    <row r="5" spans="2:15" x14ac:dyDescent="0.3">
      <c r="B5" s="18"/>
      <c r="C5" s="7" t="s">
        <v>7</v>
      </c>
      <c r="D5" s="2" t="str">
        <f>IF(AND((E4&gt;0),(E4&lt;=300)),"Choose a packing size less than 25mm",IF(AND((E4&gt;300),(E4&lt;=900))," Choose a packing size from 25mm to 38 mm",IF(E4&gt;900,"Choose a packing size from 50mm to 70mm","A")))</f>
        <v>Choose a packing size from 50mm to 70mm</v>
      </c>
      <c r="E5" s="2"/>
      <c r="F5" s="3"/>
      <c r="G5" s="2"/>
      <c r="H5" s="2"/>
      <c r="J5" s="18"/>
      <c r="K5" s="10" t="s">
        <v>6</v>
      </c>
      <c r="L5" s="11" t="str">
        <f>IF(AND((M4&gt;0),(M4&lt;30)),"Choose TRAYS as a type of internals ",IF(AND((M4&gt;=30),(M4&lt;50))," Choose RANDOM PACKINGS as a type of internals ",IF(M4&gt;=50,"Choose STRUCTURED PACKINGS as a type of internals ")))</f>
        <v xml:space="preserve">Choose STRUCTURED PACKINGS as a type of internals </v>
      </c>
      <c r="M5" s="11"/>
      <c r="N5" s="11"/>
      <c r="O5" s="3"/>
    </row>
    <row r="6" spans="2:15" x14ac:dyDescent="0.3">
      <c r="B6" s="18"/>
      <c r="C6" s="2"/>
      <c r="D6" s="2"/>
      <c r="E6" s="2"/>
      <c r="F6" s="3"/>
      <c r="G6" s="2"/>
      <c r="H6" s="2"/>
      <c r="J6" s="18"/>
      <c r="K6" s="2"/>
      <c r="L6" s="2"/>
      <c r="M6" s="2"/>
      <c r="N6" s="2"/>
      <c r="O6" s="3"/>
    </row>
    <row r="7" spans="2:15" x14ac:dyDescent="0.3">
      <c r="B7" s="18"/>
      <c r="C7" s="2"/>
      <c r="D7" s="2"/>
      <c r="E7" s="2" t="s">
        <v>17</v>
      </c>
      <c r="F7" s="3"/>
      <c r="G7" s="2"/>
      <c r="H7" s="2"/>
      <c r="J7" s="18"/>
      <c r="K7" s="2"/>
      <c r="L7" s="2"/>
      <c r="M7" s="2"/>
      <c r="N7" s="12" t="s">
        <v>15</v>
      </c>
      <c r="O7" s="3"/>
    </row>
    <row r="8" spans="2:15" x14ac:dyDescent="0.3">
      <c r="B8" s="18"/>
      <c r="C8" s="2"/>
      <c r="D8" s="2"/>
      <c r="E8" s="2"/>
      <c r="F8" s="3"/>
      <c r="G8" s="2"/>
      <c r="H8" s="2"/>
      <c r="J8" s="18"/>
      <c r="K8" s="2"/>
      <c r="L8" s="2"/>
      <c r="M8" s="2"/>
      <c r="N8" s="2"/>
      <c r="O8" s="3"/>
    </row>
    <row r="9" spans="2:15" x14ac:dyDescent="0.3">
      <c r="B9" s="18"/>
      <c r="C9" s="2"/>
      <c r="D9" s="2"/>
      <c r="E9" s="2"/>
      <c r="F9" s="3"/>
      <c r="G9" s="2"/>
      <c r="H9" s="2"/>
      <c r="J9" s="18"/>
      <c r="K9" s="2"/>
      <c r="L9" s="2"/>
      <c r="M9" s="2"/>
      <c r="N9" s="2"/>
      <c r="O9" s="3"/>
    </row>
    <row r="10" spans="2:15" x14ac:dyDescent="0.3">
      <c r="B10" s="18"/>
      <c r="C10" s="2"/>
      <c r="D10" s="2"/>
      <c r="E10" s="2"/>
      <c r="F10" s="3"/>
      <c r="G10" s="2"/>
      <c r="H10" s="2"/>
      <c r="J10" s="18"/>
      <c r="K10" s="2"/>
      <c r="L10" s="2"/>
      <c r="M10" s="2"/>
      <c r="N10" s="2"/>
      <c r="O10" s="3"/>
    </row>
    <row r="11" spans="2:15" x14ac:dyDescent="0.3">
      <c r="B11" s="18"/>
      <c r="C11" s="2"/>
      <c r="D11" s="2"/>
      <c r="E11" s="2"/>
      <c r="F11" s="3"/>
      <c r="G11" s="2"/>
      <c r="H11" s="2"/>
      <c r="J11" s="18"/>
      <c r="K11" s="2"/>
      <c r="L11" s="2"/>
      <c r="M11" s="2"/>
      <c r="N11" s="2"/>
      <c r="O11" s="3"/>
    </row>
    <row r="12" spans="2:15" x14ac:dyDescent="0.3">
      <c r="B12" s="18"/>
      <c r="C12" s="2"/>
      <c r="D12" s="2"/>
      <c r="E12" s="2"/>
      <c r="F12" s="3"/>
      <c r="G12" s="2"/>
      <c r="H12" s="2"/>
      <c r="J12" s="18"/>
      <c r="K12" s="2"/>
      <c r="L12" s="2"/>
      <c r="M12" s="2"/>
      <c r="N12" s="2"/>
      <c r="O12" s="3"/>
    </row>
    <row r="13" spans="2:15" x14ac:dyDescent="0.3">
      <c r="B13" s="18"/>
      <c r="C13" s="2"/>
      <c r="D13" s="2"/>
      <c r="E13" s="2"/>
      <c r="F13" s="3"/>
      <c r="G13" s="2"/>
      <c r="H13" s="2"/>
      <c r="J13" s="18"/>
      <c r="K13" s="2"/>
      <c r="L13" s="2"/>
      <c r="M13" s="2"/>
      <c r="N13" s="2"/>
      <c r="O13" s="3"/>
    </row>
    <row r="14" spans="2:15" x14ac:dyDescent="0.3">
      <c r="B14" s="18"/>
      <c r="C14" s="2"/>
      <c r="D14" s="2"/>
      <c r="E14" s="2"/>
      <c r="F14" s="3"/>
      <c r="G14" s="2"/>
      <c r="H14" s="2"/>
      <c r="J14" s="18"/>
      <c r="K14" s="2"/>
      <c r="L14" s="2"/>
      <c r="M14" s="2"/>
      <c r="N14" s="2"/>
      <c r="O14" s="3"/>
    </row>
    <row r="15" spans="2:15" x14ac:dyDescent="0.3">
      <c r="B15" s="18"/>
      <c r="C15" s="2"/>
      <c r="D15" s="2"/>
      <c r="E15" s="2"/>
      <c r="F15" s="3"/>
      <c r="G15" s="2"/>
      <c r="H15" s="2"/>
      <c r="J15" s="18"/>
      <c r="K15" s="2"/>
      <c r="L15" s="2"/>
      <c r="M15" s="2"/>
      <c r="N15" s="2"/>
      <c r="O15" s="3"/>
    </row>
    <row r="16" spans="2:15" x14ac:dyDescent="0.3">
      <c r="B16" s="18"/>
      <c r="C16" s="2"/>
      <c r="D16" s="2"/>
      <c r="E16" s="2"/>
      <c r="F16" s="3"/>
      <c r="G16" s="2"/>
      <c r="H16" s="2"/>
      <c r="J16" s="18"/>
      <c r="K16" s="2"/>
      <c r="L16" s="2"/>
      <c r="M16" s="2"/>
      <c r="N16" s="2"/>
      <c r="O16" s="3"/>
    </row>
    <row r="17" spans="2:18" x14ac:dyDescent="0.3">
      <c r="B17" s="18"/>
      <c r="C17" s="2"/>
      <c r="D17" s="2"/>
      <c r="E17" s="2"/>
      <c r="F17" s="3"/>
      <c r="G17" s="2"/>
      <c r="H17" s="2"/>
      <c r="J17" s="18"/>
      <c r="K17" s="2"/>
      <c r="L17" s="2"/>
      <c r="M17" s="2"/>
      <c r="N17" s="2"/>
      <c r="O17" s="3"/>
    </row>
    <row r="18" spans="2:18" x14ac:dyDescent="0.3">
      <c r="B18" s="18"/>
      <c r="C18" s="2"/>
      <c r="D18" s="2"/>
      <c r="E18" s="2"/>
      <c r="F18" s="3"/>
      <c r="G18" s="2"/>
      <c r="H18" s="2"/>
      <c r="J18" s="18"/>
      <c r="K18" s="2"/>
      <c r="L18" s="2"/>
      <c r="M18" s="2"/>
      <c r="N18" s="2"/>
      <c r="O18" s="3"/>
    </row>
    <row r="19" spans="2:18" x14ac:dyDescent="0.3">
      <c r="B19" s="18"/>
      <c r="C19" s="2"/>
      <c r="D19" s="2"/>
      <c r="E19" s="2"/>
      <c r="F19" s="3"/>
      <c r="G19" s="2"/>
      <c r="H19" s="2"/>
      <c r="J19" s="18"/>
      <c r="K19" s="2"/>
      <c r="L19" s="2"/>
      <c r="M19" s="2"/>
      <c r="N19" s="2"/>
      <c r="O19" s="3"/>
    </row>
    <row r="20" spans="2:18" x14ac:dyDescent="0.3">
      <c r="B20" s="18"/>
      <c r="C20" s="2"/>
      <c r="D20" s="2"/>
      <c r="E20" s="2"/>
      <c r="F20" s="3"/>
      <c r="G20" s="2"/>
      <c r="H20" s="2"/>
      <c r="J20" s="18"/>
      <c r="K20" s="2"/>
      <c r="L20" s="2"/>
      <c r="M20" s="2"/>
      <c r="N20" s="2"/>
      <c r="O20" s="3"/>
    </row>
    <row r="21" spans="2:18" x14ac:dyDescent="0.3">
      <c r="B21" s="18"/>
      <c r="C21" s="2"/>
      <c r="D21" s="2"/>
      <c r="E21" s="2"/>
      <c r="F21" s="3"/>
      <c r="G21" s="2"/>
      <c r="H21" s="2"/>
      <c r="J21" s="18"/>
      <c r="K21" s="2"/>
      <c r="L21" s="2"/>
      <c r="M21" s="2"/>
      <c r="N21" s="2"/>
      <c r="O21" s="3"/>
    </row>
    <row r="22" spans="2:18" ht="15" thickBot="1" x14ac:dyDescent="0.35">
      <c r="B22" s="20"/>
      <c r="C22" s="4"/>
      <c r="D22" s="4"/>
      <c r="E22" s="4"/>
      <c r="F22" s="5"/>
      <c r="G22" s="2"/>
      <c r="H22" s="2"/>
      <c r="J22" s="20"/>
      <c r="K22" s="4"/>
      <c r="L22" s="4"/>
      <c r="M22" s="4"/>
      <c r="N22" s="4"/>
      <c r="O22" s="5"/>
    </row>
    <row r="23" spans="2:18" ht="15" thickBot="1" x14ac:dyDescent="0.35">
      <c r="B23" s="2"/>
      <c r="C23" s="2"/>
      <c r="D23" s="2"/>
      <c r="E23" s="2"/>
      <c r="F23" s="2"/>
      <c r="G23" s="2"/>
      <c r="H23" s="2"/>
      <c r="J23" s="2"/>
      <c r="K23" s="2"/>
      <c r="L23" s="2"/>
      <c r="M23" s="2"/>
      <c r="N23" s="2"/>
      <c r="O23" s="2"/>
    </row>
    <row r="24" spans="2:18" x14ac:dyDescent="0.3">
      <c r="B24" s="2"/>
      <c r="C24" s="2"/>
      <c r="D24" s="2"/>
      <c r="E24" s="2"/>
      <c r="F24" s="2"/>
      <c r="G24" s="2"/>
      <c r="H24" s="2"/>
      <c r="I24" s="16"/>
      <c r="J24" s="1"/>
      <c r="K24" s="1"/>
      <c r="L24" s="1"/>
      <c r="M24" s="1"/>
      <c r="N24" s="17"/>
    </row>
    <row r="25" spans="2:18" ht="18" x14ac:dyDescent="0.35">
      <c r="B25" s="2"/>
      <c r="C25" s="2"/>
      <c r="D25" s="2"/>
      <c r="E25" s="2"/>
      <c r="F25" s="2"/>
      <c r="G25" s="2"/>
      <c r="H25" s="2"/>
      <c r="I25" s="18"/>
      <c r="J25" s="22" t="s">
        <v>9</v>
      </c>
      <c r="K25" s="14" t="s">
        <v>14</v>
      </c>
      <c r="L25" s="6"/>
      <c r="M25" s="22" t="s">
        <v>3</v>
      </c>
      <c r="N25" s="3"/>
    </row>
    <row r="26" spans="2:18" x14ac:dyDescent="0.3">
      <c r="B26" s="2"/>
      <c r="C26" s="2"/>
      <c r="D26" s="2"/>
      <c r="E26" s="2"/>
      <c r="F26" s="2"/>
      <c r="G26" s="2"/>
      <c r="H26" s="2"/>
      <c r="I26" s="18"/>
      <c r="J26" s="22" t="s">
        <v>13</v>
      </c>
      <c r="K26" s="6" t="s">
        <v>4</v>
      </c>
      <c r="L26" s="6"/>
      <c r="M26" s="6"/>
      <c r="N26" s="3"/>
    </row>
    <row r="27" spans="2:18" x14ac:dyDescent="0.3">
      <c r="B27" s="2"/>
      <c r="C27" s="2"/>
      <c r="D27" s="2"/>
      <c r="E27" s="2"/>
      <c r="F27" s="2"/>
      <c r="G27" s="2"/>
      <c r="H27" s="2"/>
      <c r="I27" s="18"/>
      <c r="J27" s="22" t="s">
        <v>13</v>
      </c>
      <c r="K27" s="6" t="s">
        <v>5</v>
      </c>
      <c r="L27" s="6"/>
      <c r="M27" s="6"/>
      <c r="N27" s="3"/>
    </row>
    <row r="28" spans="2:18" x14ac:dyDescent="0.3">
      <c r="B28" s="2"/>
      <c r="C28" s="2"/>
      <c r="D28" s="2"/>
      <c r="E28" s="2"/>
      <c r="F28" s="2"/>
      <c r="G28" s="2"/>
      <c r="H28" s="2"/>
      <c r="I28" s="18"/>
      <c r="J28" s="22" t="s">
        <v>8</v>
      </c>
      <c r="K28" s="6" t="s">
        <v>12</v>
      </c>
      <c r="L28" s="6">
        <v>295</v>
      </c>
      <c r="M28" s="6" t="s">
        <v>1</v>
      </c>
      <c r="N28" s="3"/>
    </row>
    <row r="29" spans="2:18" x14ac:dyDescent="0.3">
      <c r="B29" s="2"/>
      <c r="C29" s="2"/>
      <c r="D29" s="2"/>
      <c r="E29" s="2"/>
      <c r="F29" s="2"/>
      <c r="G29" s="2"/>
      <c r="H29" s="2"/>
      <c r="I29" s="18"/>
      <c r="J29" s="22" t="s">
        <v>7</v>
      </c>
      <c r="K29" s="6" t="str">
        <f>IF(AND(Q31="TRUE",R31="TRUE"),"Reverse Flow",IF(AND(Q32="TRUE",R32="TRUE"),"Cross Flow",IF(AND(Q33="TRUE",R33="TRUE"),"Cross flow","Choose different dimensions")))</f>
        <v>Cross Flow</v>
      </c>
      <c r="L29" s="6"/>
      <c r="M29" s="6"/>
      <c r="N29" s="3"/>
    </row>
    <row r="30" spans="2:18" x14ac:dyDescent="0.3">
      <c r="B30" s="2"/>
      <c r="C30" s="2"/>
      <c r="D30" s="2"/>
      <c r="E30" s="2"/>
      <c r="F30" s="2"/>
      <c r="G30" s="2"/>
      <c r="H30" s="2"/>
      <c r="I30" s="18"/>
      <c r="J30" s="2"/>
      <c r="K30" s="2"/>
      <c r="L30" s="2"/>
      <c r="M30" s="2"/>
      <c r="N30" s="3"/>
    </row>
    <row r="31" spans="2:18" x14ac:dyDescent="0.3">
      <c r="B31" s="2"/>
      <c r="C31" s="2"/>
      <c r="D31" s="2"/>
      <c r="E31" s="2"/>
      <c r="F31" s="2"/>
      <c r="G31" s="2"/>
      <c r="H31" s="2"/>
      <c r="I31" s="18"/>
      <c r="J31" s="2"/>
      <c r="K31" s="2"/>
      <c r="L31" s="2"/>
      <c r="M31" s="6" t="s">
        <v>16</v>
      </c>
      <c r="N31" s="3"/>
      <c r="Q31" s="15" t="str">
        <f>IF(AND(M4&gt;0,M4&lt;=50),"TRUE","FALSE")</f>
        <v>FALSE</v>
      </c>
      <c r="R31" s="15" t="str">
        <f>IF(AND(E4/304.83&gt;3,E4/304.8&lt;=20),"TRUE","FALSE")</f>
        <v>TRUE</v>
      </c>
    </row>
    <row r="32" spans="2:18" x14ac:dyDescent="0.3">
      <c r="B32" s="2"/>
      <c r="C32" s="2"/>
      <c r="D32" s="2"/>
      <c r="E32" s="2"/>
      <c r="F32" s="2"/>
      <c r="G32" s="2"/>
      <c r="H32" s="2"/>
      <c r="I32" s="18"/>
      <c r="J32" s="2"/>
      <c r="K32" s="2"/>
      <c r="L32" s="2"/>
      <c r="M32" s="2"/>
      <c r="N32" s="3"/>
      <c r="Q32" s="15" t="str">
        <f>IF(AND(M4&gt;50.1,M4&lt;=500),"TRUE","FALSE")</f>
        <v>TRUE</v>
      </c>
      <c r="R32" s="15" t="str">
        <f>IF(AND(E4/304.83&gt;3,E4/304.8&lt;=20),"TRUE","FALSE")</f>
        <v>TRUE</v>
      </c>
    </row>
    <row r="33" spans="2:18" x14ac:dyDescent="0.3">
      <c r="B33" s="2"/>
      <c r="C33" s="2"/>
      <c r="D33" s="2"/>
      <c r="E33" s="2"/>
      <c r="F33" s="2"/>
      <c r="G33" s="2"/>
      <c r="H33" s="2"/>
      <c r="I33" s="18"/>
      <c r="J33" s="2"/>
      <c r="K33" s="2"/>
      <c r="L33" s="2"/>
      <c r="M33" s="2"/>
      <c r="N33" s="3"/>
      <c r="Q33" s="15" t="str">
        <f>IF(AND(M4&gt;500,M4&lt;=1000),"TRUE","FALSE")</f>
        <v>FALSE</v>
      </c>
      <c r="R33" s="15" t="str">
        <f>IF(AND(E4/304.83&gt;7,E4/304.8&lt;=20),"TRUE","FALSE")</f>
        <v>FALSE</v>
      </c>
    </row>
    <row r="34" spans="2:18" x14ac:dyDescent="0.3">
      <c r="B34" s="2"/>
      <c r="C34" s="2"/>
      <c r="D34" s="2"/>
      <c r="E34" s="2"/>
      <c r="F34" s="2"/>
      <c r="G34" s="2"/>
      <c r="H34" s="2"/>
      <c r="I34" s="18"/>
      <c r="J34" s="2"/>
      <c r="K34" s="2"/>
      <c r="L34" s="2"/>
      <c r="M34" s="2"/>
      <c r="N34" s="3"/>
    </row>
    <row r="35" spans="2:18" x14ac:dyDescent="0.3">
      <c r="I35" s="18"/>
      <c r="J35" s="2"/>
      <c r="K35" s="2"/>
      <c r="L35" s="2"/>
      <c r="M35" s="2"/>
      <c r="N35" s="3"/>
    </row>
    <row r="36" spans="2:18" x14ac:dyDescent="0.3">
      <c r="I36" s="18"/>
      <c r="J36" s="2"/>
      <c r="K36" s="2"/>
      <c r="L36" s="2"/>
      <c r="M36" s="2"/>
      <c r="N36" s="3"/>
    </row>
    <row r="37" spans="2:18" x14ac:dyDescent="0.3">
      <c r="I37" s="18"/>
      <c r="J37" s="2"/>
      <c r="K37" s="2"/>
      <c r="L37" s="2"/>
      <c r="M37" s="2"/>
      <c r="N37" s="3"/>
    </row>
    <row r="38" spans="2:18" x14ac:dyDescent="0.3">
      <c r="I38" s="18"/>
      <c r="J38" s="2"/>
      <c r="K38" s="2"/>
      <c r="L38" s="2"/>
      <c r="M38" s="2"/>
      <c r="N38" s="3"/>
    </row>
    <row r="39" spans="2:18" x14ac:dyDescent="0.3">
      <c r="I39" s="18"/>
      <c r="J39" s="2"/>
      <c r="K39" s="2"/>
      <c r="L39" s="2"/>
      <c r="M39" s="2"/>
      <c r="N39" s="3"/>
    </row>
    <row r="40" spans="2:18" x14ac:dyDescent="0.3">
      <c r="I40" s="18"/>
      <c r="J40" s="2"/>
      <c r="K40" s="2"/>
      <c r="L40" s="2"/>
      <c r="M40" s="2"/>
      <c r="N40" s="3"/>
    </row>
    <row r="41" spans="2:18" x14ac:dyDescent="0.3">
      <c r="I41" s="18"/>
      <c r="J41" s="2"/>
      <c r="K41" s="2"/>
      <c r="L41" s="2"/>
      <c r="M41" s="2"/>
      <c r="N41" s="3"/>
    </row>
    <row r="42" spans="2:18" x14ac:dyDescent="0.3">
      <c r="I42" s="18"/>
      <c r="J42" s="2"/>
      <c r="K42" s="2"/>
      <c r="L42" s="2"/>
      <c r="M42" s="2"/>
      <c r="N42" s="3"/>
    </row>
    <row r="43" spans="2:18" x14ac:dyDescent="0.3">
      <c r="I43" s="18"/>
      <c r="J43" s="2"/>
      <c r="K43" s="2"/>
      <c r="L43" s="2"/>
      <c r="M43" s="2"/>
      <c r="N43" s="3"/>
    </row>
    <row r="44" spans="2:18" x14ac:dyDescent="0.3">
      <c r="I44" s="18"/>
      <c r="J44" s="2"/>
      <c r="K44" s="2"/>
      <c r="L44" s="2"/>
      <c r="M44" s="2"/>
      <c r="N44" s="3"/>
    </row>
    <row r="45" spans="2:18" x14ac:dyDescent="0.3">
      <c r="I45" s="18"/>
      <c r="J45" s="2"/>
      <c r="K45" s="2"/>
      <c r="L45" s="2"/>
      <c r="M45" s="2"/>
      <c r="N45" s="3"/>
    </row>
    <row r="46" spans="2:18" ht="15" thickBot="1" x14ac:dyDescent="0.35">
      <c r="I46" s="20"/>
      <c r="J46" s="4"/>
      <c r="K46" s="4"/>
      <c r="L46" s="4"/>
      <c r="M46" s="4"/>
      <c r="N46" s="5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4</xdr:col>
                    <xdr:colOff>289560</xdr:colOff>
                    <xdr:row>7</xdr:row>
                    <xdr:rowOff>15240</xdr:rowOff>
                  </from>
                  <to>
                    <xdr:col>4</xdr:col>
                    <xdr:colOff>800100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croll Bar 3">
              <controlPr defaultSize="0" autoPict="0">
                <anchor moveWithCells="1">
                  <from>
                    <xdr:col>13</xdr:col>
                    <xdr:colOff>205740</xdr:colOff>
                    <xdr:row>7</xdr:row>
                    <xdr:rowOff>7620</xdr:rowOff>
                  </from>
                  <to>
                    <xdr:col>13</xdr:col>
                    <xdr:colOff>685800</xdr:colOff>
                    <xdr:row>20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Scroll Bar 4">
              <controlPr defaultSize="0" autoPict="0">
                <anchor moveWithCells="1">
                  <from>
                    <xdr:col>12</xdr:col>
                    <xdr:colOff>342900</xdr:colOff>
                    <xdr:row>31</xdr:row>
                    <xdr:rowOff>114300</xdr:rowOff>
                  </from>
                  <to>
                    <xdr:col>12</xdr:col>
                    <xdr:colOff>853440</xdr:colOff>
                    <xdr:row>45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Sacur</dc:creator>
  <cp:lastModifiedBy>Sacur</cp:lastModifiedBy>
  <dcterms:created xsi:type="dcterms:W3CDTF">2019-05-22T02:47:53Z</dcterms:created>
  <dcterms:modified xsi:type="dcterms:W3CDTF">2019-06-10T16:42:05Z</dcterms:modified>
</cp:coreProperties>
</file>