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<sst xmlns="http://schemas.openxmlformats.org/spreadsheetml/2006/main" count="142" uniqueCount="65">
  <si>
    <t>Team</t>
  </si>
  <si>
    <t>Opposition</t>
  </si>
  <si>
    <t>Match</t>
  </si>
  <si>
    <t>Score</t>
  </si>
  <si>
    <t>Runs</t>
  </si>
  <si>
    <t>Wickets</t>
  </si>
  <si>
    <t>Overs</t>
  </si>
  <si>
    <t>RR</t>
  </si>
  <si>
    <t>Inns</t>
  </si>
  <si>
    <t>Ground</t>
  </si>
  <si>
    <t>Match Date</t>
  </si>
  <si>
    <t>Scorecard</t>
  </si>
  <si>
    <t>West Indies</t>
  </si>
  <si>
    <t xml:space="preserve"> Pakistan</t>
  </si>
  <si>
    <t>293/6</t>
  </si>
  <si>
    <t>The Oval</t>
  </si>
  <si>
    <t>ODI # 73</t>
  </si>
  <si>
    <t>Pakistan</t>
  </si>
  <si>
    <t xml:space="preserve"> Australia</t>
  </si>
  <si>
    <t>286/7</t>
  </si>
  <si>
    <t>Nottingham</t>
  </si>
  <si>
    <t>ODI # 66</t>
  </si>
  <si>
    <t xml:space="preserve"> England</t>
  </si>
  <si>
    <t>286/9</t>
  </si>
  <si>
    <t>Lord's</t>
  </si>
  <si>
    <t>ODI # 74</t>
  </si>
  <si>
    <t xml:space="preserve"> West Indies</t>
  </si>
  <si>
    <t xml:space="preserve"> New Zealand</t>
  </si>
  <si>
    <t>244/7</t>
  </si>
  <si>
    <t>ODI # 69</t>
  </si>
  <si>
    <t>Sri Lanka</t>
  </si>
  <si>
    <t xml:space="preserve"> India</t>
  </si>
  <si>
    <t>238/5</t>
  </si>
  <si>
    <t>Manchester</t>
  </si>
  <si>
    <t>ODI # 68</t>
  </si>
  <si>
    <t>England</t>
  </si>
  <si>
    <t>221/8</t>
  </si>
  <si>
    <t>ODI # 72</t>
  </si>
  <si>
    <t>New Zealand</t>
  </si>
  <si>
    <t>212/9</t>
  </si>
  <si>
    <t>Australia</t>
  </si>
  <si>
    <t>194/1</t>
  </si>
  <si>
    <t>Birmingham</t>
  </si>
  <si>
    <t>ODI # 61</t>
  </si>
  <si>
    <t>India</t>
  </si>
  <si>
    <t xml:space="preserve"> Sri Lanka</t>
  </si>
  <si>
    <t>190/1</t>
  </si>
  <si>
    <t>ODI # 62</t>
  </si>
  <si>
    <t>183/2</t>
  </si>
  <si>
    <t>Leeds</t>
  </si>
  <si>
    <t>ODI # 65</t>
  </si>
  <si>
    <t>165/9</t>
  </si>
  <si>
    <t>ODI # 71</t>
  </si>
  <si>
    <t>160/4</t>
  </si>
  <si>
    <t>ODI # 63</t>
  </si>
  <si>
    <t>159/9</t>
  </si>
  <si>
    <t xml:space="preserve"> Canada</t>
  </si>
  <si>
    <t>140/2</t>
  </si>
  <si>
    <t>ODI # 64</t>
  </si>
  <si>
    <t>Canada</t>
  </si>
  <si>
    <t>139/9</t>
  </si>
  <si>
    <t>106/3</t>
  </si>
  <si>
    <t>ODI # 70</t>
  </si>
  <si>
    <t>46/2</t>
  </si>
  <si>
    <t>ODI # 67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</si>
</sst>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T31" sqref="T31"/>
    </sheetView>
  </sheetViews>
  <sheetFormatPr defaultColWidth="9" defaultRowHeight="15"/>
  <cols>
    <col min="1" max="1" width="12.5714285714286" customWidth="1"/>
    <col min="2" max="2" width="14" customWidth="1"/>
    <col min="3" max="3" width="28.8571428571429" customWidth="1"/>
    <col min="10" max="10" width="11.7142857142857" customWidth="1"/>
    <col min="11" max="11" width="11.1428571428571" customWidth="1"/>
    <col min="12" max="12" width="9.57142857142857" customWidth="1"/>
    <col min="15" max="15" width="14.1428571428571" customWidth="1"/>
  </cols>
  <sheetData>
    <row r="1" s="1" customFormat="1" spans="1:1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2"/>
    </row>
    <row r="2" spans="1:16">
      <c r="A2" s="3" t="s">
        <v>12</v>
      </c>
      <c r="B2" s="3" t="s">
        <v>13</v>
      </c>
      <c r="C2" s="3" t="str">
        <f>_xlfn.CONCAT(A2&amp;" vs "&amp;B2)</f>
        <v>West Indies vs  Pakistan</v>
      </c>
      <c r="D2" s="3" t="s">
        <v>14</v>
      </c>
      <c r="E2" s="3" t="str">
        <f>TRIM(LEFT(SUBSTITUTE($D2,"/",REPT(" ",100)),100))</f>
        <v>293</v>
      </c>
      <c r="F2" s="3" t="str">
        <f>TRIM(RIGHT(SUBSTITUTE($D2,"/",REPT(" ",100)),100))</f>
        <v>6</v>
      </c>
      <c r="G2" s="3">
        <v>60</v>
      </c>
      <c r="H2" s="3">
        <v>4.88</v>
      </c>
      <c r="I2" s="3">
        <v>1</v>
      </c>
      <c r="J2" s="3" t="s">
        <v>15</v>
      </c>
      <c r="K2" s="4">
        <v>29026</v>
      </c>
      <c r="L2" s="3" t="s">
        <v>16</v>
      </c>
      <c r="O2" s="3"/>
      <c r="P2" t="str">
        <f>SUBSTITUTE(O2,"v","")</f>
        <v/>
      </c>
    </row>
    <row r="3" spans="1:16">
      <c r="A3" s="3" t="s">
        <v>17</v>
      </c>
      <c r="B3" s="3" t="s">
        <v>18</v>
      </c>
      <c r="C3" s="3" t="str">
        <f t="shared" ref="C3:C29" si="0">_xlfn.CONCAT(A3&amp;" vs "&amp;B3)</f>
        <v>Pakistan vs  Australia</v>
      </c>
      <c r="D3" s="3" t="s">
        <v>19</v>
      </c>
      <c r="E3" s="3" t="str">
        <f t="shared" ref="E3:E29" si="1">TRIM(LEFT(SUBSTITUTE($D3,"/",REPT(" ",100)),100))</f>
        <v>286</v>
      </c>
      <c r="F3" s="3" t="str">
        <f t="shared" ref="F3:F29" si="2">TRIM(RIGHT(SUBSTITUTE($D3,"/",REPT(" ",100)),100))</f>
        <v>7</v>
      </c>
      <c r="G3" s="3">
        <v>60</v>
      </c>
      <c r="H3" s="3">
        <v>4.76</v>
      </c>
      <c r="I3" s="3">
        <v>1</v>
      </c>
      <c r="J3" s="3" t="s">
        <v>20</v>
      </c>
      <c r="K3" s="4">
        <v>29019</v>
      </c>
      <c r="L3" s="3" t="s">
        <v>21</v>
      </c>
      <c r="O3" s="3"/>
      <c r="P3" t="str">
        <f t="shared" ref="P3:P29" si="3">SUBSTITUTE(O3,"v","")</f>
        <v/>
      </c>
    </row>
    <row r="4" spans="1:16">
      <c r="A4" s="3" t="s">
        <v>12</v>
      </c>
      <c r="B4" s="3" t="s">
        <v>22</v>
      </c>
      <c r="C4" s="3" t="str">
        <f t="shared" si="0"/>
        <v>West Indies vs  England</v>
      </c>
      <c r="D4" s="3" t="s">
        <v>23</v>
      </c>
      <c r="E4" s="3" t="str">
        <f t="shared" si="1"/>
        <v>286</v>
      </c>
      <c r="F4" s="3" t="str">
        <f t="shared" si="2"/>
        <v>9</v>
      </c>
      <c r="G4" s="3">
        <v>60</v>
      </c>
      <c r="H4" s="3">
        <v>4.76</v>
      </c>
      <c r="I4" s="3">
        <v>1</v>
      </c>
      <c r="J4" s="3" t="s">
        <v>24</v>
      </c>
      <c r="K4" s="4">
        <v>29029</v>
      </c>
      <c r="L4" s="3" t="s">
        <v>25</v>
      </c>
      <c r="O4" s="3"/>
      <c r="P4" t="str">
        <f t="shared" si="3"/>
        <v/>
      </c>
    </row>
    <row r="5" spans="1:16">
      <c r="A5" s="3" t="s">
        <v>17</v>
      </c>
      <c r="B5" s="3" t="s">
        <v>26</v>
      </c>
      <c r="C5" s="3" t="str">
        <f t="shared" si="0"/>
        <v>Pakistan vs  West Indies</v>
      </c>
      <c r="D5" s="3">
        <v>250</v>
      </c>
      <c r="E5" s="3" t="str">
        <f t="shared" si="1"/>
        <v>250</v>
      </c>
      <c r="F5" s="3">
        <v>10</v>
      </c>
      <c r="G5" s="3">
        <v>56.2</v>
      </c>
      <c r="H5" s="3">
        <v>4.43</v>
      </c>
      <c r="I5" s="3">
        <v>2</v>
      </c>
      <c r="J5" s="3" t="s">
        <v>15</v>
      </c>
      <c r="K5" s="4">
        <v>29026</v>
      </c>
      <c r="L5" s="3" t="s">
        <v>16</v>
      </c>
      <c r="O5" s="3"/>
      <c r="P5" t="str">
        <f t="shared" si="3"/>
        <v/>
      </c>
    </row>
    <row r="6" spans="1:16">
      <c r="A6" s="3" t="s">
        <v>12</v>
      </c>
      <c r="B6" s="3" t="s">
        <v>27</v>
      </c>
      <c r="C6" s="3" t="str">
        <f t="shared" si="0"/>
        <v>West Indies vs  New Zealand</v>
      </c>
      <c r="D6" s="3" t="s">
        <v>28</v>
      </c>
      <c r="E6" s="3" t="str">
        <f t="shared" si="1"/>
        <v>244</v>
      </c>
      <c r="F6" s="3" t="str">
        <f t="shared" si="2"/>
        <v>7</v>
      </c>
      <c r="G6" s="3">
        <v>60</v>
      </c>
      <c r="H6" s="3">
        <v>4.06</v>
      </c>
      <c r="I6" s="3">
        <v>1</v>
      </c>
      <c r="J6" s="3" t="s">
        <v>20</v>
      </c>
      <c r="K6" s="4">
        <v>29022</v>
      </c>
      <c r="L6" s="3" t="s">
        <v>29</v>
      </c>
      <c r="O6" s="3"/>
      <c r="P6" t="str">
        <f t="shared" si="3"/>
        <v/>
      </c>
    </row>
    <row r="7" spans="1:16">
      <c r="A7" s="3" t="s">
        <v>30</v>
      </c>
      <c r="B7" s="3" t="s">
        <v>31</v>
      </c>
      <c r="C7" s="3" t="str">
        <f t="shared" si="0"/>
        <v>Sri Lanka vs  India</v>
      </c>
      <c r="D7" s="3" t="s">
        <v>32</v>
      </c>
      <c r="E7" s="3" t="str">
        <f t="shared" si="1"/>
        <v>238</v>
      </c>
      <c r="F7" s="3" t="str">
        <f t="shared" si="2"/>
        <v>5</v>
      </c>
      <c r="G7" s="3">
        <v>60</v>
      </c>
      <c r="H7" s="3">
        <v>3.96</v>
      </c>
      <c r="I7" s="3">
        <v>1</v>
      </c>
      <c r="J7" s="3" t="s">
        <v>33</v>
      </c>
      <c r="K7" s="4">
        <v>29022</v>
      </c>
      <c r="L7" s="3" t="s">
        <v>34</v>
      </c>
      <c r="O7" s="3"/>
      <c r="P7" t="str">
        <f t="shared" si="3"/>
        <v/>
      </c>
    </row>
    <row r="8" spans="1:16">
      <c r="A8" s="3" t="s">
        <v>35</v>
      </c>
      <c r="B8" s="3" t="s">
        <v>27</v>
      </c>
      <c r="C8" s="3" t="str">
        <f t="shared" si="0"/>
        <v>England vs  New Zealand</v>
      </c>
      <c r="D8" s="3" t="s">
        <v>36</v>
      </c>
      <c r="E8" s="3" t="str">
        <f t="shared" si="1"/>
        <v>221</v>
      </c>
      <c r="F8" s="3" t="str">
        <f t="shared" si="2"/>
        <v>8</v>
      </c>
      <c r="G8" s="3">
        <v>60</v>
      </c>
      <c r="H8" s="3">
        <v>3.68</v>
      </c>
      <c r="I8" s="3">
        <v>1</v>
      </c>
      <c r="J8" s="3" t="s">
        <v>33</v>
      </c>
      <c r="K8" s="4">
        <v>29026</v>
      </c>
      <c r="L8" s="3" t="s">
        <v>37</v>
      </c>
      <c r="O8" s="3"/>
      <c r="P8" t="str">
        <f t="shared" si="3"/>
        <v/>
      </c>
    </row>
    <row r="9" spans="1:16">
      <c r="A9" s="3" t="s">
        <v>38</v>
      </c>
      <c r="B9" s="3" t="s">
        <v>26</v>
      </c>
      <c r="C9" s="3" t="str">
        <f t="shared" si="0"/>
        <v>New Zealand vs  West Indies</v>
      </c>
      <c r="D9" s="3" t="s">
        <v>39</v>
      </c>
      <c r="E9" s="3" t="str">
        <f t="shared" si="1"/>
        <v>212</v>
      </c>
      <c r="F9" s="3" t="str">
        <f t="shared" si="2"/>
        <v>9</v>
      </c>
      <c r="G9" s="3">
        <v>60</v>
      </c>
      <c r="H9" s="3">
        <v>3.53</v>
      </c>
      <c r="I9" s="3">
        <v>2</v>
      </c>
      <c r="J9" s="3" t="s">
        <v>20</v>
      </c>
      <c r="K9" s="4">
        <v>29022</v>
      </c>
      <c r="L9" s="3" t="s">
        <v>29</v>
      </c>
      <c r="O9" s="3"/>
      <c r="P9" t="str">
        <f t="shared" si="3"/>
        <v/>
      </c>
    </row>
    <row r="10" spans="1:16">
      <c r="A10" s="3" t="s">
        <v>38</v>
      </c>
      <c r="B10" s="3" t="s">
        <v>22</v>
      </c>
      <c r="C10" s="3" t="str">
        <f t="shared" si="0"/>
        <v>New Zealand vs  England</v>
      </c>
      <c r="D10" s="3" t="s">
        <v>39</v>
      </c>
      <c r="E10" s="3" t="str">
        <f t="shared" si="1"/>
        <v>212</v>
      </c>
      <c r="F10" s="3" t="str">
        <f t="shared" si="2"/>
        <v>9</v>
      </c>
      <c r="G10" s="3">
        <v>60</v>
      </c>
      <c r="H10" s="3">
        <v>3.53</v>
      </c>
      <c r="I10" s="3">
        <v>2</v>
      </c>
      <c r="J10" s="3" t="s">
        <v>33</v>
      </c>
      <c r="K10" s="4">
        <v>29026</v>
      </c>
      <c r="L10" s="3" t="s">
        <v>37</v>
      </c>
      <c r="O10" s="3"/>
      <c r="P10" t="str">
        <f t="shared" si="3"/>
        <v/>
      </c>
    </row>
    <row r="11" spans="1:16">
      <c r="A11" s="3" t="s">
        <v>40</v>
      </c>
      <c r="B11" s="3" t="s">
        <v>13</v>
      </c>
      <c r="C11" s="3" t="str">
        <f t="shared" si="0"/>
        <v>Australia vs  Pakistan</v>
      </c>
      <c r="D11" s="3">
        <v>197</v>
      </c>
      <c r="E11" s="3" t="str">
        <f t="shared" si="1"/>
        <v>197</v>
      </c>
      <c r="F11" s="3">
        <v>10</v>
      </c>
      <c r="G11" s="3">
        <v>57.1</v>
      </c>
      <c r="H11" s="3">
        <v>3.44</v>
      </c>
      <c r="I11" s="3">
        <v>2</v>
      </c>
      <c r="J11" s="3" t="s">
        <v>20</v>
      </c>
      <c r="K11" s="4">
        <v>29019</v>
      </c>
      <c r="L11" s="3" t="s">
        <v>21</v>
      </c>
      <c r="O11" s="3"/>
      <c r="P11" t="str">
        <f t="shared" si="3"/>
        <v/>
      </c>
    </row>
    <row r="12" spans="1:16">
      <c r="A12" s="3" t="s">
        <v>35</v>
      </c>
      <c r="B12" s="3" t="s">
        <v>26</v>
      </c>
      <c r="C12" s="3" t="str">
        <f t="shared" si="0"/>
        <v>England vs  West Indies</v>
      </c>
      <c r="D12" s="3">
        <v>194</v>
      </c>
      <c r="E12" s="3" t="str">
        <f t="shared" si="1"/>
        <v>194</v>
      </c>
      <c r="F12" s="3">
        <v>10</v>
      </c>
      <c r="G12" s="3">
        <v>51</v>
      </c>
      <c r="H12" s="3">
        <v>3.8</v>
      </c>
      <c r="I12" s="3">
        <v>2</v>
      </c>
      <c r="J12" s="3" t="s">
        <v>24</v>
      </c>
      <c r="K12" s="4">
        <v>29029</v>
      </c>
      <c r="L12" s="3" t="s">
        <v>25</v>
      </c>
      <c r="O12" s="3"/>
      <c r="P12" t="str">
        <f t="shared" si="3"/>
        <v/>
      </c>
    </row>
    <row r="13" spans="1:16">
      <c r="A13" s="3" t="s">
        <v>12</v>
      </c>
      <c r="B13" s="3" t="s">
        <v>31</v>
      </c>
      <c r="C13" s="3" t="str">
        <f t="shared" si="0"/>
        <v>West Indies vs  India</v>
      </c>
      <c r="D13" s="3" t="s">
        <v>41</v>
      </c>
      <c r="E13" s="3" t="str">
        <f t="shared" si="1"/>
        <v>194</v>
      </c>
      <c r="F13" s="3" t="str">
        <f t="shared" si="2"/>
        <v>1</v>
      </c>
      <c r="G13" s="3">
        <v>51.3</v>
      </c>
      <c r="H13" s="3">
        <v>3.76</v>
      </c>
      <c r="I13" s="3">
        <v>2</v>
      </c>
      <c r="J13" s="3" t="s">
        <v>42</v>
      </c>
      <c r="K13" s="4">
        <v>29015</v>
      </c>
      <c r="L13" s="3" t="s">
        <v>43</v>
      </c>
      <c r="O13" s="3"/>
      <c r="P13" t="str">
        <f t="shared" si="3"/>
        <v/>
      </c>
    </row>
    <row r="14" spans="1:16">
      <c r="A14" s="3" t="s">
        <v>44</v>
      </c>
      <c r="B14" s="3" t="s">
        <v>45</v>
      </c>
      <c r="C14" s="3" t="str">
        <f t="shared" si="0"/>
        <v>India vs  Sri Lanka</v>
      </c>
      <c r="D14" s="3">
        <v>191</v>
      </c>
      <c r="E14" s="3" t="str">
        <f t="shared" si="1"/>
        <v>191</v>
      </c>
      <c r="F14" s="3">
        <v>10</v>
      </c>
      <c r="G14" s="3">
        <v>54.1</v>
      </c>
      <c r="H14" s="3">
        <v>3.52</v>
      </c>
      <c r="I14" s="3">
        <v>2</v>
      </c>
      <c r="J14" s="3" t="s">
        <v>33</v>
      </c>
      <c r="K14" s="4">
        <v>29022</v>
      </c>
      <c r="L14" s="3" t="s">
        <v>34</v>
      </c>
      <c r="O14" s="3"/>
      <c r="P14" t="str">
        <f t="shared" si="3"/>
        <v/>
      </c>
    </row>
    <row r="15" spans="1:16">
      <c r="A15" s="3" t="s">
        <v>38</v>
      </c>
      <c r="B15" s="3" t="s">
        <v>45</v>
      </c>
      <c r="C15" s="3" t="str">
        <f t="shared" si="0"/>
        <v>New Zealand vs  Sri Lanka</v>
      </c>
      <c r="D15" s="3" t="s">
        <v>46</v>
      </c>
      <c r="E15" s="3" t="str">
        <f t="shared" si="1"/>
        <v>190</v>
      </c>
      <c r="F15" s="3" t="str">
        <f t="shared" si="2"/>
        <v>1</v>
      </c>
      <c r="G15" s="3">
        <v>47.4</v>
      </c>
      <c r="H15" s="3">
        <v>3.98</v>
      </c>
      <c r="I15" s="3">
        <v>2</v>
      </c>
      <c r="J15" s="3" t="s">
        <v>20</v>
      </c>
      <c r="K15" s="4">
        <v>29015</v>
      </c>
      <c r="L15" s="3" t="s">
        <v>47</v>
      </c>
      <c r="O15" s="3"/>
      <c r="P15" t="str">
        <f t="shared" si="3"/>
        <v/>
      </c>
    </row>
    <row r="16" spans="1:16">
      <c r="A16" s="3" t="s">
        <v>44</v>
      </c>
      <c r="B16" s="3" t="s">
        <v>26</v>
      </c>
      <c r="C16" s="3" t="str">
        <f t="shared" si="0"/>
        <v>India vs  West Indies</v>
      </c>
      <c r="D16" s="3">
        <v>190</v>
      </c>
      <c r="E16" s="3" t="str">
        <f t="shared" si="1"/>
        <v>190</v>
      </c>
      <c r="F16" s="3">
        <v>10</v>
      </c>
      <c r="G16" s="3">
        <v>53.1</v>
      </c>
      <c r="H16" s="3">
        <v>3.57</v>
      </c>
      <c r="I16" s="3">
        <v>1</v>
      </c>
      <c r="J16" s="3" t="s">
        <v>42</v>
      </c>
      <c r="K16" s="4">
        <v>29015</v>
      </c>
      <c r="L16" s="3" t="s">
        <v>43</v>
      </c>
      <c r="O16" s="3"/>
      <c r="P16" t="str">
        <f t="shared" si="3"/>
        <v/>
      </c>
    </row>
    <row r="17" spans="1:16">
      <c r="A17" s="3" t="s">
        <v>30</v>
      </c>
      <c r="B17" s="3" t="s">
        <v>27</v>
      </c>
      <c r="C17" s="3" t="str">
        <f t="shared" si="0"/>
        <v>Sri Lanka vs  New Zealand</v>
      </c>
      <c r="D17" s="3">
        <v>189</v>
      </c>
      <c r="E17" s="3" t="str">
        <f t="shared" si="1"/>
        <v>189</v>
      </c>
      <c r="F17" s="3">
        <v>10</v>
      </c>
      <c r="G17" s="3">
        <v>56.5</v>
      </c>
      <c r="H17" s="3">
        <v>3.32</v>
      </c>
      <c r="I17" s="3">
        <v>1</v>
      </c>
      <c r="J17" s="3" t="s">
        <v>20</v>
      </c>
      <c r="K17" s="4">
        <v>29015</v>
      </c>
      <c r="L17" s="3" t="s">
        <v>47</v>
      </c>
      <c r="O17" s="3"/>
      <c r="P17" t="str">
        <f t="shared" si="3"/>
        <v/>
      </c>
    </row>
    <row r="18" spans="1:16">
      <c r="A18" s="3" t="s">
        <v>38</v>
      </c>
      <c r="B18" s="3" t="s">
        <v>31</v>
      </c>
      <c r="C18" s="3" t="str">
        <f t="shared" si="0"/>
        <v>New Zealand vs  India</v>
      </c>
      <c r="D18" s="3" t="s">
        <v>48</v>
      </c>
      <c r="E18" s="3" t="str">
        <f t="shared" si="1"/>
        <v>183</v>
      </c>
      <c r="F18" s="3" t="str">
        <f t="shared" si="2"/>
        <v>2</v>
      </c>
      <c r="G18" s="3">
        <v>57</v>
      </c>
      <c r="H18" s="3">
        <v>3.21</v>
      </c>
      <c r="I18" s="3">
        <v>2</v>
      </c>
      <c r="J18" s="3" t="s">
        <v>49</v>
      </c>
      <c r="K18" s="4">
        <v>29019</v>
      </c>
      <c r="L18" s="3" t="s">
        <v>50</v>
      </c>
      <c r="O18" s="3"/>
      <c r="P18" t="str">
        <f t="shared" si="3"/>
        <v/>
      </c>
    </row>
    <row r="19" spans="1:16">
      <c r="A19" s="3" t="s">
        <v>44</v>
      </c>
      <c r="B19" s="3" t="s">
        <v>27</v>
      </c>
      <c r="C19" s="3" t="str">
        <f t="shared" si="0"/>
        <v>India vs  New Zealand</v>
      </c>
      <c r="D19" s="3">
        <v>182</v>
      </c>
      <c r="E19" s="3" t="str">
        <f t="shared" si="1"/>
        <v>182</v>
      </c>
      <c r="F19" s="3">
        <v>10</v>
      </c>
      <c r="G19" s="3">
        <v>55.5</v>
      </c>
      <c r="H19" s="3">
        <v>3.25</v>
      </c>
      <c r="I19" s="3">
        <v>1</v>
      </c>
      <c r="J19" s="3" t="s">
        <v>49</v>
      </c>
      <c r="K19" s="4">
        <v>29019</v>
      </c>
      <c r="L19" s="3" t="s">
        <v>50</v>
      </c>
      <c r="O19" s="3"/>
      <c r="P19" t="str">
        <f t="shared" si="3"/>
        <v/>
      </c>
    </row>
    <row r="20" spans="1:16">
      <c r="A20" s="3" t="s">
        <v>35</v>
      </c>
      <c r="B20" s="3" t="s">
        <v>13</v>
      </c>
      <c r="C20" s="3" t="str">
        <f t="shared" si="0"/>
        <v>England vs  Pakistan</v>
      </c>
      <c r="D20" s="3" t="s">
        <v>51</v>
      </c>
      <c r="E20" s="3" t="str">
        <f t="shared" si="1"/>
        <v>165</v>
      </c>
      <c r="F20" s="3" t="str">
        <f t="shared" si="2"/>
        <v>9</v>
      </c>
      <c r="G20" s="3">
        <v>60</v>
      </c>
      <c r="H20" s="3">
        <v>2.75</v>
      </c>
      <c r="I20" s="3">
        <v>1</v>
      </c>
      <c r="J20" s="3" t="s">
        <v>49</v>
      </c>
      <c r="K20" s="4">
        <v>29022</v>
      </c>
      <c r="L20" s="3" t="s">
        <v>52</v>
      </c>
      <c r="O20" s="3"/>
      <c r="P20" t="str">
        <f t="shared" si="3"/>
        <v/>
      </c>
    </row>
    <row r="21" spans="1:16">
      <c r="A21" s="3" t="s">
        <v>35</v>
      </c>
      <c r="B21" s="3" t="s">
        <v>18</v>
      </c>
      <c r="C21" s="3" t="str">
        <f t="shared" si="0"/>
        <v>England vs  Australia</v>
      </c>
      <c r="D21" s="3" t="s">
        <v>53</v>
      </c>
      <c r="E21" s="3" t="str">
        <f t="shared" si="1"/>
        <v>160</v>
      </c>
      <c r="F21" s="3" t="str">
        <f t="shared" si="2"/>
        <v>4</v>
      </c>
      <c r="G21" s="3">
        <v>47.1</v>
      </c>
      <c r="H21" s="3">
        <v>3.39</v>
      </c>
      <c r="I21" s="3">
        <v>2</v>
      </c>
      <c r="J21" s="3" t="s">
        <v>24</v>
      </c>
      <c r="K21" s="4">
        <v>29015</v>
      </c>
      <c r="L21" s="3" t="s">
        <v>54</v>
      </c>
      <c r="O21" s="3"/>
      <c r="P21" t="str">
        <f t="shared" si="3"/>
        <v/>
      </c>
    </row>
    <row r="22" spans="1:16">
      <c r="A22" s="3" t="s">
        <v>40</v>
      </c>
      <c r="B22" s="3" t="s">
        <v>22</v>
      </c>
      <c r="C22" s="3" t="str">
        <f t="shared" si="0"/>
        <v>Australia vs  England</v>
      </c>
      <c r="D22" s="3" t="s">
        <v>55</v>
      </c>
      <c r="E22" s="3" t="str">
        <f t="shared" si="1"/>
        <v>159</v>
      </c>
      <c r="F22" s="3" t="str">
        <f t="shared" si="2"/>
        <v>9</v>
      </c>
      <c r="G22" s="3">
        <v>60</v>
      </c>
      <c r="H22" s="3">
        <v>2.65</v>
      </c>
      <c r="I22" s="3">
        <v>1</v>
      </c>
      <c r="J22" s="3" t="s">
        <v>24</v>
      </c>
      <c r="K22" s="4">
        <v>29015</v>
      </c>
      <c r="L22" s="3" t="s">
        <v>54</v>
      </c>
      <c r="O22" s="3"/>
      <c r="P22" t="str">
        <f t="shared" si="3"/>
        <v/>
      </c>
    </row>
    <row r="23" spans="1:16">
      <c r="A23" s="3" t="s">
        <v>17</v>
      </c>
      <c r="B23" s="3" t="s">
        <v>22</v>
      </c>
      <c r="C23" s="3" t="str">
        <f t="shared" si="0"/>
        <v>Pakistan vs  England</v>
      </c>
      <c r="D23" s="3">
        <v>151</v>
      </c>
      <c r="E23" s="3" t="str">
        <f t="shared" si="1"/>
        <v>151</v>
      </c>
      <c r="F23" s="3">
        <v>10</v>
      </c>
      <c r="G23" s="3">
        <v>56</v>
      </c>
      <c r="H23" s="3">
        <v>2.69</v>
      </c>
      <c r="I23" s="3">
        <v>2</v>
      </c>
      <c r="J23" s="3" t="s">
        <v>49</v>
      </c>
      <c r="K23" s="4">
        <v>29022</v>
      </c>
      <c r="L23" s="3" t="s">
        <v>52</v>
      </c>
      <c r="O23" s="3"/>
      <c r="P23" t="str">
        <f t="shared" si="3"/>
        <v/>
      </c>
    </row>
    <row r="24" spans="1:16">
      <c r="A24" s="3" t="s">
        <v>17</v>
      </c>
      <c r="B24" s="3" t="s">
        <v>56</v>
      </c>
      <c r="C24" s="3" t="str">
        <f t="shared" si="0"/>
        <v>Pakistan vs  Canada</v>
      </c>
      <c r="D24" s="3" t="s">
        <v>57</v>
      </c>
      <c r="E24" s="3" t="str">
        <f t="shared" si="1"/>
        <v>140</v>
      </c>
      <c r="F24" s="3" t="str">
        <f t="shared" si="2"/>
        <v>2</v>
      </c>
      <c r="G24" s="3">
        <v>40.1</v>
      </c>
      <c r="H24" s="3">
        <v>3.48</v>
      </c>
      <c r="I24" s="3">
        <v>2</v>
      </c>
      <c r="J24" s="3" t="s">
        <v>49</v>
      </c>
      <c r="K24" s="4">
        <v>29015</v>
      </c>
      <c r="L24" s="3" t="s">
        <v>58</v>
      </c>
      <c r="O24" s="3"/>
      <c r="P24" t="str">
        <f t="shared" si="3"/>
        <v/>
      </c>
    </row>
    <row r="25" spans="1:16">
      <c r="A25" s="3" t="s">
        <v>59</v>
      </c>
      <c r="B25" s="3" t="s">
        <v>13</v>
      </c>
      <c r="C25" s="3" t="str">
        <f t="shared" si="0"/>
        <v>Canada vs  Pakistan</v>
      </c>
      <c r="D25" s="3" t="s">
        <v>60</v>
      </c>
      <c r="E25" s="3" t="str">
        <f t="shared" si="1"/>
        <v>139</v>
      </c>
      <c r="F25" s="3" t="str">
        <f t="shared" si="2"/>
        <v>9</v>
      </c>
      <c r="G25" s="3">
        <v>60</v>
      </c>
      <c r="H25" s="3">
        <v>2.31</v>
      </c>
      <c r="I25" s="3">
        <v>1</v>
      </c>
      <c r="J25" s="3" t="s">
        <v>49</v>
      </c>
      <c r="K25" s="4">
        <v>29015</v>
      </c>
      <c r="L25" s="3" t="s">
        <v>58</v>
      </c>
      <c r="O25" s="3"/>
      <c r="P25" t="str">
        <f t="shared" si="3"/>
        <v/>
      </c>
    </row>
    <row r="26" spans="1:16">
      <c r="A26" s="3" t="s">
        <v>40</v>
      </c>
      <c r="B26" s="3" t="s">
        <v>56</v>
      </c>
      <c r="C26" s="3" t="str">
        <f t="shared" si="0"/>
        <v>Australia vs  Canada</v>
      </c>
      <c r="D26" s="3" t="s">
        <v>61</v>
      </c>
      <c r="E26" s="3" t="str">
        <f t="shared" si="1"/>
        <v>106</v>
      </c>
      <c r="F26" s="3" t="str">
        <f t="shared" si="2"/>
        <v>3</v>
      </c>
      <c r="G26" s="3">
        <v>26</v>
      </c>
      <c r="H26" s="3">
        <v>4.07</v>
      </c>
      <c r="I26" s="3">
        <v>2</v>
      </c>
      <c r="J26" s="3" t="s">
        <v>42</v>
      </c>
      <c r="K26" s="4">
        <v>29022</v>
      </c>
      <c r="L26" s="3" t="s">
        <v>62</v>
      </c>
      <c r="O26" s="3"/>
      <c r="P26" t="str">
        <f t="shared" si="3"/>
        <v/>
      </c>
    </row>
    <row r="27" spans="1:16">
      <c r="A27" s="3" t="s">
        <v>59</v>
      </c>
      <c r="B27" s="3" t="s">
        <v>18</v>
      </c>
      <c r="C27" s="3" t="str">
        <f t="shared" si="0"/>
        <v>Canada vs  Australia</v>
      </c>
      <c r="D27" s="3">
        <v>105</v>
      </c>
      <c r="E27" s="3" t="str">
        <f t="shared" si="1"/>
        <v>105</v>
      </c>
      <c r="F27" s="3">
        <v>10</v>
      </c>
      <c r="G27" s="3">
        <v>33.2</v>
      </c>
      <c r="H27" s="3">
        <v>3.15</v>
      </c>
      <c r="I27" s="3">
        <v>1</v>
      </c>
      <c r="J27" s="3" t="s">
        <v>42</v>
      </c>
      <c r="K27" s="4">
        <v>29022</v>
      </c>
      <c r="L27" s="3" t="s">
        <v>62</v>
      </c>
      <c r="O27" s="3"/>
      <c r="P27" t="str">
        <f t="shared" si="3"/>
        <v/>
      </c>
    </row>
    <row r="28" spans="1:16">
      <c r="A28" s="3" t="s">
        <v>35</v>
      </c>
      <c r="B28" s="3" t="s">
        <v>56</v>
      </c>
      <c r="C28" s="3" t="str">
        <f t="shared" si="0"/>
        <v>England vs  Canada</v>
      </c>
      <c r="D28" s="3" t="s">
        <v>63</v>
      </c>
      <c r="E28" s="3" t="str">
        <f t="shared" si="1"/>
        <v>46</v>
      </c>
      <c r="F28" s="3" t="str">
        <f t="shared" si="2"/>
        <v>2</v>
      </c>
      <c r="G28" s="3">
        <v>13.5</v>
      </c>
      <c r="H28" s="3">
        <v>3.32</v>
      </c>
      <c r="I28" s="3">
        <v>2</v>
      </c>
      <c r="J28" s="3" t="s">
        <v>33</v>
      </c>
      <c r="K28" s="4">
        <v>29019</v>
      </c>
      <c r="L28" s="3" t="s">
        <v>64</v>
      </c>
      <c r="O28" s="3"/>
      <c r="P28" t="str">
        <f t="shared" si="3"/>
        <v/>
      </c>
    </row>
    <row r="29" spans="1:16">
      <c r="A29" s="3" t="s">
        <v>59</v>
      </c>
      <c r="B29" s="3" t="s">
        <v>22</v>
      </c>
      <c r="C29" s="3" t="str">
        <f t="shared" si="0"/>
        <v>Canada vs  England</v>
      </c>
      <c r="D29" s="3">
        <v>45</v>
      </c>
      <c r="E29" s="3" t="str">
        <f t="shared" si="1"/>
        <v>45</v>
      </c>
      <c r="F29" s="3">
        <v>10</v>
      </c>
      <c r="G29" s="3">
        <v>40.3</v>
      </c>
      <c r="H29" s="3">
        <v>1.11</v>
      </c>
      <c r="I29" s="3">
        <v>1</v>
      </c>
      <c r="J29" s="3" t="s">
        <v>33</v>
      </c>
      <c r="K29" s="4">
        <v>29019</v>
      </c>
      <c r="L29" s="3" t="s">
        <v>64</v>
      </c>
      <c r="O29" s="3"/>
      <c r="P29" t="str">
        <f t="shared" si="3"/>
        <v/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2023-02-14T06:50:00Z</dcterms:created>
  <dcterms:modified xsi:type="dcterms:W3CDTF">2023-03-25T17:13:37Z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4E155D17313C4E729C8C2BC640329804</vt:lpwstr>
  </property>
  <property fmtid="{D5CDD505-2E9C-101B-9397-08002B2CF9AE}" pid="3" name="KSOProductBuildVer">
    <vt:lpwstr>1033-11.2.0.11513</vt:lpwstr>
  </property>
</Properties>
</file>