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<sst xmlns="http://schemas.openxmlformats.org/spreadsheetml/2006/main" count="255" uniqueCount="127">
  <si>
    <t>Team</t>
  </si>
  <si>
    <t>Match</t>
  </si>
  <si>
    <t>Score</t>
  </si>
  <si>
    <t>Runs</t>
  </si>
  <si>
    <t>Wickets</t>
  </si>
  <si>
    <t>Overs</t>
  </si>
  <si>
    <t>RR</t>
  </si>
  <si>
    <t>Inns</t>
  </si>
  <si>
    <t>Opposition</t>
  </si>
  <si>
    <t>Ground</t>
  </si>
  <si>
    <t>Match Date</t>
  </si>
  <si>
    <t>Scorecard</t>
  </si>
  <si>
    <t>Sri Lanka</t>
  </si>
  <si>
    <t>398/5</t>
  </si>
  <si>
    <t xml:space="preserve"> Kenya</t>
  </si>
  <si>
    <t>Kandy</t>
  </si>
  <si>
    <t>ODI # 1074</t>
  </si>
  <si>
    <t>South Africa</t>
  </si>
  <si>
    <t>328/3</t>
  </si>
  <si>
    <t xml:space="preserve"> Netherlands</t>
  </si>
  <si>
    <t>Rawalpindi</t>
  </si>
  <si>
    <t>ODI # 1073</t>
  </si>
  <si>
    <t>321/2</t>
  </si>
  <si>
    <t xml:space="preserve"> U.A.E.</t>
  </si>
  <si>
    <t>ODI # 1049</t>
  </si>
  <si>
    <t>New Zealand</t>
  </si>
  <si>
    <t>307/8</t>
  </si>
  <si>
    <t>Vadodara</t>
  </si>
  <si>
    <t>ODI # 1051</t>
  </si>
  <si>
    <t>Australia</t>
  </si>
  <si>
    <t>304/7</t>
  </si>
  <si>
    <t>Visakhapatnam</t>
  </si>
  <si>
    <t>ODI # 1058</t>
  </si>
  <si>
    <t>289/4</t>
  </si>
  <si>
    <t xml:space="preserve"> New Zealand</t>
  </si>
  <si>
    <t>Chennai</t>
  </si>
  <si>
    <t>ODI # 1080</t>
  </si>
  <si>
    <t>India</t>
  </si>
  <si>
    <t>287/8</t>
  </si>
  <si>
    <t xml:space="preserve"> Pakistan</t>
  </si>
  <si>
    <t>Bengaluru</t>
  </si>
  <si>
    <t>ODI # 1078</t>
  </si>
  <si>
    <t>286/9</t>
  </si>
  <si>
    <t xml:space="preserve"> Australia</t>
  </si>
  <si>
    <t>Pakistan</t>
  </si>
  <si>
    <t>281/5</t>
  </si>
  <si>
    <t>Lahore</t>
  </si>
  <si>
    <t>ODI # 1076</t>
  </si>
  <si>
    <t>England</t>
  </si>
  <si>
    <t>279/4</t>
  </si>
  <si>
    <t>Peshawar</t>
  </si>
  <si>
    <t>ODI # 1057</t>
  </si>
  <si>
    <t>276/8</t>
  </si>
  <si>
    <t>Faisalabad</t>
  </si>
  <si>
    <t>ODI # 1064</t>
  </si>
  <si>
    <t>272/4</t>
  </si>
  <si>
    <t xml:space="preserve"> India</t>
  </si>
  <si>
    <t>Delhi</t>
  </si>
  <si>
    <t>ODI # 1070</t>
  </si>
  <si>
    <t>271/3</t>
  </si>
  <si>
    <t xml:space="preserve"> Sri Lanka</t>
  </si>
  <si>
    <t>West Indies</t>
  </si>
  <si>
    <t>264/8</t>
  </si>
  <si>
    <t xml:space="preserve"> South Africa</t>
  </si>
  <si>
    <t>Karachi</t>
  </si>
  <si>
    <t>ODI # 1079</t>
  </si>
  <si>
    <t>Wankhede</t>
  </si>
  <si>
    <t>ODI # 1065</t>
  </si>
  <si>
    <t>Kenya</t>
  </si>
  <si>
    <t>254/7</t>
  </si>
  <si>
    <t>251/8</t>
  </si>
  <si>
    <t>Eden Gardens</t>
  </si>
  <si>
    <t>ODI # 1081</t>
  </si>
  <si>
    <t>250/3</t>
  </si>
  <si>
    <t xml:space="preserve"> England</t>
  </si>
  <si>
    <t>ODI # 1071</t>
  </si>
  <si>
    <t>249/9</t>
  </si>
  <si>
    <t>248/9</t>
  </si>
  <si>
    <t>247/5</t>
  </si>
  <si>
    <t xml:space="preserve"> Zimbabwe</t>
  </si>
  <si>
    <t>Kanpur</t>
  </si>
  <si>
    <t>ODI # 1075</t>
  </si>
  <si>
    <t>245/3</t>
  </si>
  <si>
    <t>ODI # 1083</t>
  </si>
  <si>
    <t xml:space="preserve"> West Indies</t>
  </si>
  <si>
    <t>243/5</t>
  </si>
  <si>
    <t>ODI # 1067</t>
  </si>
  <si>
    <t>242/6</t>
  </si>
  <si>
    <t>241/7</t>
  </si>
  <si>
    <t>239/6</t>
  </si>
  <si>
    <t>Ahmedabad</t>
  </si>
  <si>
    <t>ODI # 1048</t>
  </si>
  <si>
    <t>236/5</t>
  </si>
  <si>
    <t>ODI # 1077</t>
  </si>
  <si>
    <t>235/8</t>
  </si>
  <si>
    <t>232/6</t>
  </si>
  <si>
    <t>Jaipur</t>
  </si>
  <si>
    <t>ODI # 1072</t>
  </si>
  <si>
    <t>Netherlands</t>
  </si>
  <si>
    <t>230/6</t>
  </si>
  <si>
    <t>ODI # 1060</t>
  </si>
  <si>
    <t>229/4</t>
  </si>
  <si>
    <t>Colombo (SSC)</t>
  </si>
  <si>
    <t>ODI # 1055</t>
  </si>
  <si>
    <t>229/6</t>
  </si>
  <si>
    <t>228/9</t>
  </si>
  <si>
    <t>Zimbabwe</t>
  </si>
  <si>
    <t>228/6</t>
  </si>
  <si>
    <t>U.A.E.</t>
  </si>
  <si>
    <t>220/3</t>
  </si>
  <si>
    <t>ODI # 1069</t>
  </si>
  <si>
    <t>216/9</t>
  </si>
  <si>
    <t>207/7</t>
  </si>
  <si>
    <t>207/8</t>
  </si>
  <si>
    <t>Mohali</t>
  </si>
  <si>
    <t>ODI # 1082</t>
  </si>
  <si>
    <t>203/3</t>
  </si>
  <si>
    <t>Cuttack</t>
  </si>
  <si>
    <t>ODI # 1052</t>
  </si>
  <si>
    <t>199/6</t>
  </si>
  <si>
    <t>188/7</t>
  </si>
  <si>
    <t>178/5</t>
  </si>
  <si>
    <t>ODI # 1054</t>
  </si>
  <si>
    <t>177/9</t>
  </si>
  <si>
    <t>174/5</t>
  </si>
  <si>
    <t>Gwalior</t>
  </si>
  <si>
    <t>ODI # 1056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</si>
</sst>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9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3" borderId="3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20" borderId="5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/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15" fontId="0" fillId="0" borderId="0" xfId="0" applyNumberForma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tabSelected="1" workbookViewId="0">
      <selection activeCell="R17" sqref="R17"/>
    </sheetView>
  </sheetViews>
  <sheetFormatPr defaultColWidth="9" defaultRowHeight="15"/>
  <cols>
    <col min="1" max="1" width="12.5714285714286" style="2" customWidth="1"/>
    <col min="2" max="2" width="27.4285714285714" style="2" customWidth="1"/>
    <col min="3" max="3" width="11.7142857142857" style="2" customWidth="1"/>
    <col min="4" max="4" width="6.14285714285714" style="2" customWidth="1"/>
    <col min="5" max="5" width="11.8571428571429" style="2" customWidth="1"/>
    <col min="6" max="6" width="6.14285714285714" style="2" customWidth="1"/>
    <col min="7" max="7" width="5" style="2" customWidth="1"/>
    <col min="8" max="8" width="4.71428571428571" style="2" customWidth="1"/>
    <col min="9" max="9" width="14.1428571428571" style="2" customWidth="1"/>
    <col min="10" max="10" width="14.7142857142857" style="2" customWidth="1"/>
    <col min="11" max="11" width="11.1428571428571" style="2" customWidth="1"/>
    <col min="12" max="12" width="10.1428571428571" style="2" customWidth="1"/>
    <col min="13" max="16384" width="9.14285714285714" style="2"/>
  </cols>
  <sheetData>
    <row r="1" s="1" customFormat="1" spans="1:12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 t="s">
        <v>12</v>
      </c>
      <c r="B2" s="2" t="str">
        <f>_xlfn.CONCAT(A2&amp;" vs "&amp;I2)</f>
        <v>Sri Lanka vs  Kenya</v>
      </c>
      <c r="C2" s="2" t="s">
        <v>13</v>
      </c>
      <c r="D2" s="2" t="str">
        <f>TRIM(LEFT(SUBSTITUTE($C2,"/",REPT(" ",100)),100))</f>
        <v>398</v>
      </c>
      <c r="E2" s="2" t="str">
        <f>TRIM(RIGHT(SUBSTITUTE($C2,"/",REPT(" ",100)),100))</f>
        <v>5</v>
      </c>
      <c r="F2" s="2">
        <v>50</v>
      </c>
      <c r="G2" s="2">
        <v>7.96</v>
      </c>
      <c r="H2" s="2">
        <v>1</v>
      </c>
      <c r="I2" s="2" t="s">
        <v>14</v>
      </c>
      <c r="J2" s="2" t="s">
        <v>15</v>
      </c>
      <c r="K2" s="4">
        <v>35130</v>
      </c>
      <c r="L2" s="2" t="s">
        <v>16</v>
      </c>
    </row>
    <row r="3" spans="1:12">
      <c r="A3" s="2" t="s">
        <v>17</v>
      </c>
      <c r="B3" s="2" t="str">
        <f t="shared" ref="B3:B34" si="0">_xlfn.CONCAT(A3&amp;" vs "&amp;I3)</f>
        <v>South Africa vs  Netherlands</v>
      </c>
      <c r="C3" s="2" t="s">
        <v>18</v>
      </c>
      <c r="D3" s="2" t="str">
        <f t="shared" ref="D3:D34" si="1">TRIM(LEFT(SUBSTITUTE($C3,"/",REPT(" ",100)),100))</f>
        <v>328</v>
      </c>
      <c r="E3" s="2" t="str">
        <f t="shared" ref="E3:E34" si="2">TRIM(RIGHT(SUBSTITUTE($C3,"/",REPT(" ",100)),100))</f>
        <v>3</v>
      </c>
      <c r="F3" s="2">
        <v>50</v>
      </c>
      <c r="G3" s="2">
        <v>6.56</v>
      </c>
      <c r="H3" s="2">
        <v>1</v>
      </c>
      <c r="I3" s="2" t="s">
        <v>19</v>
      </c>
      <c r="J3" s="2" t="s">
        <v>20</v>
      </c>
      <c r="K3" s="4">
        <v>35129</v>
      </c>
      <c r="L3" s="2" t="s">
        <v>21</v>
      </c>
    </row>
    <row r="4" spans="1:12">
      <c r="A4" s="2" t="s">
        <v>17</v>
      </c>
      <c r="B4" s="2" t="str">
        <f t="shared" si="0"/>
        <v>South Africa vs  U.A.E.</v>
      </c>
      <c r="C4" s="2" t="s">
        <v>22</v>
      </c>
      <c r="D4" s="2" t="str">
        <f t="shared" si="1"/>
        <v>321</v>
      </c>
      <c r="E4" s="2" t="str">
        <f t="shared" si="2"/>
        <v>2</v>
      </c>
      <c r="F4" s="2">
        <v>50</v>
      </c>
      <c r="G4" s="2">
        <v>6.42</v>
      </c>
      <c r="H4" s="2">
        <v>1</v>
      </c>
      <c r="I4" s="2" t="s">
        <v>23</v>
      </c>
      <c r="J4" s="2" t="s">
        <v>20</v>
      </c>
      <c r="K4" s="4">
        <v>35111</v>
      </c>
      <c r="L4" s="2" t="s">
        <v>24</v>
      </c>
    </row>
    <row r="5" spans="1:12">
      <c r="A5" s="2" t="s">
        <v>25</v>
      </c>
      <c r="B5" s="2" t="str">
        <f t="shared" si="0"/>
        <v>New Zealand vs  Netherlands</v>
      </c>
      <c r="C5" s="2" t="s">
        <v>26</v>
      </c>
      <c r="D5" s="2" t="str">
        <f t="shared" si="1"/>
        <v>307</v>
      </c>
      <c r="E5" s="2" t="str">
        <f t="shared" si="2"/>
        <v>8</v>
      </c>
      <c r="F5" s="2">
        <v>50</v>
      </c>
      <c r="G5" s="2">
        <v>6.14</v>
      </c>
      <c r="H5" s="2">
        <v>1</v>
      </c>
      <c r="I5" s="2" t="s">
        <v>19</v>
      </c>
      <c r="J5" s="2" t="s">
        <v>27</v>
      </c>
      <c r="K5" s="4">
        <v>35112</v>
      </c>
      <c r="L5" s="2" t="s">
        <v>28</v>
      </c>
    </row>
    <row r="6" spans="1:12">
      <c r="A6" s="2" t="s">
        <v>29</v>
      </c>
      <c r="B6" s="2" t="str">
        <f t="shared" si="0"/>
        <v>Australia vs  Kenya</v>
      </c>
      <c r="C6" s="2" t="s">
        <v>30</v>
      </c>
      <c r="D6" s="2" t="str">
        <f t="shared" si="1"/>
        <v>304</v>
      </c>
      <c r="E6" s="2" t="str">
        <f t="shared" si="2"/>
        <v>7</v>
      </c>
      <c r="F6" s="2">
        <v>50</v>
      </c>
      <c r="G6" s="2">
        <v>6.08</v>
      </c>
      <c r="H6" s="2">
        <v>1</v>
      </c>
      <c r="I6" s="2" t="s">
        <v>14</v>
      </c>
      <c r="J6" s="2" t="s">
        <v>31</v>
      </c>
      <c r="K6" s="4">
        <v>35118</v>
      </c>
      <c r="L6" s="2" t="s">
        <v>32</v>
      </c>
    </row>
    <row r="7" spans="1:12">
      <c r="A7" s="2" t="s">
        <v>29</v>
      </c>
      <c r="B7" s="2" t="str">
        <f t="shared" si="0"/>
        <v>Australia vs  New Zealand</v>
      </c>
      <c r="C7" s="2" t="s">
        <v>33</v>
      </c>
      <c r="D7" s="2" t="str">
        <f t="shared" si="1"/>
        <v>289</v>
      </c>
      <c r="E7" s="2" t="str">
        <f t="shared" si="2"/>
        <v>4</v>
      </c>
      <c r="F7" s="2">
        <v>47.5</v>
      </c>
      <c r="G7" s="2">
        <v>6.04</v>
      </c>
      <c r="H7" s="2">
        <v>2</v>
      </c>
      <c r="I7" s="2" t="s">
        <v>34</v>
      </c>
      <c r="J7" s="2" t="s">
        <v>35</v>
      </c>
      <c r="K7" s="4">
        <v>35135</v>
      </c>
      <c r="L7" s="2" t="s">
        <v>36</v>
      </c>
    </row>
    <row r="8" spans="1:12">
      <c r="A8" s="2" t="s">
        <v>37</v>
      </c>
      <c r="B8" s="2" t="str">
        <f t="shared" si="0"/>
        <v>India vs  Pakistan</v>
      </c>
      <c r="C8" s="2" t="s">
        <v>38</v>
      </c>
      <c r="D8" s="2" t="str">
        <f t="shared" si="1"/>
        <v>287</v>
      </c>
      <c r="E8" s="2" t="str">
        <f t="shared" si="2"/>
        <v>8</v>
      </c>
      <c r="F8" s="2">
        <v>50</v>
      </c>
      <c r="G8" s="2">
        <v>5.74</v>
      </c>
      <c r="H8" s="2">
        <v>1</v>
      </c>
      <c r="I8" s="2" t="s">
        <v>39</v>
      </c>
      <c r="J8" s="2" t="s">
        <v>40</v>
      </c>
      <c r="K8" s="4">
        <v>35133</v>
      </c>
      <c r="L8" s="2" t="s">
        <v>41</v>
      </c>
    </row>
    <row r="9" spans="1:12">
      <c r="A9" s="2" t="s">
        <v>25</v>
      </c>
      <c r="B9" s="2" t="str">
        <f t="shared" si="0"/>
        <v>New Zealand vs  Australia</v>
      </c>
      <c r="C9" s="2" t="s">
        <v>42</v>
      </c>
      <c r="D9" s="2" t="str">
        <f t="shared" si="1"/>
        <v>286</v>
      </c>
      <c r="E9" s="2" t="str">
        <f t="shared" si="2"/>
        <v>9</v>
      </c>
      <c r="F9" s="2">
        <v>50</v>
      </c>
      <c r="G9" s="2">
        <v>5.72</v>
      </c>
      <c r="H9" s="2">
        <v>1</v>
      </c>
      <c r="I9" s="2" t="s">
        <v>43</v>
      </c>
      <c r="J9" s="2" t="s">
        <v>35</v>
      </c>
      <c r="K9" s="4">
        <v>35135</v>
      </c>
      <c r="L9" s="2" t="s">
        <v>36</v>
      </c>
    </row>
    <row r="10" spans="1:12">
      <c r="A10" s="2" t="s">
        <v>44</v>
      </c>
      <c r="B10" s="2" t="str">
        <f t="shared" si="0"/>
        <v>Pakistan vs  New Zealand</v>
      </c>
      <c r="C10" s="2" t="s">
        <v>45</v>
      </c>
      <c r="D10" s="2" t="str">
        <f t="shared" si="1"/>
        <v>281</v>
      </c>
      <c r="E10" s="2" t="str">
        <f t="shared" si="2"/>
        <v>5</v>
      </c>
      <c r="F10" s="2">
        <v>50</v>
      </c>
      <c r="G10" s="2">
        <v>5.62</v>
      </c>
      <c r="H10" s="2">
        <v>1</v>
      </c>
      <c r="I10" s="2" t="s">
        <v>34</v>
      </c>
      <c r="J10" s="2" t="s">
        <v>46</v>
      </c>
      <c r="K10" s="4">
        <v>35130</v>
      </c>
      <c r="L10" s="2" t="s">
        <v>47</v>
      </c>
    </row>
    <row r="11" spans="1:12">
      <c r="A11" s="2" t="s">
        <v>48</v>
      </c>
      <c r="B11" s="2" t="str">
        <f t="shared" si="0"/>
        <v>England vs  Netherlands</v>
      </c>
      <c r="C11" s="2" t="s">
        <v>49</v>
      </c>
      <c r="D11" s="2" t="str">
        <f t="shared" si="1"/>
        <v>279</v>
      </c>
      <c r="E11" s="2" t="str">
        <f t="shared" si="2"/>
        <v>4</v>
      </c>
      <c r="F11" s="2">
        <v>50</v>
      </c>
      <c r="G11" s="2">
        <v>5.58</v>
      </c>
      <c r="H11" s="2">
        <v>1</v>
      </c>
      <c r="I11" s="2" t="s">
        <v>19</v>
      </c>
      <c r="J11" s="2" t="s">
        <v>50</v>
      </c>
      <c r="K11" s="4">
        <v>35117</v>
      </c>
      <c r="L11" s="2" t="s">
        <v>51</v>
      </c>
    </row>
    <row r="12" spans="1:12">
      <c r="A12" s="2" t="s">
        <v>25</v>
      </c>
      <c r="B12" s="2" t="str">
        <f t="shared" si="0"/>
        <v>New Zealand vs  U.A.E.</v>
      </c>
      <c r="C12" s="2" t="s">
        <v>52</v>
      </c>
      <c r="D12" s="2" t="str">
        <f t="shared" si="1"/>
        <v>276</v>
      </c>
      <c r="E12" s="2" t="str">
        <f t="shared" si="2"/>
        <v>8</v>
      </c>
      <c r="F12" s="2">
        <v>47</v>
      </c>
      <c r="G12" s="2">
        <v>5.87</v>
      </c>
      <c r="H12" s="2">
        <v>1</v>
      </c>
      <c r="I12" s="2" t="s">
        <v>23</v>
      </c>
      <c r="J12" s="2" t="s">
        <v>53</v>
      </c>
      <c r="K12" s="4">
        <v>35122</v>
      </c>
      <c r="L12" s="2" t="s">
        <v>54</v>
      </c>
    </row>
    <row r="13" spans="1:12">
      <c r="A13" s="2" t="s">
        <v>12</v>
      </c>
      <c r="B13" s="2" t="str">
        <f t="shared" si="0"/>
        <v>Sri Lanka vs  India</v>
      </c>
      <c r="C13" s="2" t="s">
        <v>55</v>
      </c>
      <c r="D13" s="2" t="str">
        <f t="shared" si="1"/>
        <v>272</v>
      </c>
      <c r="E13" s="2" t="str">
        <f t="shared" si="2"/>
        <v>4</v>
      </c>
      <c r="F13" s="2">
        <v>48.4</v>
      </c>
      <c r="G13" s="2">
        <v>5.58</v>
      </c>
      <c r="H13" s="2">
        <v>2</v>
      </c>
      <c r="I13" s="2" t="s">
        <v>56</v>
      </c>
      <c r="J13" s="2" t="s">
        <v>57</v>
      </c>
      <c r="K13" s="4">
        <v>35126</v>
      </c>
      <c r="L13" s="2" t="s">
        <v>58</v>
      </c>
    </row>
    <row r="14" spans="1:12">
      <c r="A14" s="2" t="s">
        <v>37</v>
      </c>
      <c r="B14" s="2" t="str">
        <f t="shared" si="0"/>
        <v>India vs  Sri Lanka</v>
      </c>
      <c r="C14" s="2" t="s">
        <v>59</v>
      </c>
      <c r="D14" s="2" t="str">
        <f t="shared" si="1"/>
        <v>271</v>
      </c>
      <c r="E14" s="2" t="str">
        <f t="shared" si="2"/>
        <v>3</v>
      </c>
      <c r="F14" s="2">
        <v>50</v>
      </c>
      <c r="G14" s="2">
        <v>5.42</v>
      </c>
      <c r="H14" s="2">
        <v>1</v>
      </c>
      <c r="I14" s="2" t="s">
        <v>60</v>
      </c>
      <c r="J14" s="2" t="s">
        <v>57</v>
      </c>
      <c r="K14" s="4">
        <v>35126</v>
      </c>
      <c r="L14" s="2" t="s">
        <v>58</v>
      </c>
    </row>
    <row r="15" spans="1:12">
      <c r="A15" s="2" t="s">
        <v>61</v>
      </c>
      <c r="B15" s="2" t="str">
        <f t="shared" si="0"/>
        <v>West Indies vs  South Africa</v>
      </c>
      <c r="C15" s="2" t="s">
        <v>62</v>
      </c>
      <c r="D15" s="2" t="str">
        <f t="shared" si="1"/>
        <v>264</v>
      </c>
      <c r="E15" s="2" t="str">
        <f t="shared" si="2"/>
        <v>8</v>
      </c>
      <c r="F15" s="2">
        <v>50</v>
      </c>
      <c r="G15" s="2">
        <v>5.28</v>
      </c>
      <c r="H15" s="2">
        <v>1</v>
      </c>
      <c r="I15" s="2" t="s">
        <v>63</v>
      </c>
      <c r="J15" s="2" t="s">
        <v>64</v>
      </c>
      <c r="K15" s="4">
        <v>35135</v>
      </c>
      <c r="L15" s="2" t="s">
        <v>65</v>
      </c>
    </row>
    <row r="16" spans="1:12">
      <c r="A16" s="2" t="s">
        <v>29</v>
      </c>
      <c r="B16" s="2" t="str">
        <f t="shared" si="0"/>
        <v>Australia vs  India</v>
      </c>
      <c r="C16" s="2">
        <v>258</v>
      </c>
      <c r="D16" s="2" t="str">
        <f t="shared" si="1"/>
        <v>258</v>
      </c>
      <c r="E16" s="2">
        <v>10</v>
      </c>
      <c r="F16" s="2">
        <v>50</v>
      </c>
      <c r="G16" s="2">
        <v>5.16</v>
      </c>
      <c r="H16" s="2">
        <v>1</v>
      </c>
      <c r="I16" s="2" t="s">
        <v>56</v>
      </c>
      <c r="J16" s="2" t="s">
        <v>66</v>
      </c>
      <c r="K16" s="4">
        <v>35122</v>
      </c>
      <c r="L16" s="2" t="s">
        <v>67</v>
      </c>
    </row>
    <row r="17" spans="1:12">
      <c r="A17" s="2" t="s">
        <v>68</v>
      </c>
      <c r="B17" s="2" t="str">
        <f t="shared" si="0"/>
        <v>Kenya vs  Sri Lanka</v>
      </c>
      <c r="C17" s="2" t="s">
        <v>69</v>
      </c>
      <c r="D17" s="2" t="str">
        <f t="shared" si="1"/>
        <v>254</v>
      </c>
      <c r="E17" s="2" t="str">
        <f t="shared" si="2"/>
        <v>7</v>
      </c>
      <c r="F17" s="2">
        <v>50</v>
      </c>
      <c r="G17" s="2">
        <v>5.08</v>
      </c>
      <c r="H17" s="2">
        <v>2</v>
      </c>
      <c r="I17" s="2" t="s">
        <v>60</v>
      </c>
      <c r="J17" s="2" t="s">
        <v>15</v>
      </c>
      <c r="K17" s="4">
        <v>35130</v>
      </c>
      <c r="L17" s="2" t="s">
        <v>16</v>
      </c>
    </row>
    <row r="18" spans="1:12">
      <c r="A18" s="2" t="s">
        <v>12</v>
      </c>
      <c r="B18" s="2" t="str">
        <f t="shared" si="0"/>
        <v>Sri Lanka vs  India</v>
      </c>
      <c r="C18" s="2" t="s">
        <v>70</v>
      </c>
      <c r="D18" s="2" t="str">
        <f t="shared" si="1"/>
        <v>251</v>
      </c>
      <c r="E18" s="2" t="str">
        <f t="shared" si="2"/>
        <v>8</v>
      </c>
      <c r="F18" s="2">
        <v>50</v>
      </c>
      <c r="G18" s="2">
        <v>5.02</v>
      </c>
      <c r="H18" s="2">
        <v>1</v>
      </c>
      <c r="I18" s="2" t="s">
        <v>56</v>
      </c>
      <c r="J18" s="2" t="s">
        <v>71</v>
      </c>
      <c r="K18" s="4">
        <v>35137</v>
      </c>
      <c r="L18" s="2" t="s">
        <v>72</v>
      </c>
    </row>
    <row r="19" spans="1:12">
      <c r="A19" s="2" t="s">
        <v>44</v>
      </c>
      <c r="B19" s="2" t="str">
        <f t="shared" si="0"/>
        <v>Pakistan vs  England</v>
      </c>
      <c r="C19" s="2" t="s">
        <v>73</v>
      </c>
      <c r="D19" s="2" t="str">
        <f t="shared" si="1"/>
        <v>250</v>
      </c>
      <c r="E19" s="2" t="str">
        <f t="shared" si="2"/>
        <v>3</v>
      </c>
      <c r="F19" s="2">
        <v>47.4</v>
      </c>
      <c r="G19" s="2">
        <v>5.24</v>
      </c>
      <c r="H19" s="2">
        <v>2</v>
      </c>
      <c r="I19" s="2" t="s">
        <v>74</v>
      </c>
      <c r="J19" s="2" t="s">
        <v>64</v>
      </c>
      <c r="K19" s="4">
        <v>35127</v>
      </c>
      <c r="L19" s="2" t="s">
        <v>75</v>
      </c>
    </row>
    <row r="20" spans="1:12">
      <c r="A20" s="2" t="s">
        <v>48</v>
      </c>
      <c r="B20" s="2" t="str">
        <f t="shared" si="0"/>
        <v>England vs  Pakistan</v>
      </c>
      <c r="C20" s="2" t="s">
        <v>76</v>
      </c>
      <c r="D20" s="2" t="str">
        <f t="shared" si="1"/>
        <v>249</v>
      </c>
      <c r="E20" s="2" t="str">
        <f t="shared" si="2"/>
        <v>9</v>
      </c>
      <c r="F20" s="2">
        <v>50</v>
      </c>
      <c r="G20" s="2">
        <v>4.98</v>
      </c>
      <c r="H20" s="2">
        <v>1</v>
      </c>
      <c r="I20" s="2" t="s">
        <v>39</v>
      </c>
      <c r="J20" s="2" t="s">
        <v>64</v>
      </c>
      <c r="K20" s="4">
        <v>35127</v>
      </c>
      <c r="L20" s="2" t="s">
        <v>75</v>
      </c>
    </row>
    <row r="21" spans="1:12">
      <c r="A21" s="2" t="s">
        <v>44</v>
      </c>
      <c r="B21" s="2" t="str">
        <f t="shared" si="0"/>
        <v>Pakistan vs  India</v>
      </c>
      <c r="C21" s="2" t="s">
        <v>77</v>
      </c>
      <c r="D21" s="2" t="str">
        <f t="shared" si="1"/>
        <v>248</v>
      </c>
      <c r="E21" s="2" t="str">
        <f t="shared" si="2"/>
        <v>9</v>
      </c>
      <c r="F21" s="2">
        <v>49</v>
      </c>
      <c r="G21" s="2">
        <v>5.06</v>
      </c>
      <c r="H21" s="2">
        <v>2</v>
      </c>
      <c r="I21" s="2" t="s">
        <v>56</v>
      </c>
      <c r="J21" s="2" t="s">
        <v>40</v>
      </c>
      <c r="K21" s="4">
        <v>35133</v>
      </c>
      <c r="L21" s="2" t="s">
        <v>41</v>
      </c>
    </row>
    <row r="22" spans="1:12">
      <c r="A22" s="2" t="s">
        <v>37</v>
      </c>
      <c r="B22" s="2" t="str">
        <f t="shared" si="0"/>
        <v>India vs  Zimbabwe</v>
      </c>
      <c r="C22" s="2" t="s">
        <v>78</v>
      </c>
      <c r="D22" s="2" t="str">
        <f t="shared" si="1"/>
        <v>247</v>
      </c>
      <c r="E22" s="2" t="str">
        <f t="shared" si="2"/>
        <v>5</v>
      </c>
      <c r="F22" s="2">
        <v>50</v>
      </c>
      <c r="G22" s="2">
        <v>4.94</v>
      </c>
      <c r="H22" s="2">
        <v>1</v>
      </c>
      <c r="I22" s="2" t="s">
        <v>79</v>
      </c>
      <c r="J22" s="2" t="s">
        <v>80</v>
      </c>
      <c r="K22" s="4">
        <v>35130</v>
      </c>
      <c r="L22" s="2" t="s">
        <v>81</v>
      </c>
    </row>
    <row r="23" spans="1:12">
      <c r="A23" s="2" t="s">
        <v>12</v>
      </c>
      <c r="B23" s="2" t="str">
        <f t="shared" si="0"/>
        <v>Sri Lanka vs  Australia</v>
      </c>
      <c r="C23" s="2" t="s">
        <v>82</v>
      </c>
      <c r="D23" s="2" t="str">
        <f t="shared" si="1"/>
        <v>245</v>
      </c>
      <c r="E23" s="2" t="str">
        <f t="shared" si="2"/>
        <v>3</v>
      </c>
      <c r="F23" s="2">
        <v>46.2</v>
      </c>
      <c r="G23" s="2">
        <v>5.28</v>
      </c>
      <c r="H23" s="2">
        <v>2</v>
      </c>
      <c r="I23" s="2" t="s">
        <v>43</v>
      </c>
      <c r="J23" s="2" t="s">
        <v>46</v>
      </c>
      <c r="K23" s="4">
        <v>35141</v>
      </c>
      <c r="L23" s="2" t="s">
        <v>83</v>
      </c>
    </row>
    <row r="24" spans="1:12">
      <c r="A24" s="2" t="s">
        <v>17</v>
      </c>
      <c r="B24" s="2" t="str">
        <f t="shared" si="0"/>
        <v>South Africa vs  West Indies</v>
      </c>
      <c r="C24" s="2">
        <v>245</v>
      </c>
      <c r="D24" s="2" t="str">
        <f t="shared" si="1"/>
        <v>245</v>
      </c>
      <c r="E24" s="2">
        <v>10</v>
      </c>
      <c r="F24" s="2">
        <v>49.3</v>
      </c>
      <c r="G24" s="2">
        <v>4.94</v>
      </c>
      <c r="H24" s="2">
        <v>2</v>
      </c>
      <c r="I24" s="2" t="s">
        <v>84</v>
      </c>
      <c r="J24" s="2" t="s">
        <v>64</v>
      </c>
      <c r="K24" s="4">
        <v>35135</v>
      </c>
      <c r="L24" s="2" t="s">
        <v>65</v>
      </c>
    </row>
    <row r="25" spans="1:12">
      <c r="A25" s="2" t="s">
        <v>17</v>
      </c>
      <c r="B25" s="2" t="str">
        <f t="shared" si="0"/>
        <v>South Africa vs  Pakistan</v>
      </c>
      <c r="C25" s="2" t="s">
        <v>85</v>
      </c>
      <c r="D25" s="2" t="str">
        <f t="shared" si="1"/>
        <v>243</v>
      </c>
      <c r="E25" s="2" t="str">
        <f t="shared" si="2"/>
        <v>5</v>
      </c>
      <c r="F25" s="2">
        <v>44.2</v>
      </c>
      <c r="G25" s="2">
        <v>5.48</v>
      </c>
      <c r="H25" s="2">
        <v>2</v>
      </c>
      <c r="I25" s="2" t="s">
        <v>39</v>
      </c>
      <c r="J25" s="2" t="s">
        <v>64</v>
      </c>
      <c r="K25" s="4">
        <v>35124</v>
      </c>
      <c r="L25" s="2" t="s">
        <v>86</v>
      </c>
    </row>
    <row r="26" spans="1:12">
      <c r="A26" s="2" t="s">
        <v>37</v>
      </c>
      <c r="B26" s="2" t="str">
        <f t="shared" si="0"/>
        <v>India vs  Australia</v>
      </c>
      <c r="C26" s="2">
        <v>242</v>
      </c>
      <c r="D26" s="2" t="str">
        <f t="shared" si="1"/>
        <v>242</v>
      </c>
      <c r="E26" s="2">
        <v>10</v>
      </c>
      <c r="F26" s="2">
        <v>48</v>
      </c>
      <c r="G26" s="2">
        <v>5.04</v>
      </c>
      <c r="H26" s="2">
        <v>2</v>
      </c>
      <c r="I26" s="2" t="s">
        <v>43</v>
      </c>
      <c r="J26" s="2" t="s">
        <v>66</v>
      </c>
      <c r="K26" s="4">
        <v>35122</v>
      </c>
      <c r="L26" s="2" t="s">
        <v>67</v>
      </c>
    </row>
    <row r="27" spans="1:12">
      <c r="A27" s="2" t="s">
        <v>44</v>
      </c>
      <c r="B27" s="2" t="str">
        <f t="shared" si="0"/>
        <v>Pakistan vs  South Africa</v>
      </c>
      <c r="C27" s="2" t="s">
        <v>87</v>
      </c>
      <c r="D27" s="2" t="str">
        <f t="shared" si="1"/>
        <v>242</v>
      </c>
      <c r="E27" s="2" t="str">
        <f t="shared" si="2"/>
        <v>6</v>
      </c>
      <c r="F27" s="2">
        <v>50</v>
      </c>
      <c r="G27" s="2">
        <v>4.84</v>
      </c>
      <c r="H27" s="2">
        <v>1</v>
      </c>
      <c r="I27" s="2" t="s">
        <v>63</v>
      </c>
      <c r="J27" s="2" t="s">
        <v>64</v>
      </c>
      <c r="K27" s="4">
        <v>35124</v>
      </c>
      <c r="L27" s="2" t="s">
        <v>86</v>
      </c>
    </row>
    <row r="28" spans="1:12">
      <c r="A28" s="2" t="s">
        <v>29</v>
      </c>
      <c r="B28" s="2" t="str">
        <f t="shared" si="0"/>
        <v>Australia vs  Sri Lanka</v>
      </c>
      <c r="C28" s="2" t="s">
        <v>88</v>
      </c>
      <c r="D28" s="2" t="str">
        <f t="shared" si="1"/>
        <v>241</v>
      </c>
      <c r="E28" s="2" t="str">
        <f t="shared" si="2"/>
        <v>7</v>
      </c>
      <c r="F28" s="2">
        <v>50</v>
      </c>
      <c r="G28" s="2">
        <v>4.82</v>
      </c>
      <c r="H28" s="2">
        <v>1</v>
      </c>
      <c r="I28" s="2" t="s">
        <v>60</v>
      </c>
      <c r="J28" s="2" t="s">
        <v>46</v>
      </c>
      <c r="K28" s="4">
        <v>35141</v>
      </c>
      <c r="L28" s="2" t="s">
        <v>83</v>
      </c>
    </row>
    <row r="29" spans="1:12">
      <c r="A29" s="2" t="s">
        <v>25</v>
      </c>
      <c r="B29" s="2" t="str">
        <f t="shared" si="0"/>
        <v>New Zealand vs  England</v>
      </c>
      <c r="C29" s="2" t="s">
        <v>89</v>
      </c>
      <c r="D29" s="2" t="str">
        <f t="shared" si="1"/>
        <v>239</v>
      </c>
      <c r="E29" s="2" t="str">
        <f t="shared" si="2"/>
        <v>6</v>
      </c>
      <c r="F29" s="2">
        <v>50</v>
      </c>
      <c r="G29" s="2">
        <v>4.78</v>
      </c>
      <c r="H29" s="2">
        <v>1</v>
      </c>
      <c r="I29" s="2" t="s">
        <v>74</v>
      </c>
      <c r="J29" s="2" t="s">
        <v>90</v>
      </c>
      <c r="K29" s="4">
        <v>35109</v>
      </c>
      <c r="L29" s="2" t="s">
        <v>91</v>
      </c>
    </row>
    <row r="30" spans="1:12">
      <c r="A30" s="2" t="s">
        <v>12</v>
      </c>
      <c r="B30" s="2" t="str">
        <f t="shared" si="0"/>
        <v>Sri Lanka vs  England</v>
      </c>
      <c r="C30" s="2" t="s">
        <v>92</v>
      </c>
      <c r="D30" s="2" t="str">
        <f t="shared" si="1"/>
        <v>236</v>
      </c>
      <c r="E30" s="2" t="str">
        <f t="shared" si="2"/>
        <v>5</v>
      </c>
      <c r="F30" s="2">
        <v>40.4</v>
      </c>
      <c r="G30" s="2">
        <v>5.8</v>
      </c>
      <c r="H30" s="2">
        <v>2</v>
      </c>
      <c r="I30" s="2" t="s">
        <v>74</v>
      </c>
      <c r="J30" s="2" t="s">
        <v>53</v>
      </c>
      <c r="K30" s="4">
        <v>35133</v>
      </c>
      <c r="L30" s="2" t="s">
        <v>93</v>
      </c>
    </row>
    <row r="31" spans="1:12">
      <c r="A31" s="2" t="s">
        <v>25</v>
      </c>
      <c r="B31" s="2" t="str">
        <f t="shared" si="0"/>
        <v>New Zealand vs  Pakistan</v>
      </c>
      <c r="C31" s="2">
        <v>235</v>
      </c>
      <c r="D31" s="2" t="str">
        <f t="shared" si="1"/>
        <v>235</v>
      </c>
      <c r="E31" s="2">
        <v>10</v>
      </c>
      <c r="F31" s="2">
        <v>47.3</v>
      </c>
      <c r="G31" s="2">
        <v>4.94</v>
      </c>
      <c r="H31" s="2">
        <v>2</v>
      </c>
      <c r="I31" s="2" t="s">
        <v>39</v>
      </c>
      <c r="J31" s="2" t="s">
        <v>46</v>
      </c>
      <c r="K31" s="4">
        <v>35130</v>
      </c>
      <c r="L31" s="2" t="s">
        <v>47</v>
      </c>
    </row>
    <row r="32" spans="1:12">
      <c r="A32" s="2" t="s">
        <v>48</v>
      </c>
      <c r="B32" s="2" t="str">
        <f t="shared" si="0"/>
        <v>England vs  Sri Lanka</v>
      </c>
      <c r="C32" s="2" t="s">
        <v>94</v>
      </c>
      <c r="D32" s="2" t="str">
        <f t="shared" si="1"/>
        <v>235</v>
      </c>
      <c r="E32" s="2" t="str">
        <f t="shared" si="2"/>
        <v>8</v>
      </c>
      <c r="F32" s="2">
        <v>50</v>
      </c>
      <c r="G32" s="2">
        <v>4.7</v>
      </c>
      <c r="H32" s="2">
        <v>1</v>
      </c>
      <c r="I32" s="2" t="s">
        <v>60</v>
      </c>
      <c r="J32" s="2" t="s">
        <v>53</v>
      </c>
      <c r="K32" s="4">
        <v>35133</v>
      </c>
      <c r="L32" s="2" t="s">
        <v>93</v>
      </c>
    </row>
    <row r="33" spans="1:12">
      <c r="A33" s="2" t="s">
        <v>61</v>
      </c>
      <c r="B33" s="2" t="str">
        <f t="shared" si="0"/>
        <v>West Indies vs  Australia</v>
      </c>
      <c r="C33" s="2" t="s">
        <v>95</v>
      </c>
      <c r="D33" s="2" t="str">
        <f t="shared" si="1"/>
        <v>232</v>
      </c>
      <c r="E33" s="2" t="str">
        <f t="shared" si="2"/>
        <v>6</v>
      </c>
      <c r="F33" s="2">
        <v>48.5</v>
      </c>
      <c r="G33" s="2">
        <v>4.75</v>
      </c>
      <c r="H33" s="2">
        <v>2</v>
      </c>
      <c r="I33" s="2" t="s">
        <v>43</v>
      </c>
      <c r="J33" s="2" t="s">
        <v>96</v>
      </c>
      <c r="K33" s="4">
        <v>35128</v>
      </c>
      <c r="L33" s="2" t="s">
        <v>97</v>
      </c>
    </row>
    <row r="34" spans="1:12">
      <c r="A34" s="2" t="s">
        <v>98</v>
      </c>
      <c r="B34" s="2" t="str">
        <f t="shared" si="0"/>
        <v>Netherlands vs  England</v>
      </c>
      <c r="C34" s="2" t="s">
        <v>99</v>
      </c>
      <c r="D34" s="2" t="str">
        <f t="shared" si="1"/>
        <v>230</v>
      </c>
      <c r="E34" s="2" t="str">
        <f t="shared" si="2"/>
        <v>6</v>
      </c>
      <c r="F34" s="2">
        <v>50</v>
      </c>
      <c r="G34" s="2">
        <v>4.6</v>
      </c>
      <c r="H34" s="2">
        <v>2</v>
      </c>
      <c r="I34" s="2" t="s">
        <v>74</v>
      </c>
      <c r="J34" s="2" t="s">
        <v>50</v>
      </c>
      <c r="K34" s="4">
        <v>35117</v>
      </c>
      <c r="L34" s="2" t="s">
        <v>51</v>
      </c>
    </row>
    <row r="35" spans="1:12">
      <c r="A35" s="2" t="s">
        <v>17</v>
      </c>
      <c r="B35" s="2" t="str">
        <f t="shared" ref="B35:B51" si="3">_xlfn.CONCAT(A35&amp;" vs "&amp;I35)</f>
        <v>South Africa vs  England</v>
      </c>
      <c r="C35" s="2">
        <v>230</v>
      </c>
      <c r="D35" s="2" t="str">
        <f t="shared" ref="D35:D51" si="4">TRIM(LEFT(SUBSTITUTE($C35,"/",REPT(" ",100)),100))</f>
        <v>230</v>
      </c>
      <c r="E35" s="2">
        <v>10</v>
      </c>
      <c r="F35" s="2">
        <v>50</v>
      </c>
      <c r="G35" s="2">
        <v>4.6</v>
      </c>
      <c r="H35" s="2">
        <v>1</v>
      </c>
      <c r="I35" s="2" t="s">
        <v>74</v>
      </c>
      <c r="J35" s="2" t="s">
        <v>20</v>
      </c>
      <c r="K35" s="4">
        <v>35120</v>
      </c>
      <c r="L35" s="2" t="s">
        <v>100</v>
      </c>
    </row>
    <row r="36" spans="1:12">
      <c r="A36" s="2" t="s">
        <v>12</v>
      </c>
      <c r="B36" s="2" t="str">
        <f t="shared" si="3"/>
        <v>Sri Lanka vs  Zimbabwe</v>
      </c>
      <c r="C36" s="2" t="s">
        <v>101</v>
      </c>
      <c r="D36" s="2" t="str">
        <f t="shared" si="4"/>
        <v>229</v>
      </c>
      <c r="E36" s="2" t="str">
        <f t="shared" ref="E35:E51" si="5">TRIM(RIGHT(SUBSTITUTE($C36,"/",REPT(" ",100)),100))</f>
        <v>4</v>
      </c>
      <c r="F36" s="2">
        <v>37</v>
      </c>
      <c r="G36" s="2">
        <v>6.18</v>
      </c>
      <c r="H36" s="2">
        <v>2</v>
      </c>
      <c r="I36" s="2" t="s">
        <v>79</v>
      </c>
      <c r="J36" s="2" t="s">
        <v>102</v>
      </c>
      <c r="K36" s="4">
        <v>35116</v>
      </c>
      <c r="L36" s="2" t="s">
        <v>103</v>
      </c>
    </row>
    <row r="37" spans="1:12">
      <c r="A37" s="2" t="s">
        <v>29</v>
      </c>
      <c r="B37" s="2" t="str">
        <f t="shared" si="3"/>
        <v>Australia vs  West Indies</v>
      </c>
      <c r="C37" s="2" t="s">
        <v>104</v>
      </c>
      <c r="D37" s="2" t="str">
        <f t="shared" si="4"/>
        <v>229</v>
      </c>
      <c r="E37" s="2" t="str">
        <f t="shared" si="5"/>
        <v>6</v>
      </c>
      <c r="F37" s="2">
        <v>50</v>
      </c>
      <c r="G37" s="2">
        <v>4.58</v>
      </c>
      <c r="H37" s="2">
        <v>1</v>
      </c>
      <c r="I37" s="2" t="s">
        <v>84</v>
      </c>
      <c r="J37" s="2" t="s">
        <v>96</v>
      </c>
      <c r="K37" s="4">
        <v>35128</v>
      </c>
      <c r="L37" s="2" t="s">
        <v>97</v>
      </c>
    </row>
    <row r="38" spans="1:12">
      <c r="A38" s="2" t="s">
        <v>48</v>
      </c>
      <c r="B38" s="2" t="str">
        <f t="shared" si="3"/>
        <v>England vs  New Zealand</v>
      </c>
      <c r="C38" s="2" t="s">
        <v>105</v>
      </c>
      <c r="D38" s="2" t="str">
        <f t="shared" si="4"/>
        <v>228</v>
      </c>
      <c r="E38" s="2" t="str">
        <f t="shared" si="5"/>
        <v>9</v>
      </c>
      <c r="F38" s="2">
        <v>50</v>
      </c>
      <c r="G38" s="2">
        <v>4.56</v>
      </c>
      <c r="H38" s="2">
        <v>2</v>
      </c>
      <c r="I38" s="2" t="s">
        <v>34</v>
      </c>
      <c r="J38" s="2" t="s">
        <v>90</v>
      </c>
      <c r="K38" s="4">
        <v>35109</v>
      </c>
      <c r="L38" s="2" t="s">
        <v>91</v>
      </c>
    </row>
    <row r="39" spans="1:12">
      <c r="A39" s="2" t="s">
        <v>106</v>
      </c>
      <c r="B39" s="2" t="str">
        <f t="shared" si="3"/>
        <v>Zimbabwe vs  Sri Lanka</v>
      </c>
      <c r="C39" s="2" t="s">
        <v>107</v>
      </c>
      <c r="D39" s="2" t="str">
        <f t="shared" si="4"/>
        <v>228</v>
      </c>
      <c r="E39" s="2" t="str">
        <f t="shared" si="5"/>
        <v>6</v>
      </c>
      <c r="F39" s="2">
        <v>50</v>
      </c>
      <c r="G39" s="2">
        <v>4.56</v>
      </c>
      <c r="H39" s="2">
        <v>1</v>
      </c>
      <c r="I39" s="2" t="s">
        <v>60</v>
      </c>
      <c r="J39" s="2" t="s">
        <v>102</v>
      </c>
      <c r="K39" s="4">
        <v>35116</v>
      </c>
      <c r="L39" s="2" t="s">
        <v>103</v>
      </c>
    </row>
    <row r="40" spans="1:12">
      <c r="A40" s="2" t="s">
        <v>108</v>
      </c>
      <c r="B40" s="2" t="str">
        <f t="shared" si="3"/>
        <v>U.A.E. vs  Netherlands</v>
      </c>
      <c r="C40" s="2" t="s">
        <v>109</v>
      </c>
      <c r="D40" s="2" t="str">
        <f t="shared" si="4"/>
        <v>220</v>
      </c>
      <c r="E40" s="2" t="str">
        <f t="shared" si="5"/>
        <v>3</v>
      </c>
      <c r="F40" s="2">
        <v>44.2</v>
      </c>
      <c r="G40" s="2">
        <v>4.96</v>
      </c>
      <c r="H40" s="2">
        <v>2</v>
      </c>
      <c r="I40" s="2" t="s">
        <v>19</v>
      </c>
      <c r="J40" s="2" t="s">
        <v>46</v>
      </c>
      <c r="K40" s="4">
        <v>35125</v>
      </c>
      <c r="L40" s="2" t="s">
        <v>110</v>
      </c>
    </row>
    <row r="41" spans="1:12">
      <c r="A41" s="2" t="s">
        <v>98</v>
      </c>
      <c r="B41" s="2" t="str">
        <f t="shared" si="3"/>
        <v>Netherlands vs  U.A.E.</v>
      </c>
      <c r="C41" s="2" t="s">
        <v>111</v>
      </c>
      <c r="D41" s="2" t="str">
        <f t="shared" si="4"/>
        <v>216</v>
      </c>
      <c r="E41" s="2" t="str">
        <f t="shared" si="5"/>
        <v>9</v>
      </c>
      <c r="F41" s="2">
        <v>50</v>
      </c>
      <c r="G41" s="2">
        <v>4.32</v>
      </c>
      <c r="H41" s="2">
        <v>1</v>
      </c>
      <c r="I41" s="2" t="s">
        <v>23</v>
      </c>
      <c r="J41" s="2" t="s">
        <v>46</v>
      </c>
      <c r="K41" s="4">
        <v>35125</v>
      </c>
      <c r="L41" s="2" t="s">
        <v>110</v>
      </c>
    </row>
    <row r="42" spans="1:12">
      <c r="A42" s="2" t="s">
        <v>106</v>
      </c>
      <c r="B42" s="2" t="str">
        <f t="shared" si="3"/>
        <v>Zimbabwe vs  India</v>
      </c>
      <c r="C42" s="2">
        <v>207</v>
      </c>
      <c r="D42" s="2" t="str">
        <f t="shared" si="4"/>
        <v>207</v>
      </c>
      <c r="E42" s="2">
        <v>10</v>
      </c>
      <c r="F42" s="2">
        <v>49.4</v>
      </c>
      <c r="G42" s="2">
        <v>4.16</v>
      </c>
      <c r="H42" s="2">
        <v>2</v>
      </c>
      <c r="I42" s="2" t="s">
        <v>56</v>
      </c>
      <c r="J42" s="2" t="s">
        <v>80</v>
      </c>
      <c r="K42" s="4">
        <v>35130</v>
      </c>
      <c r="L42" s="2" t="s">
        <v>81</v>
      </c>
    </row>
    <row r="43" spans="1:12">
      <c r="A43" s="2" t="s">
        <v>68</v>
      </c>
      <c r="B43" s="2" t="str">
        <f t="shared" si="3"/>
        <v>Kenya vs  Australia</v>
      </c>
      <c r="C43" s="2" t="s">
        <v>112</v>
      </c>
      <c r="D43" s="2" t="str">
        <f t="shared" si="4"/>
        <v>207</v>
      </c>
      <c r="E43" s="2" t="str">
        <f t="shared" si="5"/>
        <v>7</v>
      </c>
      <c r="F43" s="2">
        <v>50</v>
      </c>
      <c r="G43" s="2">
        <v>4.14</v>
      </c>
      <c r="H43" s="2">
        <v>2</v>
      </c>
      <c r="I43" s="2" t="s">
        <v>43</v>
      </c>
      <c r="J43" s="2" t="s">
        <v>31</v>
      </c>
      <c r="K43" s="4">
        <v>35118</v>
      </c>
      <c r="L43" s="2" t="s">
        <v>32</v>
      </c>
    </row>
    <row r="44" spans="1:12">
      <c r="A44" s="2" t="s">
        <v>29</v>
      </c>
      <c r="B44" s="2" t="str">
        <f t="shared" si="3"/>
        <v>Australia vs  West Indies</v>
      </c>
      <c r="C44" s="2" t="s">
        <v>113</v>
      </c>
      <c r="D44" s="2" t="str">
        <f t="shared" si="4"/>
        <v>207</v>
      </c>
      <c r="E44" s="2" t="str">
        <f t="shared" si="5"/>
        <v>8</v>
      </c>
      <c r="F44" s="2">
        <v>50</v>
      </c>
      <c r="G44" s="2">
        <v>4.14</v>
      </c>
      <c r="H44" s="2">
        <v>1</v>
      </c>
      <c r="I44" s="2" t="s">
        <v>84</v>
      </c>
      <c r="J44" s="2" t="s">
        <v>114</v>
      </c>
      <c r="K44" s="4">
        <v>35138</v>
      </c>
      <c r="L44" s="2" t="s">
        <v>115</v>
      </c>
    </row>
    <row r="45" spans="1:12">
      <c r="A45" s="2" t="s">
        <v>37</v>
      </c>
      <c r="B45" s="2" t="str">
        <f t="shared" si="3"/>
        <v>India vs  Kenya</v>
      </c>
      <c r="C45" s="2" t="s">
        <v>116</v>
      </c>
      <c r="D45" s="2" t="str">
        <f t="shared" si="4"/>
        <v>203</v>
      </c>
      <c r="E45" s="2" t="str">
        <f t="shared" si="5"/>
        <v>3</v>
      </c>
      <c r="F45" s="2">
        <v>41.5</v>
      </c>
      <c r="G45" s="2">
        <v>4.85</v>
      </c>
      <c r="H45" s="2">
        <v>2</v>
      </c>
      <c r="I45" s="2" t="s">
        <v>14</v>
      </c>
      <c r="J45" s="2" t="s">
        <v>117</v>
      </c>
      <c r="K45" s="4">
        <v>35113</v>
      </c>
      <c r="L45" s="2" t="s">
        <v>118</v>
      </c>
    </row>
    <row r="46" spans="1:12">
      <c r="A46" s="2" t="s">
        <v>61</v>
      </c>
      <c r="B46" s="2" t="str">
        <f t="shared" si="3"/>
        <v>West Indies vs  Australia</v>
      </c>
      <c r="C46" s="2">
        <v>202</v>
      </c>
      <c r="D46" s="2" t="str">
        <f t="shared" si="4"/>
        <v>202</v>
      </c>
      <c r="E46" s="2">
        <v>10</v>
      </c>
      <c r="F46" s="2">
        <v>49.3</v>
      </c>
      <c r="G46" s="2">
        <v>4.08</v>
      </c>
      <c r="H46" s="2">
        <v>2</v>
      </c>
      <c r="I46" s="2" t="s">
        <v>43</v>
      </c>
      <c r="J46" s="2" t="s">
        <v>114</v>
      </c>
      <c r="K46" s="4">
        <v>35138</v>
      </c>
      <c r="L46" s="2" t="s">
        <v>115</v>
      </c>
    </row>
    <row r="47" spans="1:12">
      <c r="A47" s="2" t="s">
        <v>68</v>
      </c>
      <c r="B47" s="2" t="str">
        <f t="shared" si="3"/>
        <v>Kenya vs  India</v>
      </c>
      <c r="C47" s="2" t="s">
        <v>119</v>
      </c>
      <c r="D47" s="2" t="str">
        <f t="shared" si="4"/>
        <v>199</v>
      </c>
      <c r="E47" s="2" t="str">
        <f t="shared" si="5"/>
        <v>6</v>
      </c>
      <c r="F47" s="2">
        <v>50</v>
      </c>
      <c r="G47" s="2">
        <v>3.98</v>
      </c>
      <c r="H47" s="2">
        <v>1</v>
      </c>
      <c r="I47" s="2" t="s">
        <v>56</v>
      </c>
      <c r="J47" s="2" t="s">
        <v>117</v>
      </c>
      <c r="K47" s="4">
        <v>35113</v>
      </c>
      <c r="L47" s="2" t="s">
        <v>118</v>
      </c>
    </row>
    <row r="48" spans="1:12">
      <c r="A48" s="2" t="s">
        <v>98</v>
      </c>
      <c r="B48" s="2" t="str">
        <f t="shared" si="3"/>
        <v>Netherlands vs  New Zealand</v>
      </c>
      <c r="C48" s="2" t="s">
        <v>120</v>
      </c>
      <c r="D48" s="2" t="str">
        <f t="shared" si="4"/>
        <v>188</v>
      </c>
      <c r="E48" s="2" t="str">
        <f t="shared" si="5"/>
        <v>7</v>
      </c>
      <c r="F48" s="2">
        <v>50</v>
      </c>
      <c r="G48" s="2">
        <v>3.76</v>
      </c>
      <c r="H48" s="2">
        <v>2</v>
      </c>
      <c r="I48" s="2" t="s">
        <v>34</v>
      </c>
      <c r="J48" s="2" t="s">
        <v>27</v>
      </c>
      <c r="K48" s="4">
        <v>35112</v>
      </c>
      <c r="L48" s="2" t="s">
        <v>28</v>
      </c>
    </row>
    <row r="49" spans="1:12">
      <c r="A49" s="2" t="s">
        <v>17</v>
      </c>
      <c r="B49" s="2" t="str">
        <f t="shared" si="3"/>
        <v>South Africa vs  New Zealand</v>
      </c>
      <c r="C49" s="2" t="s">
        <v>121</v>
      </c>
      <c r="D49" s="2" t="str">
        <f t="shared" si="4"/>
        <v>178</v>
      </c>
      <c r="E49" s="2" t="str">
        <f t="shared" si="5"/>
        <v>5</v>
      </c>
      <c r="F49" s="2">
        <v>37.3</v>
      </c>
      <c r="G49" s="2">
        <v>4.74</v>
      </c>
      <c r="H49" s="2">
        <v>2</v>
      </c>
      <c r="I49" s="2" t="s">
        <v>34</v>
      </c>
      <c r="J49" s="2" t="s">
        <v>53</v>
      </c>
      <c r="K49" s="4">
        <v>35115</v>
      </c>
      <c r="L49" s="2" t="s">
        <v>122</v>
      </c>
    </row>
    <row r="50" spans="1:12">
      <c r="A50" s="2" t="s">
        <v>25</v>
      </c>
      <c r="B50" s="2" t="str">
        <f t="shared" si="3"/>
        <v>New Zealand vs  South Africa</v>
      </c>
      <c r="C50" s="2" t="s">
        <v>123</v>
      </c>
      <c r="D50" s="2" t="str">
        <f t="shared" si="4"/>
        <v>177</v>
      </c>
      <c r="E50" s="2" t="str">
        <f t="shared" si="5"/>
        <v>9</v>
      </c>
      <c r="F50" s="2">
        <v>50</v>
      </c>
      <c r="G50" s="2">
        <v>3.54</v>
      </c>
      <c r="H50" s="2">
        <v>1</v>
      </c>
      <c r="I50" s="2" t="s">
        <v>63</v>
      </c>
      <c r="J50" s="2" t="s">
        <v>53</v>
      </c>
      <c r="K50" s="4">
        <v>35115</v>
      </c>
      <c r="L50" s="2" t="s">
        <v>122</v>
      </c>
    </row>
    <row r="51" spans="1:12">
      <c r="A51" s="2" t="s">
        <v>37</v>
      </c>
      <c r="B51" s="2" t="str">
        <f t="shared" si="3"/>
        <v>India vs  West Indies</v>
      </c>
      <c r="C51" s="2" t="s">
        <v>124</v>
      </c>
      <c r="D51" s="2" t="str">
        <f t="shared" si="4"/>
        <v>174</v>
      </c>
      <c r="E51" s="2" t="str">
        <f t="shared" si="5"/>
        <v>5</v>
      </c>
      <c r="F51" s="2">
        <v>39.4</v>
      </c>
      <c r="G51" s="2">
        <v>4.38</v>
      </c>
      <c r="H51" s="2">
        <v>2</v>
      </c>
      <c r="I51" s="2" t="s">
        <v>84</v>
      </c>
      <c r="J51" s="2" t="s">
        <v>125</v>
      </c>
      <c r="K51" s="4">
        <v>35116</v>
      </c>
      <c r="L51" s="2" t="s">
        <v>126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2023-03-14T06:33:00Z</dcterms:created>
  <dcterms:modified xsi:type="dcterms:W3CDTF">2023-04-03T05:49:35Z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6E6595C42CFA47068696C7A15DD88EDD</vt:lpwstr>
  </property>
  <property fmtid="{D5CDD505-2E9C-101B-9397-08002B2CF9AE}" pid="3" name="KSOProductBuildVer">
    <vt:lpwstr>1033-11.2.0.11516</vt:lpwstr>
  </property>
</Properties>
</file>