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<sst xmlns="http://schemas.openxmlformats.org/spreadsheetml/2006/main" count="255" uniqueCount="131">
  <si>
    <t>Team</t>
  </si>
  <si>
    <t>Match</t>
  </si>
  <si>
    <t>Score</t>
  </si>
  <si>
    <t>Runs</t>
  </si>
  <si>
    <t>Wickets</t>
  </si>
  <si>
    <t>Overs</t>
  </si>
  <si>
    <t>RR</t>
  </si>
  <si>
    <t>Inns</t>
  </si>
  <si>
    <t>Opposition</t>
  </si>
  <si>
    <t>Ground</t>
  </si>
  <si>
    <t>Match Date</t>
  </si>
  <si>
    <t>Scorecard</t>
  </si>
  <si>
    <t>Australia</t>
  </si>
  <si>
    <t>359/2</t>
  </si>
  <si>
    <t xml:space="preserve"> India</t>
  </si>
  <si>
    <t>Johannesburg</t>
  </si>
  <si>
    <t>ODI # 1993</t>
  </si>
  <si>
    <t>Zimbabwe</t>
  </si>
  <si>
    <t>340/2</t>
  </si>
  <si>
    <t xml:space="preserve"> Namibia</t>
  </si>
  <si>
    <t>Harare</t>
  </si>
  <si>
    <t>ODI # 1943</t>
  </si>
  <si>
    <t>319/5</t>
  </si>
  <si>
    <t xml:space="preserve"> Sri Lanka</t>
  </si>
  <si>
    <t>Centurion</t>
  </si>
  <si>
    <t>ODI # 1982</t>
  </si>
  <si>
    <t>Netherlands</t>
  </si>
  <si>
    <t>314/4</t>
  </si>
  <si>
    <t>Bloemfontein</t>
  </si>
  <si>
    <t>ODI # 1978</t>
  </si>
  <si>
    <t>India</t>
  </si>
  <si>
    <t>311/2</t>
  </si>
  <si>
    <t>Pietermaritzburg</t>
  </si>
  <si>
    <t>ODI # 1964</t>
  </si>
  <si>
    <t>310/8</t>
  </si>
  <si>
    <t xml:space="preserve"> Pakistan</t>
  </si>
  <si>
    <t>ODI # 1945</t>
  </si>
  <si>
    <t>South Africa</t>
  </si>
  <si>
    <t>306/6</t>
  </si>
  <si>
    <t xml:space="preserve"> New Zealand</t>
  </si>
  <si>
    <t>ODI # 1955</t>
  </si>
  <si>
    <t>301/6</t>
  </si>
  <si>
    <t>Potchefstroom</t>
  </si>
  <si>
    <t>ODI # 1970</t>
  </si>
  <si>
    <t>301/8</t>
  </si>
  <si>
    <t xml:space="preserve"> Netherlands</t>
  </si>
  <si>
    <t>Bulawayo</t>
  </si>
  <si>
    <t>ODI # 1972</t>
  </si>
  <si>
    <t>292/6</t>
  </si>
  <si>
    <t>ODI # 1985</t>
  </si>
  <si>
    <t>West Indies</t>
  </si>
  <si>
    <t>278/5</t>
  </si>
  <si>
    <t xml:space="preserve"> South Africa</t>
  </si>
  <si>
    <t>Cape Town</t>
  </si>
  <si>
    <t>ODI # 1942</t>
  </si>
  <si>
    <t>276/4</t>
  </si>
  <si>
    <t>ODI # 1975</t>
  </si>
  <si>
    <t>275/9</t>
  </si>
  <si>
    <t xml:space="preserve"> West Indies</t>
  </si>
  <si>
    <t>Pakistan</t>
  </si>
  <si>
    <t>273/7</t>
  </si>
  <si>
    <t>Sri Lanka</t>
  </si>
  <si>
    <t>272/7</t>
  </si>
  <si>
    <t>ODI # 1944</t>
  </si>
  <si>
    <t>England</t>
  </si>
  <si>
    <t>Gqeberha</t>
  </si>
  <si>
    <t>ODI # 1959</t>
  </si>
  <si>
    <t>270/4</t>
  </si>
  <si>
    <t xml:space="preserve"> Kenya</t>
  </si>
  <si>
    <t>Durban</t>
  </si>
  <si>
    <t>ODI # 1992</t>
  </si>
  <si>
    <t>268/9</t>
  </si>
  <si>
    <t>ODI # 1979</t>
  </si>
  <si>
    <t>256/5</t>
  </si>
  <si>
    <t xml:space="preserve"> Zimbabwe</t>
  </si>
  <si>
    <t>East London</t>
  </si>
  <si>
    <t>ODI # 1989</t>
  </si>
  <si>
    <t>255/9</t>
  </si>
  <si>
    <t>Kimberley</t>
  </si>
  <si>
    <t>ODI # 1954</t>
  </si>
  <si>
    <t>255/7</t>
  </si>
  <si>
    <t>ODI # 1957</t>
  </si>
  <si>
    <t>254/8</t>
  </si>
  <si>
    <t xml:space="preserve"> Canada</t>
  </si>
  <si>
    <t>ODI # 1971</t>
  </si>
  <si>
    <t>New Zealand</t>
  </si>
  <si>
    <t>253/4</t>
  </si>
  <si>
    <t>ODI # 1984</t>
  </si>
  <si>
    <t>253/9</t>
  </si>
  <si>
    <t>Paarl</t>
  </si>
  <si>
    <t>ODI # 1967</t>
  </si>
  <si>
    <t>252/7</t>
  </si>
  <si>
    <t>Namibia</t>
  </si>
  <si>
    <t>250/9</t>
  </si>
  <si>
    <t xml:space="preserve"> England</t>
  </si>
  <si>
    <t>ODI # 1969</t>
  </si>
  <si>
    <t>248/3</t>
  </si>
  <si>
    <t>ODI # 1966</t>
  </si>
  <si>
    <t>246/8</t>
  </si>
  <si>
    <t>ODI # 1962</t>
  </si>
  <si>
    <t>246/9</t>
  </si>
  <si>
    <t xml:space="preserve"> Australia</t>
  </si>
  <si>
    <t>246/7</t>
  </si>
  <si>
    <t>ODI # 1981</t>
  </si>
  <si>
    <t>244/9</t>
  </si>
  <si>
    <t xml:space="preserve"> Bangladesh</t>
  </si>
  <si>
    <t>Benoni</t>
  </si>
  <si>
    <t>ODI # 1956</t>
  </si>
  <si>
    <t>241/7</t>
  </si>
  <si>
    <t>ODI # 1949</t>
  </si>
  <si>
    <t>229/1</t>
  </si>
  <si>
    <t>229/6</t>
  </si>
  <si>
    <t>228/6</t>
  </si>
  <si>
    <t>ODI # 1973</t>
  </si>
  <si>
    <t>226/4</t>
  </si>
  <si>
    <t>ODI # 1983</t>
  </si>
  <si>
    <t>Kenya</t>
  </si>
  <si>
    <t>225/6</t>
  </si>
  <si>
    <t>222/9</t>
  </si>
  <si>
    <t>217/9</t>
  </si>
  <si>
    <t>217/7</t>
  </si>
  <si>
    <t>ODI # 1974</t>
  </si>
  <si>
    <t>212/7</t>
  </si>
  <si>
    <t>ODI # 1991</t>
  </si>
  <si>
    <t>210/9</t>
  </si>
  <si>
    <t>Nairobi (Gym)</t>
  </si>
  <si>
    <t>ODI # 1965</t>
  </si>
  <si>
    <t>208/8</t>
  </si>
  <si>
    <t>ODI # 1976</t>
  </si>
  <si>
    <t>208/9</t>
  </si>
  <si>
    <t>ODI # 1986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</si>
</sst>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dd/mmm/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1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topLeftCell="A14" workbookViewId="0">
      <selection activeCell="F42" sqref="F42"/>
    </sheetView>
  </sheetViews>
  <sheetFormatPr defaultColWidth="9" defaultRowHeight="15"/>
  <cols>
    <col min="1" max="1" width="12.5714285714286" customWidth="1"/>
    <col min="2" max="2" width="31.1428571428571" customWidth="1"/>
    <col min="3" max="3" width="5.85714285714286" customWidth="1"/>
    <col min="4" max="4" width="14.4285714285714" customWidth="1"/>
    <col min="5" max="5" width="14.4285714285714" style="2" customWidth="1"/>
    <col min="6" max="6" width="6.14285714285714" customWidth="1"/>
    <col min="7" max="7" width="5" customWidth="1"/>
    <col min="8" max="8" width="4.71428571428571" customWidth="1"/>
    <col min="9" max="9" width="14.1428571428571" customWidth="1"/>
    <col min="10" max="10" width="16.1428571428571" customWidth="1"/>
    <col min="11" max="11" width="11" customWidth="1"/>
    <col min="12" max="12" width="10.1428571428571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tr">
        <f>_xlfn.CONCAT(A2," vs ",I2)</f>
        <v>Australia vs  India</v>
      </c>
      <c r="C2" t="s">
        <v>13</v>
      </c>
      <c r="D2" t="str">
        <f>TRIM(LEFT(SUBSTITUTE($C2,"/",REPT(" ",100)),100))</f>
        <v>359</v>
      </c>
      <c r="E2" s="2" t="str">
        <f>TRIM(RIGHT(SUBSTITUTE($C2,"/",REPT(" ",100)),100))</f>
        <v>2</v>
      </c>
      <c r="F2">
        <v>50</v>
      </c>
      <c r="G2">
        <v>7.18</v>
      </c>
      <c r="H2">
        <v>1</v>
      </c>
      <c r="I2" t="s">
        <v>14</v>
      </c>
      <c r="J2" t="s">
        <v>15</v>
      </c>
      <c r="K2" s="4">
        <v>37703</v>
      </c>
      <c r="L2" t="s">
        <v>16</v>
      </c>
    </row>
    <row r="3" spans="1:12">
      <c r="A3" t="s">
        <v>17</v>
      </c>
      <c r="B3" t="str">
        <f t="shared" ref="B3:B34" si="0">_xlfn.CONCAT(A3," vs ",I3)</f>
        <v>Zimbabwe vs  Namibia</v>
      </c>
      <c r="C3" t="s">
        <v>18</v>
      </c>
      <c r="D3" t="str">
        <f t="shared" ref="D3:D51" si="1">TRIM(LEFT(SUBSTITUTE($C3,"/",REPT(" ",100)),100))</f>
        <v>340</v>
      </c>
      <c r="E3" s="2" t="str">
        <f t="shared" ref="E3:E51" si="2">TRIM(RIGHT(SUBSTITUTE($C3,"/",REPT(" ",100)),100))</f>
        <v>2</v>
      </c>
      <c r="F3">
        <v>50</v>
      </c>
      <c r="G3">
        <v>6.8</v>
      </c>
      <c r="H3">
        <v>1</v>
      </c>
      <c r="I3" t="s">
        <v>19</v>
      </c>
      <c r="J3" t="s">
        <v>20</v>
      </c>
      <c r="K3" s="4">
        <v>37662</v>
      </c>
      <c r="L3" t="s">
        <v>21</v>
      </c>
    </row>
    <row r="4" spans="1:12">
      <c r="A4" t="s">
        <v>12</v>
      </c>
      <c r="B4" t="str">
        <f t="shared" si="0"/>
        <v>Australia vs  Sri Lanka</v>
      </c>
      <c r="C4" t="s">
        <v>22</v>
      </c>
      <c r="D4" t="str">
        <f t="shared" si="1"/>
        <v>319</v>
      </c>
      <c r="E4" s="2" t="str">
        <f t="shared" si="2"/>
        <v>5</v>
      </c>
      <c r="F4">
        <v>50</v>
      </c>
      <c r="G4">
        <v>6.38</v>
      </c>
      <c r="H4">
        <v>1</v>
      </c>
      <c r="I4" t="s">
        <v>23</v>
      </c>
      <c r="J4" t="s">
        <v>24</v>
      </c>
      <c r="K4" s="4">
        <v>37687</v>
      </c>
      <c r="L4" t="s">
        <v>25</v>
      </c>
    </row>
    <row r="5" spans="1:12">
      <c r="A5" t="s">
        <v>26</v>
      </c>
      <c r="B5" t="str">
        <f t="shared" si="0"/>
        <v>Netherlands vs  Namibia</v>
      </c>
      <c r="C5" t="s">
        <v>27</v>
      </c>
      <c r="D5" t="str">
        <f t="shared" si="1"/>
        <v>314</v>
      </c>
      <c r="E5" s="2" t="str">
        <f t="shared" si="2"/>
        <v>4</v>
      </c>
      <c r="F5">
        <v>50</v>
      </c>
      <c r="G5">
        <v>6.28</v>
      </c>
      <c r="H5">
        <v>1</v>
      </c>
      <c r="I5" t="s">
        <v>19</v>
      </c>
      <c r="J5" t="s">
        <v>28</v>
      </c>
      <c r="K5" s="4">
        <v>37683</v>
      </c>
      <c r="L5" t="s">
        <v>29</v>
      </c>
    </row>
    <row r="6" spans="1:12">
      <c r="A6" t="s">
        <v>30</v>
      </c>
      <c r="B6" t="str">
        <f t="shared" si="0"/>
        <v>India vs  Namibia</v>
      </c>
      <c r="C6" t="s">
        <v>31</v>
      </c>
      <c r="D6" t="str">
        <f t="shared" si="1"/>
        <v>311</v>
      </c>
      <c r="E6" s="2" t="str">
        <f t="shared" si="2"/>
        <v>2</v>
      </c>
      <c r="F6">
        <v>50</v>
      </c>
      <c r="G6">
        <v>6.22</v>
      </c>
      <c r="H6">
        <v>1</v>
      </c>
      <c r="I6" t="s">
        <v>19</v>
      </c>
      <c r="J6" t="s">
        <v>32</v>
      </c>
      <c r="K6" s="4">
        <v>37675</v>
      </c>
      <c r="L6" t="s">
        <v>33</v>
      </c>
    </row>
    <row r="7" spans="1:12">
      <c r="A7" t="s">
        <v>12</v>
      </c>
      <c r="B7" t="str">
        <f t="shared" si="0"/>
        <v>Australia vs  Pakistan</v>
      </c>
      <c r="C7" t="s">
        <v>34</v>
      </c>
      <c r="D7" t="str">
        <f t="shared" si="1"/>
        <v>310</v>
      </c>
      <c r="E7" s="2" t="str">
        <f t="shared" si="2"/>
        <v>8</v>
      </c>
      <c r="F7">
        <v>50</v>
      </c>
      <c r="G7">
        <v>6.2</v>
      </c>
      <c r="H7">
        <v>1</v>
      </c>
      <c r="I7" t="s">
        <v>35</v>
      </c>
      <c r="J7" t="s">
        <v>15</v>
      </c>
      <c r="K7" s="4">
        <v>37663</v>
      </c>
      <c r="L7" t="s">
        <v>36</v>
      </c>
    </row>
    <row r="8" spans="1:12">
      <c r="A8" t="s">
        <v>37</v>
      </c>
      <c r="B8" t="str">
        <f t="shared" si="0"/>
        <v>South Africa vs  New Zealand</v>
      </c>
      <c r="C8" t="s">
        <v>38</v>
      </c>
      <c r="D8" t="str">
        <f t="shared" si="1"/>
        <v>306</v>
      </c>
      <c r="E8" s="2" t="str">
        <f t="shared" si="2"/>
        <v>6</v>
      </c>
      <c r="F8">
        <v>50</v>
      </c>
      <c r="G8">
        <v>6.12</v>
      </c>
      <c r="H8">
        <v>1</v>
      </c>
      <c r="I8" t="s">
        <v>39</v>
      </c>
      <c r="J8" t="s">
        <v>15</v>
      </c>
      <c r="K8" s="4">
        <v>37668</v>
      </c>
      <c r="L8" t="s">
        <v>40</v>
      </c>
    </row>
    <row r="9" spans="1:12">
      <c r="A9" t="s">
        <v>12</v>
      </c>
      <c r="B9" t="str">
        <f t="shared" si="0"/>
        <v>Australia vs  Namibia</v>
      </c>
      <c r="C9" t="s">
        <v>41</v>
      </c>
      <c r="D9" t="str">
        <f t="shared" si="1"/>
        <v>301</v>
      </c>
      <c r="E9" s="2" t="str">
        <f t="shared" si="2"/>
        <v>6</v>
      </c>
      <c r="F9">
        <v>50</v>
      </c>
      <c r="G9">
        <v>6.02</v>
      </c>
      <c r="H9">
        <v>1</v>
      </c>
      <c r="I9" t="s">
        <v>19</v>
      </c>
      <c r="J9" t="s">
        <v>42</v>
      </c>
      <c r="K9" s="4">
        <v>37679</v>
      </c>
      <c r="L9" t="s">
        <v>43</v>
      </c>
    </row>
    <row r="10" spans="1:12">
      <c r="A10" t="s">
        <v>17</v>
      </c>
      <c r="B10" t="str">
        <f t="shared" si="0"/>
        <v>Zimbabwe vs  Netherlands</v>
      </c>
      <c r="C10" t="s">
        <v>44</v>
      </c>
      <c r="D10" t="str">
        <f t="shared" si="1"/>
        <v>301</v>
      </c>
      <c r="E10" s="2" t="str">
        <f t="shared" si="2"/>
        <v>8</v>
      </c>
      <c r="F10">
        <v>50</v>
      </c>
      <c r="G10">
        <v>6.02</v>
      </c>
      <c r="H10">
        <v>1</v>
      </c>
      <c r="I10" t="s">
        <v>45</v>
      </c>
      <c r="J10" t="s">
        <v>46</v>
      </c>
      <c r="K10" s="4">
        <v>37680</v>
      </c>
      <c r="L10" t="s">
        <v>47</v>
      </c>
    </row>
    <row r="11" spans="1:12">
      <c r="A11" t="s">
        <v>30</v>
      </c>
      <c r="B11" t="str">
        <f t="shared" si="0"/>
        <v>India vs  Sri Lanka</v>
      </c>
      <c r="C11" t="s">
        <v>48</v>
      </c>
      <c r="D11" t="str">
        <f t="shared" si="1"/>
        <v>292</v>
      </c>
      <c r="E11" s="2" t="str">
        <f t="shared" si="2"/>
        <v>6</v>
      </c>
      <c r="F11">
        <v>50</v>
      </c>
      <c r="G11">
        <v>5.84</v>
      </c>
      <c r="H11">
        <v>1</v>
      </c>
      <c r="I11" t="s">
        <v>23</v>
      </c>
      <c r="J11" t="s">
        <v>15</v>
      </c>
      <c r="K11" s="4">
        <v>37690</v>
      </c>
      <c r="L11" t="s">
        <v>49</v>
      </c>
    </row>
    <row r="12" spans="1:12">
      <c r="A12" t="s">
        <v>50</v>
      </c>
      <c r="B12" t="str">
        <f t="shared" si="0"/>
        <v>West Indies vs  South Africa</v>
      </c>
      <c r="C12" t="s">
        <v>51</v>
      </c>
      <c r="D12" t="str">
        <f t="shared" si="1"/>
        <v>278</v>
      </c>
      <c r="E12" s="2" t="str">
        <f t="shared" si="2"/>
        <v>5</v>
      </c>
      <c r="F12">
        <v>50</v>
      </c>
      <c r="G12">
        <v>5.56</v>
      </c>
      <c r="H12">
        <v>1</v>
      </c>
      <c r="I12" t="s">
        <v>52</v>
      </c>
      <c r="J12" t="s">
        <v>53</v>
      </c>
      <c r="K12" s="4">
        <v>37661</v>
      </c>
      <c r="L12" t="s">
        <v>54</v>
      </c>
    </row>
    <row r="13" spans="1:12">
      <c r="A13" t="s">
        <v>30</v>
      </c>
      <c r="B13" t="str">
        <f t="shared" si="0"/>
        <v>India vs  Pakistan</v>
      </c>
      <c r="C13" t="s">
        <v>55</v>
      </c>
      <c r="D13" t="str">
        <f t="shared" si="1"/>
        <v>276</v>
      </c>
      <c r="E13" s="2" t="str">
        <f t="shared" si="2"/>
        <v>4</v>
      </c>
      <c r="F13">
        <v>45.4</v>
      </c>
      <c r="G13">
        <v>6.04</v>
      </c>
      <c r="H13">
        <v>2</v>
      </c>
      <c r="I13" t="s">
        <v>35</v>
      </c>
      <c r="J13" t="s">
        <v>24</v>
      </c>
      <c r="K13" s="4">
        <v>37681</v>
      </c>
      <c r="L13" t="s">
        <v>56</v>
      </c>
    </row>
    <row r="14" spans="1:12">
      <c r="A14" t="s">
        <v>37</v>
      </c>
      <c r="B14" t="str">
        <f t="shared" si="0"/>
        <v>South Africa vs  West Indies</v>
      </c>
      <c r="C14" t="s">
        <v>57</v>
      </c>
      <c r="D14" t="str">
        <f t="shared" si="1"/>
        <v>275</v>
      </c>
      <c r="E14" s="2" t="str">
        <f t="shared" si="2"/>
        <v>9</v>
      </c>
      <c r="F14">
        <v>49</v>
      </c>
      <c r="G14">
        <v>5.61</v>
      </c>
      <c r="H14">
        <v>2</v>
      </c>
      <c r="I14" t="s">
        <v>58</v>
      </c>
      <c r="J14" t="s">
        <v>53</v>
      </c>
      <c r="K14" s="4">
        <v>37661</v>
      </c>
      <c r="L14" t="s">
        <v>54</v>
      </c>
    </row>
    <row r="15" spans="1:12">
      <c r="A15" t="s">
        <v>59</v>
      </c>
      <c r="B15" t="str">
        <f t="shared" si="0"/>
        <v>Pakistan vs  India</v>
      </c>
      <c r="C15" t="s">
        <v>60</v>
      </c>
      <c r="D15" t="str">
        <f t="shared" si="1"/>
        <v>273</v>
      </c>
      <c r="E15" s="2" t="str">
        <f t="shared" si="2"/>
        <v>7</v>
      </c>
      <c r="F15">
        <v>50</v>
      </c>
      <c r="G15">
        <v>5.46</v>
      </c>
      <c r="H15">
        <v>1</v>
      </c>
      <c r="I15" t="s">
        <v>14</v>
      </c>
      <c r="J15" t="s">
        <v>24</v>
      </c>
      <c r="K15" s="4">
        <v>37681</v>
      </c>
      <c r="L15" t="s">
        <v>56</v>
      </c>
    </row>
    <row r="16" spans="1:12">
      <c r="A16" t="s">
        <v>61</v>
      </c>
      <c r="B16" t="str">
        <f t="shared" si="0"/>
        <v>Sri Lanka vs  New Zealand</v>
      </c>
      <c r="C16" t="s">
        <v>62</v>
      </c>
      <c r="D16" t="str">
        <f t="shared" si="1"/>
        <v>272</v>
      </c>
      <c r="E16" s="2" t="str">
        <f t="shared" si="2"/>
        <v>7</v>
      </c>
      <c r="F16">
        <v>50</v>
      </c>
      <c r="G16">
        <v>5.44</v>
      </c>
      <c r="H16">
        <v>1</v>
      </c>
      <c r="I16" t="s">
        <v>39</v>
      </c>
      <c r="J16" t="s">
        <v>28</v>
      </c>
      <c r="K16" s="4">
        <v>37662</v>
      </c>
      <c r="L16" t="s">
        <v>63</v>
      </c>
    </row>
    <row r="17" spans="1:12">
      <c r="A17" t="s">
        <v>64</v>
      </c>
      <c r="B17" t="str">
        <f t="shared" si="0"/>
        <v>England vs  Namibia</v>
      </c>
      <c r="C17">
        <v>272</v>
      </c>
      <c r="D17" t="str">
        <f t="shared" si="1"/>
        <v>272</v>
      </c>
      <c r="E17" s="2">
        <v>10</v>
      </c>
      <c r="F17">
        <v>50</v>
      </c>
      <c r="G17">
        <v>5.44</v>
      </c>
      <c r="H17">
        <v>1</v>
      </c>
      <c r="I17" t="s">
        <v>19</v>
      </c>
      <c r="J17" t="s">
        <v>65</v>
      </c>
      <c r="K17" s="4">
        <v>37671</v>
      </c>
      <c r="L17" t="s">
        <v>66</v>
      </c>
    </row>
    <row r="18" spans="1:12">
      <c r="A18" t="s">
        <v>30</v>
      </c>
      <c r="B18" t="str">
        <f t="shared" si="0"/>
        <v>India vs  Kenya</v>
      </c>
      <c r="C18" t="s">
        <v>67</v>
      </c>
      <c r="D18" t="str">
        <f t="shared" si="1"/>
        <v>270</v>
      </c>
      <c r="E18" s="2" t="str">
        <f t="shared" si="2"/>
        <v>4</v>
      </c>
      <c r="F18">
        <v>50</v>
      </c>
      <c r="G18">
        <v>5.4</v>
      </c>
      <c r="H18">
        <v>1</v>
      </c>
      <c r="I18" t="s">
        <v>68</v>
      </c>
      <c r="J18" t="s">
        <v>69</v>
      </c>
      <c r="K18" s="4">
        <v>37700</v>
      </c>
      <c r="L18" t="s">
        <v>70</v>
      </c>
    </row>
    <row r="19" spans="1:12">
      <c r="A19" t="s">
        <v>61</v>
      </c>
      <c r="B19" t="str">
        <f t="shared" si="0"/>
        <v>Sri Lanka vs  South Africa</v>
      </c>
      <c r="C19" t="s">
        <v>71</v>
      </c>
      <c r="D19" t="str">
        <f t="shared" si="1"/>
        <v>268</v>
      </c>
      <c r="E19" s="2" t="str">
        <f t="shared" si="2"/>
        <v>9</v>
      </c>
      <c r="F19">
        <v>50</v>
      </c>
      <c r="G19">
        <v>5.36</v>
      </c>
      <c r="H19">
        <v>1</v>
      </c>
      <c r="I19" t="s">
        <v>52</v>
      </c>
      <c r="J19" t="s">
        <v>69</v>
      </c>
      <c r="K19" s="4">
        <v>37683</v>
      </c>
      <c r="L19" t="s">
        <v>72</v>
      </c>
    </row>
    <row r="20" spans="1:12">
      <c r="A20" t="s">
        <v>61</v>
      </c>
      <c r="B20" t="str">
        <f t="shared" si="0"/>
        <v>Sri Lanka vs  Zimbabwe</v>
      </c>
      <c r="C20" t="s">
        <v>73</v>
      </c>
      <c r="D20" t="str">
        <f t="shared" si="1"/>
        <v>256</v>
      </c>
      <c r="E20" s="2" t="str">
        <f t="shared" si="2"/>
        <v>5</v>
      </c>
      <c r="F20">
        <v>50</v>
      </c>
      <c r="G20">
        <v>5.12</v>
      </c>
      <c r="H20">
        <v>1</v>
      </c>
      <c r="I20" t="s">
        <v>74</v>
      </c>
      <c r="J20" t="s">
        <v>75</v>
      </c>
      <c r="K20" s="4">
        <v>37695</v>
      </c>
      <c r="L20" t="s">
        <v>76</v>
      </c>
    </row>
    <row r="21" spans="1:12">
      <c r="A21" t="s">
        <v>59</v>
      </c>
      <c r="B21" t="str">
        <f t="shared" si="0"/>
        <v>Pakistan vs  Namibia</v>
      </c>
      <c r="C21" t="s">
        <v>77</v>
      </c>
      <c r="D21" t="str">
        <f t="shared" si="1"/>
        <v>255</v>
      </c>
      <c r="E21" s="2" t="str">
        <f t="shared" si="2"/>
        <v>9</v>
      </c>
      <c r="F21">
        <v>50</v>
      </c>
      <c r="G21">
        <v>5.1</v>
      </c>
      <c r="H21">
        <v>1</v>
      </c>
      <c r="I21" t="s">
        <v>19</v>
      </c>
      <c r="J21" t="s">
        <v>78</v>
      </c>
      <c r="K21" s="4">
        <v>37668</v>
      </c>
      <c r="L21" t="s">
        <v>79</v>
      </c>
    </row>
    <row r="22" spans="1:12">
      <c r="A22" t="s">
        <v>30</v>
      </c>
      <c r="B22" t="str">
        <f t="shared" si="0"/>
        <v>India vs  Zimbabwe</v>
      </c>
      <c r="C22" t="s">
        <v>80</v>
      </c>
      <c r="D22" t="str">
        <f t="shared" si="1"/>
        <v>255</v>
      </c>
      <c r="E22" s="2" t="str">
        <f t="shared" si="2"/>
        <v>7</v>
      </c>
      <c r="F22">
        <v>50</v>
      </c>
      <c r="G22">
        <v>5.1</v>
      </c>
      <c r="H22">
        <v>1</v>
      </c>
      <c r="I22" t="s">
        <v>74</v>
      </c>
      <c r="J22" t="s">
        <v>20</v>
      </c>
      <c r="K22" s="4">
        <v>37671</v>
      </c>
      <c r="L22" t="s">
        <v>81</v>
      </c>
    </row>
    <row r="23" spans="1:12">
      <c r="A23" t="s">
        <v>37</v>
      </c>
      <c r="B23" t="str">
        <f t="shared" si="0"/>
        <v>South Africa vs  Canada</v>
      </c>
      <c r="C23" t="s">
        <v>82</v>
      </c>
      <c r="D23" t="str">
        <f t="shared" si="1"/>
        <v>254</v>
      </c>
      <c r="E23" s="2" t="str">
        <f t="shared" si="2"/>
        <v>8</v>
      </c>
      <c r="F23">
        <v>50</v>
      </c>
      <c r="G23">
        <v>5.08</v>
      </c>
      <c r="H23">
        <v>1</v>
      </c>
      <c r="I23" t="s">
        <v>83</v>
      </c>
      <c r="J23" t="s">
        <v>75</v>
      </c>
      <c r="K23" s="4">
        <v>37679</v>
      </c>
      <c r="L23" t="s">
        <v>84</v>
      </c>
    </row>
    <row r="24" spans="1:12">
      <c r="A24" t="s">
        <v>85</v>
      </c>
      <c r="B24" t="str">
        <f t="shared" si="0"/>
        <v>New Zealand vs  Zimbabwe</v>
      </c>
      <c r="C24" t="s">
        <v>86</v>
      </c>
      <c r="D24" t="str">
        <f t="shared" si="1"/>
        <v>253</v>
      </c>
      <c r="E24" s="2" t="str">
        <f t="shared" si="2"/>
        <v>4</v>
      </c>
      <c r="F24">
        <v>47.2</v>
      </c>
      <c r="G24">
        <v>5.34</v>
      </c>
      <c r="H24">
        <v>2</v>
      </c>
      <c r="I24" t="s">
        <v>74</v>
      </c>
      <c r="J24" t="s">
        <v>28</v>
      </c>
      <c r="K24" s="4">
        <v>37688</v>
      </c>
      <c r="L24" t="s">
        <v>87</v>
      </c>
    </row>
    <row r="25" spans="1:12">
      <c r="A25" t="s">
        <v>59</v>
      </c>
      <c r="B25" t="str">
        <f t="shared" si="0"/>
        <v>Pakistan vs  Netherlands</v>
      </c>
      <c r="C25" t="s">
        <v>88</v>
      </c>
      <c r="D25" t="str">
        <f t="shared" si="1"/>
        <v>253</v>
      </c>
      <c r="E25" s="2" t="str">
        <f t="shared" si="2"/>
        <v>9</v>
      </c>
      <c r="F25">
        <v>50</v>
      </c>
      <c r="G25">
        <v>5.06</v>
      </c>
      <c r="H25">
        <v>1</v>
      </c>
      <c r="I25" t="s">
        <v>45</v>
      </c>
      <c r="J25" t="s">
        <v>89</v>
      </c>
      <c r="K25" s="4">
        <v>37677</v>
      </c>
      <c r="L25" t="s">
        <v>90</v>
      </c>
    </row>
    <row r="26" spans="1:12">
      <c r="A26" t="s">
        <v>17</v>
      </c>
      <c r="B26" t="str">
        <f t="shared" si="0"/>
        <v>Zimbabwe vs  New Zealand</v>
      </c>
      <c r="C26" t="s">
        <v>91</v>
      </c>
      <c r="D26" t="str">
        <f t="shared" si="1"/>
        <v>252</v>
      </c>
      <c r="E26" s="2" t="str">
        <f t="shared" si="2"/>
        <v>7</v>
      </c>
      <c r="F26">
        <v>50</v>
      </c>
      <c r="G26">
        <v>5.04</v>
      </c>
      <c r="H26">
        <v>1</v>
      </c>
      <c r="I26" t="s">
        <v>39</v>
      </c>
      <c r="J26" t="s">
        <v>28</v>
      </c>
      <c r="K26" s="4">
        <v>37688</v>
      </c>
      <c r="L26" t="s">
        <v>87</v>
      </c>
    </row>
    <row r="27" spans="1:12">
      <c r="A27" t="s">
        <v>92</v>
      </c>
      <c r="B27" t="str">
        <f t="shared" si="0"/>
        <v>Namibia vs  Netherlands</v>
      </c>
      <c r="C27">
        <v>250</v>
      </c>
      <c r="D27" t="str">
        <f t="shared" si="1"/>
        <v>250</v>
      </c>
      <c r="E27" s="2">
        <v>10</v>
      </c>
      <c r="F27">
        <v>46.5</v>
      </c>
      <c r="G27">
        <v>5.33</v>
      </c>
      <c r="H27">
        <v>2</v>
      </c>
      <c r="I27" t="s">
        <v>45</v>
      </c>
      <c r="J27" t="s">
        <v>28</v>
      </c>
      <c r="K27" s="4">
        <v>37683</v>
      </c>
      <c r="L27" t="s">
        <v>29</v>
      </c>
    </row>
    <row r="28" spans="1:12">
      <c r="A28" t="s">
        <v>30</v>
      </c>
      <c r="B28" t="str">
        <f t="shared" si="0"/>
        <v>India vs  England</v>
      </c>
      <c r="C28" t="s">
        <v>93</v>
      </c>
      <c r="D28" t="str">
        <f t="shared" si="1"/>
        <v>250</v>
      </c>
      <c r="E28" s="2" t="str">
        <f t="shared" si="2"/>
        <v>9</v>
      </c>
      <c r="F28">
        <v>50</v>
      </c>
      <c r="G28">
        <v>5</v>
      </c>
      <c r="H28">
        <v>1</v>
      </c>
      <c r="I28" t="s">
        <v>94</v>
      </c>
      <c r="J28" t="s">
        <v>69</v>
      </c>
      <c r="K28" s="4">
        <v>37678</v>
      </c>
      <c r="L28" t="s">
        <v>95</v>
      </c>
    </row>
    <row r="29" spans="1:12">
      <c r="A29" t="s">
        <v>12</v>
      </c>
      <c r="B29" t="str">
        <f t="shared" si="0"/>
        <v>Australia vs  Zimbabwe</v>
      </c>
      <c r="C29" t="s">
        <v>96</v>
      </c>
      <c r="D29" t="str">
        <f t="shared" si="1"/>
        <v>248</v>
      </c>
      <c r="E29" s="2" t="str">
        <f t="shared" si="2"/>
        <v>3</v>
      </c>
      <c r="F29">
        <v>47.3</v>
      </c>
      <c r="G29">
        <v>5.22</v>
      </c>
      <c r="H29">
        <v>2</v>
      </c>
      <c r="I29" t="s">
        <v>74</v>
      </c>
      <c r="J29" t="s">
        <v>46</v>
      </c>
      <c r="K29" s="4">
        <v>37676</v>
      </c>
      <c r="L29" t="s">
        <v>97</v>
      </c>
    </row>
    <row r="30" spans="1:12">
      <c r="A30" t="s">
        <v>64</v>
      </c>
      <c r="B30" t="str">
        <f t="shared" si="0"/>
        <v>England vs  Pakistan</v>
      </c>
      <c r="C30" t="s">
        <v>98</v>
      </c>
      <c r="D30" t="str">
        <f t="shared" si="1"/>
        <v>246</v>
      </c>
      <c r="E30" s="2" t="str">
        <f t="shared" si="2"/>
        <v>8</v>
      </c>
      <c r="F30">
        <v>50</v>
      </c>
      <c r="G30">
        <v>4.92</v>
      </c>
      <c r="H30">
        <v>1</v>
      </c>
      <c r="I30" t="s">
        <v>35</v>
      </c>
      <c r="J30" t="s">
        <v>53</v>
      </c>
      <c r="K30" s="4">
        <v>37674</v>
      </c>
      <c r="L30" t="s">
        <v>99</v>
      </c>
    </row>
    <row r="31" spans="1:12">
      <c r="A31" t="s">
        <v>17</v>
      </c>
      <c r="B31" t="str">
        <f t="shared" si="0"/>
        <v>Zimbabwe vs  Australia</v>
      </c>
      <c r="C31" t="s">
        <v>100</v>
      </c>
      <c r="D31" t="str">
        <f t="shared" si="1"/>
        <v>246</v>
      </c>
      <c r="E31" s="2" t="str">
        <f t="shared" si="2"/>
        <v>9</v>
      </c>
      <c r="F31">
        <v>50</v>
      </c>
      <c r="G31">
        <v>4.92</v>
      </c>
      <c r="H31">
        <v>1</v>
      </c>
      <c r="I31" t="s">
        <v>101</v>
      </c>
      <c r="J31" t="s">
        <v>46</v>
      </c>
      <c r="K31" s="4">
        <v>37676</v>
      </c>
      <c r="L31" t="s">
        <v>97</v>
      </c>
    </row>
    <row r="32" spans="1:12">
      <c r="A32" t="s">
        <v>50</v>
      </c>
      <c r="B32" t="str">
        <f t="shared" si="0"/>
        <v>West Indies vs  Kenya</v>
      </c>
      <c r="C32" t="s">
        <v>102</v>
      </c>
      <c r="D32" t="str">
        <f t="shared" si="1"/>
        <v>246</v>
      </c>
      <c r="E32" s="2" t="str">
        <f t="shared" si="2"/>
        <v>7</v>
      </c>
      <c r="F32">
        <v>50</v>
      </c>
      <c r="G32">
        <v>4.92</v>
      </c>
      <c r="H32">
        <v>1</v>
      </c>
      <c r="I32" t="s">
        <v>68</v>
      </c>
      <c r="J32" t="s">
        <v>78</v>
      </c>
      <c r="K32" s="4">
        <v>37684</v>
      </c>
      <c r="L32" t="s">
        <v>103</v>
      </c>
    </row>
    <row r="33" spans="1:12">
      <c r="A33" t="s">
        <v>50</v>
      </c>
      <c r="B33" t="str">
        <f t="shared" si="0"/>
        <v>West Indies vs  Bangladesh</v>
      </c>
      <c r="C33" t="s">
        <v>104</v>
      </c>
      <c r="D33" t="str">
        <f t="shared" si="1"/>
        <v>244</v>
      </c>
      <c r="E33" s="2" t="str">
        <f t="shared" si="2"/>
        <v>9</v>
      </c>
      <c r="F33">
        <v>50</v>
      </c>
      <c r="G33">
        <v>4.88</v>
      </c>
      <c r="H33">
        <v>1</v>
      </c>
      <c r="I33" t="s">
        <v>105</v>
      </c>
      <c r="J33" t="s">
        <v>106</v>
      </c>
      <c r="K33" s="4">
        <v>37670</v>
      </c>
      <c r="L33" t="s">
        <v>107</v>
      </c>
    </row>
    <row r="34" spans="1:12">
      <c r="A34" t="s">
        <v>85</v>
      </c>
      <c r="B34" t="str">
        <f t="shared" si="0"/>
        <v>New Zealand vs  West Indies</v>
      </c>
      <c r="C34" t="s">
        <v>108</v>
      </c>
      <c r="D34" t="str">
        <f t="shared" si="1"/>
        <v>241</v>
      </c>
      <c r="E34" s="2" t="str">
        <f t="shared" si="2"/>
        <v>7</v>
      </c>
      <c r="F34">
        <v>50</v>
      </c>
      <c r="G34">
        <v>4.82</v>
      </c>
      <c r="H34">
        <v>1</v>
      </c>
      <c r="I34" t="s">
        <v>58</v>
      </c>
      <c r="J34" t="s">
        <v>65</v>
      </c>
      <c r="K34" s="4">
        <v>37665</v>
      </c>
      <c r="L34" t="s">
        <v>109</v>
      </c>
    </row>
    <row r="35" spans="1:12">
      <c r="A35" t="s">
        <v>30</v>
      </c>
      <c r="B35" t="str">
        <f t="shared" ref="B35:B51" si="3">_xlfn.CONCAT(A35," vs ",I35)</f>
        <v>India vs  Australia</v>
      </c>
      <c r="C35">
        <v>234</v>
      </c>
      <c r="D35" t="str">
        <f t="shared" si="1"/>
        <v>234</v>
      </c>
      <c r="E35" s="2">
        <v>10</v>
      </c>
      <c r="F35">
        <v>39.2</v>
      </c>
      <c r="G35">
        <v>5.94</v>
      </c>
      <c r="H35">
        <v>2</v>
      </c>
      <c r="I35" t="s">
        <v>101</v>
      </c>
      <c r="J35" t="s">
        <v>15</v>
      </c>
      <c r="K35" s="4">
        <v>37703</v>
      </c>
      <c r="L35" t="s">
        <v>16</v>
      </c>
    </row>
    <row r="36" spans="1:12">
      <c r="A36" t="s">
        <v>85</v>
      </c>
      <c r="B36" t="str">
        <f t="shared" si="3"/>
        <v>New Zealand vs  South Africa</v>
      </c>
      <c r="C36" t="s">
        <v>110</v>
      </c>
      <c r="D36" t="str">
        <f t="shared" si="1"/>
        <v>229</v>
      </c>
      <c r="E36" s="2" t="str">
        <f t="shared" si="2"/>
        <v>1</v>
      </c>
      <c r="F36">
        <v>36.5</v>
      </c>
      <c r="G36">
        <v>6.21</v>
      </c>
      <c r="H36">
        <v>2</v>
      </c>
      <c r="I36" t="s">
        <v>52</v>
      </c>
      <c r="J36" t="s">
        <v>15</v>
      </c>
      <c r="K36" s="4">
        <v>37668</v>
      </c>
      <c r="L36" t="s">
        <v>40</v>
      </c>
    </row>
    <row r="37" spans="1:12">
      <c r="A37" t="s">
        <v>37</v>
      </c>
      <c r="B37" t="str">
        <f t="shared" si="3"/>
        <v>South Africa vs  Sri Lanka</v>
      </c>
      <c r="C37" t="s">
        <v>111</v>
      </c>
      <c r="D37" t="str">
        <f t="shared" si="1"/>
        <v>229</v>
      </c>
      <c r="E37" s="2" t="str">
        <f t="shared" si="2"/>
        <v>6</v>
      </c>
      <c r="F37">
        <v>45</v>
      </c>
      <c r="G37">
        <v>5.08</v>
      </c>
      <c r="H37">
        <v>2</v>
      </c>
      <c r="I37" t="s">
        <v>23</v>
      </c>
      <c r="J37" t="s">
        <v>69</v>
      </c>
      <c r="K37" s="4">
        <v>37683</v>
      </c>
      <c r="L37" t="s">
        <v>72</v>
      </c>
    </row>
    <row r="38" spans="1:12">
      <c r="A38" t="s">
        <v>59</v>
      </c>
      <c r="B38" t="str">
        <f t="shared" si="3"/>
        <v>Pakistan vs  Australia</v>
      </c>
      <c r="C38">
        <v>228</v>
      </c>
      <c r="D38" t="str">
        <f t="shared" si="1"/>
        <v>228</v>
      </c>
      <c r="E38" s="2">
        <v>10</v>
      </c>
      <c r="F38">
        <v>44.3</v>
      </c>
      <c r="G38">
        <v>5.12</v>
      </c>
      <c r="H38">
        <v>2</v>
      </c>
      <c r="I38" t="s">
        <v>101</v>
      </c>
      <c r="J38" t="s">
        <v>15</v>
      </c>
      <c r="K38" s="4">
        <v>37663</v>
      </c>
      <c r="L38" t="s">
        <v>36</v>
      </c>
    </row>
    <row r="39" spans="1:12">
      <c r="A39" t="s">
        <v>61</v>
      </c>
      <c r="B39" t="str">
        <f t="shared" si="3"/>
        <v>Sri Lanka vs  West Indies</v>
      </c>
      <c r="C39" t="s">
        <v>112</v>
      </c>
      <c r="D39" t="str">
        <f t="shared" si="1"/>
        <v>228</v>
      </c>
      <c r="E39" s="2" t="str">
        <f t="shared" si="2"/>
        <v>6</v>
      </c>
      <c r="F39">
        <v>50</v>
      </c>
      <c r="G39">
        <v>4.56</v>
      </c>
      <c r="H39">
        <v>1</v>
      </c>
      <c r="I39" t="s">
        <v>58</v>
      </c>
      <c r="J39" t="s">
        <v>53</v>
      </c>
      <c r="K39" s="4">
        <v>37680</v>
      </c>
      <c r="L39" t="s">
        <v>113</v>
      </c>
    </row>
    <row r="40" spans="1:12">
      <c r="A40" t="s">
        <v>30</v>
      </c>
      <c r="B40" t="str">
        <f t="shared" si="3"/>
        <v>India vs  Kenya</v>
      </c>
      <c r="C40" t="s">
        <v>114</v>
      </c>
      <c r="D40" t="str">
        <f t="shared" si="1"/>
        <v>226</v>
      </c>
      <c r="E40" s="2" t="str">
        <f t="shared" si="2"/>
        <v>4</v>
      </c>
      <c r="F40">
        <v>47.5</v>
      </c>
      <c r="G40">
        <v>4.72</v>
      </c>
      <c r="H40">
        <v>2</v>
      </c>
      <c r="I40" t="s">
        <v>68</v>
      </c>
      <c r="J40" t="s">
        <v>53</v>
      </c>
      <c r="K40" s="4">
        <v>37687</v>
      </c>
      <c r="L40" t="s">
        <v>115</v>
      </c>
    </row>
    <row r="41" spans="1:12">
      <c r="A41" t="s">
        <v>85</v>
      </c>
      <c r="B41" t="str">
        <f t="shared" si="3"/>
        <v>New Zealand vs  Sri Lanka</v>
      </c>
      <c r="C41">
        <v>225</v>
      </c>
      <c r="D41" t="str">
        <f t="shared" si="1"/>
        <v>225</v>
      </c>
      <c r="E41" s="2">
        <v>10</v>
      </c>
      <c r="F41">
        <v>45.3</v>
      </c>
      <c r="G41">
        <v>4.94</v>
      </c>
      <c r="H41">
        <v>2</v>
      </c>
      <c r="I41" t="s">
        <v>23</v>
      </c>
      <c r="J41" t="s">
        <v>28</v>
      </c>
      <c r="K41" s="4">
        <v>37662</v>
      </c>
      <c r="L41" t="s">
        <v>63</v>
      </c>
    </row>
    <row r="42" spans="1:12">
      <c r="A42" t="s">
        <v>116</v>
      </c>
      <c r="B42" t="str">
        <f t="shared" si="3"/>
        <v>Kenya vs  India</v>
      </c>
      <c r="C42" t="s">
        <v>117</v>
      </c>
      <c r="D42" t="str">
        <f t="shared" si="1"/>
        <v>225</v>
      </c>
      <c r="E42" s="2" t="str">
        <f t="shared" si="2"/>
        <v>6</v>
      </c>
      <c r="F42">
        <v>50</v>
      </c>
      <c r="G42">
        <v>4.5</v>
      </c>
      <c r="H42">
        <v>1</v>
      </c>
      <c r="I42" t="s">
        <v>14</v>
      </c>
      <c r="J42" t="s">
        <v>53</v>
      </c>
      <c r="K42" s="4">
        <v>37687</v>
      </c>
      <c r="L42" t="s">
        <v>115</v>
      </c>
    </row>
    <row r="43" spans="1:12">
      <c r="A43" t="s">
        <v>61</v>
      </c>
      <c r="B43" t="str">
        <f t="shared" si="3"/>
        <v>Sri Lanka vs  Australia</v>
      </c>
      <c r="C43">
        <v>223</v>
      </c>
      <c r="D43" t="str">
        <f t="shared" si="1"/>
        <v>223</v>
      </c>
      <c r="E43" s="2">
        <v>10</v>
      </c>
      <c r="F43">
        <v>47.4</v>
      </c>
      <c r="G43">
        <v>4.67</v>
      </c>
      <c r="H43">
        <v>2</v>
      </c>
      <c r="I43" t="s">
        <v>101</v>
      </c>
      <c r="J43" t="s">
        <v>24</v>
      </c>
      <c r="K43" s="4">
        <v>37687</v>
      </c>
      <c r="L43" t="s">
        <v>25</v>
      </c>
    </row>
    <row r="44" spans="1:12">
      <c r="A44" t="s">
        <v>50</v>
      </c>
      <c r="B44" t="str">
        <f t="shared" si="3"/>
        <v>West Indies vs  Sri Lanka</v>
      </c>
      <c r="C44" t="s">
        <v>118</v>
      </c>
      <c r="D44" t="str">
        <f t="shared" si="1"/>
        <v>222</v>
      </c>
      <c r="E44" s="2" t="str">
        <f t="shared" si="2"/>
        <v>9</v>
      </c>
      <c r="F44">
        <v>50</v>
      </c>
      <c r="G44">
        <v>4.44</v>
      </c>
      <c r="H44">
        <v>2</v>
      </c>
      <c r="I44" t="s">
        <v>23</v>
      </c>
      <c r="J44" t="s">
        <v>53</v>
      </c>
      <c r="K44" s="4">
        <v>37680</v>
      </c>
      <c r="L44" t="s">
        <v>113</v>
      </c>
    </row>
    <row r="45" spans="1:12">
      <c r="A45" t="s">
        <v>50</v>
      </c>
      <c r="B45" t="str">
        <f t="shared" si="3"/>
        <v>West Indies vs  New Zealand</v>
      </c>
      <c r="C45">
        <v>221</v>
      </c>
      <c r="D45" t="str">
        <f t="shared" si="1"/>
        <v>221</v>
      </c>
      <c r="E45" s="2">
        <v>10</v>
      </c>
      <c r="F45">
        <v>49.4</v>
      </c>
      <c r="G45">
        <v>4.44</v>
      </c>
      <c r="H45">
        <v>2</v>
      </c>
      <c r="I45" t="s">
        <v>39</v>
      </c>
      <c r="J45" t="s">
        <v>65</v>
      </c>
      <c r="K45" s="4">
        <v>37665</v>
      </c>
      <c r="L45" t="s">
        <v>109</v>
      </c>
    </row>
    <row r="46" spans="1:12">
      <c r="A46" t="s">
        <v>92</v>
      </c>
      <c r="B46" t="str">
        <f t="shared" si="3"/>
        <v>Namibia vs  England</v>
      </c>
      <c r="C46" t="s">
        <v>119</v>
      </c>
      <c r="D46" t="str">
        <f t="shared" si="1"/>
        <v>217</v>
      </c>
      <c r="E46" s="2" t="str">
        <f t="shared" si="2"/>
        <v>9</v>
      </c>
      <c r="F46">
        <v>50</v>
      </c>
      <c r="G46">
        <v>4.34</v>
      </c>
      <c r="H46">
        <v>2</v>
      </c>
      <c r="I46" t="s">
        <v>94</v>
      </c>
      <c r="J46" t="s">
        <v>65</v>
      </c>
      <c r="K46" s="4">
        <v>37671</v>
      </c>
      <c r="L46" t="s">
        <v>66</v>
      </c>
    </row>
    <row r="47" spans="1:12">
      <c r="A47" t="s">
        <v>116</v>
      </c>
      <c r="B47" t="str">
        <f t="shared" si="3"/>
        <v>Kenya vs  Bangladesh</v>
      </c>
      <c r="C47" t="s">
        <v>120</v>
      </c>
      <c r="D47" t="str">
        <f t="shared" si="1"/>
        <v>217</v>
      </c>
      <c r="E47" s="2" t="str">
        <f t="shared" si="2"/>
        <v>7</v>
      </c>
      <c r="F47">
        <v>50</v>
      </c>
      <c r="G47">
        <v>4.34</v>
      </c>
      <c r="H47">
        <v>1</v>
      </c>
      <c r="I47" t="s">
        <v>105</v>
      </c>
      <c r="J47" t="s">
        <v>15</v>
      </c>
      <c r="K47" s="4">
        <v>37681</v>
      </c>
      <c r="L47" t="s">
        <v>121</v>
      </c>
    </row>
    <row r="48" spans="1:12">
      <c r="A48" t="s">
        <v>12</v>
      </c>
      <c r="B48" t="str">
        <f t="shared" si="3"/>
        <v>Australia vs  Sri Lanka</v>
      </c>
      <c r="C48" t="s">
        <v>122</v>
      </c>
      <c r="D48" t="str">
        <f t="shared" si="1"/>
        <v>212</v>
      </c>
      <c r="E48" s="2" t="str">
        <f t="shared" si="2"/>
        <v>7</v>
      </c>
      <c r="F48">
        <v>50</v>
      </c>
      <c r="G48">
        <v>4.24</v>
      </c>
      <c r="H48">
        <v>1</v>
      </c>
      <c r="I48" t="s">
        <v>23</v>
      </c>
      <c r="J48" t="s">
        <v>65</v>
      </c>
      <c r="K48" s="4">
        <v>37698</v>
      </c>
      <c r="L48" t="s">
        <v>123</v>
      </c>
    </row>
    <row r="49" spans="1:12">
      <c r="A49" t="s">
        <v>116</v>
      </c>
      <c r="B49" t="str">
        <f t="shared" si="3"/>
        <v>Kenya vs  Sri Lanka</v>
      </c>
      <c r="C49" t="s">
        <v>124</v>
      </c>
      <c r="D49" t="str">
        <f t="shared" si="1"/>
        <v>210</v>
      </c>
      <c r="E49" s="2" t="str">
        <f t="shared" si="2"/>
        <v>9</v>
      </c>
      <c r="F49">
        <v>50</v>
      </c>
      <c r="G49">
        <v>4.2</v>
      </c>
      <c r="H49">
        <v>1</v>
      </c>
      <c r="I49" t="s">
        <v>23</v>
      </c>
      <c r="J49" t="s">
        <v>125</v>
      </c>
      <c r="K49" s="4">
        <v>37676</v>
      </c>
      <c r="L49" t="s">
        <v>126</v>
      </c>
    </row>
    <row r="50" spans="1:12">
      <c r="A50" t="s">
        <v>12</v>
      </c>
      <c r="B50" t="str">
        <f t="shared" si="3"/>
        <v>Australia vs  England</v>
      </c>
      <c r="C50" t="s">
        <v>127</v>
      </c>
      <c r="D50" t="str">
        <f t="shared" si="1"/>
        <v>208</v>
      </c>
      <c r="E50" s="2" t="str">
        <f t="shared" si="2"/>
        <v>8</v>
      </c>
      <c r="F50">
        <v>49.4</v>
      </c>
      <c r="G50">
        <v>4.18</v>
      </c>
      <c r="H50">
        <v>2</v>
      </c>
      <c r="I50" t="s">
        <v>94</v>
      </c>
      <c r="J50" t="s">
        <v>65</v>
      </c>
      <c r="K50" s="4">
        <v>37682</v>
      </c>
      <c r="L50" t="s">
        <v>128</v>
      </c>
    </row>
    <row r="51" spans="1:12">
      <c r="A51" t="s">
        <v>12</v>
      </c>
      <c r="B51" t="str">
        <f t="shared" si="3"/>
        <v>Australia vs  New Zealand</v>
      </c>
      <c r="C51" t="s">
        <v>129</v>
      </c>
      <c r="D51" t="str">
        <f t="shared" si="1"/>
        <v>208</v>
      </c>
      <c r="E51" s="2" t="str">
        <f t="shared" si="2"/>
        <v>9</v>
      </c>
      <c r="F51">
        <v>50</v>
      </c>
      <c r="G51">
        <v>4.16</v>
      </c>
      <c r="H51">
        <v>1</v>
      </c>
      <c r="I51" t="s">
        <v>39</v>
      </c>
      <c r="J51" t="s">
        <v>65</v>
      </c>
      <c r="K51" s="4">
        <v>37691</v>
      </c>
      <c r="L51" t="s">
        <v>130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2023-03-31T09:01:00Z</dcterms:created>
  <dcterms:modified xsi:type="dcterms:W3CDTF">2023-04-05T05:15:02Z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F8DFF0067E404768B1CBCD4D04D1C109</vt:lpwstr>
  </property>
  <property fmtid="{D5CDD505-2E9C-101B-9397-08002B2CF9AE}" pid="3" name="KSOProductBuildVer">
    <vt:lpwstr>1033-11.2.0.11516</vt:lpwstr>
  </property>
</Properties>
</file>