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<sst xmlns="http://schemas.openxmlformats.org/spreadsheetml/2006/main" count="41" uniqueCount="41">
  <si>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COUNTRY</t>
  </si>
  <si>
    <t>GROUP STAGE MATCHES</t>
  </si>
  <si>
    <t>QUARTER FINALS PLAYED</t>
  </si>
  <si>
    <t>SEMI FINALS PLAYED</t>
  </si>
  <si>
    <t>FINALS PLAYED</t>
  </si>
  <si>
    <t>WON</t>
  </si>
  <si>
    <t>LOST</t>
  </si>
  <si>
    <t>TIED/NO-RESULT</t>
  </si>
  <si>
    <t>WIN-PERCENTAGE</t>
  </si>
  <si>
    <t>TOTAL MATCHES</t>
  </si>
  <si>
    <t>W/L/NR</t>
  </si>
  <si>
    <t>SAME VALUES</t>
  </si>
  <si>
    <t>GROUP STAGE MATCHES WON</t>
  </si>
  <si>
    <t>GROUP STAGE MATCHES LOST</t>
  </si>
  <si>
    <t>GROUP STAGE MATCHES TIED</t>
  </si>
  <si>
    <t>QUARTER FINALS WON</t>
  </si>
  <si>
    <t>QUARTER FINALS LOST</t>
  </si>
  <si>
    <t>SEMI FINALS WON</t>
  </si>
  <si>
    <t>SEMI FINALS LOST</t>
  </si>
  <si>
    <t>FINALS WON</t>
  </si>
  <si>
    <t>FINALS LOST</t>
  </si>
  <si>
    <t>TOTAL MATCHING</t>
  </si>
  <si>
    <t>INDIA</t>
  </si>
  <si>
    <t>ENGLAND</t>
  </si>
  <si>
    <t>NEW ZEALAND</t>
  </si>
  <si>
    <t>SOUTH AFRICA</t>
  </si>
  <si>
    <t>AUSTRALIA</t>
  </si>
  <si>
    <t>WEST INDIES</t>
  </si>
  <si>
    <t>PAKISTAN</t>
  </si>
  <si>
    <t>SRI LANKA</t>
  </si>
  <si>
    <t>CANADA</t>
  </si>
  <si>
    <t>ZIMBABWE</t>
  </si>
  <si>
    <t>KENYA</t>
  </si>
  <si>
    <t>UNITED ARAB EMIRATES</t>
  </si>
  <si>
    <t>NETHERLANDS</t>
  </si>
  <si>
    <t>BANGLADESH</t>
  </si>
  <si>
    <t>SCOTLAND</t>
  </si>
  <si>
    <t>NAMIBIA</t>
  </si>
  <si>
    <t>BERMUDA</t>
  </si>
  <si>
    <t>IRELAND</t>
  </si>
  <si>
    <t>AFGHANISTAN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</si>
</sst>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zoomScale="70" zoomScaleNormal="70" topLeftCell="J1" workbookViewId="0">
      <selection activeCell="V6" sqref="V6"/>
    </sheetView>
  </sheetViews>
  <sheetFormatPr defaultColWidth="9" defaultRowHeight="19.5"/>
  <cols>
    <col min="1" max="1" width="33.4285714285714" style="2" customWidth="1"/>
    <col min="2" max="2" width="34.2857142857143" style="2" customWidth="1"/>
    <col min="3" max="3" width="34.7142857142857" style="2" customWidth="1"/>
    <col min="4" max="4" width="28.2857142857143" style="2" customWidth="1"/>
    <col min="5" max="5" width="20.8571428571429" style="2" customWidth="1"/>
    <col min="6" max="6" width="8.28571428571429" style="2" customWidth="1"/>
    <col min="7" max="7" width="7.71428571428571" style="2" customWidth="1"/>
    <col min="8" max="8" width="23.4285714285714" style="2" customWidth="1"/>
    <col min="9" max="9" width="25.4285714285714" style="2" customWidth="1"/>
    <col min="10" max="10" width="23.4285714285714" style="2" customWidth="1"/>
    <col min="11" max="11" width="11.7142857142857" style="2" customWidth="1"/>
    <col min="12" max="12" width="19.5714285714286" style="2" customWidth="1"/>
    <col min="13" max="13" width="42.2857142857143" style="2" customWidth="1"/>
    <col min="14" max="14" width="38.247619047619" style="2" customWidth="1"/>
    <col min="15" max="15" width="38.4095238095238" style="2" customWidth="1"/>
    <col min="16" max="16" width="32.2095238095238" style="2" customWidth="1"/>
    <col min="17" max="17" width="31.7142857142857" style="2" customWidth="1"/>
    <col min="18" max="18" width="32.5428571428571" style="2" customWidth="1"/>
    <col min="19" max="19" width="24.5714285714286" style="2" customWidth="1"/>
    <col min="20" max="20" width="17.8571428571429" style="2" customWidth="1"/>
    <col min="21" max="21" width="17.2857142857143" style="2" customWidth="1"/>
    <col min="22" max="22" width="29.047619047619" style="2" customWidth="1"/>
    <col min="23" max="16384" width="9" style="2"/>
  </cols>
  <sheetData>
    <row r="1" s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2">
        <v>84</v>
      </c>
      <c r="C2" s="2">
        <v>3</v>
      </c>
      <c r="D2" s="2">
        <v>8</v>
      </c>
      <c r="E2" s="2">
        <v>4</v>
      </c>
      <c r="F2" s="2">
        <v>63</v>
      </c>
      <c r="G2" s="2">
        <v>33</v>
      </c>
      <c r="H2" s="2">
        <v>3</v>
      </c>
      <c r="I2" s="2">
        <f>(F2)/SUM(B2:E2)*100</f>
        <v>63.6363636363636</v>
      </c>
      <c r="J2" s="3">
        <f>SUM(B2:E2)</f>
        <v>99</v>
      </c>
      <c r="K2" s="3">
        <f>SUM(F2:H2)</f>
        <v>99</v>
      </c>
      <c r="L2" s="2" t="b">
        <f>J2=K2</f>
        <v>1</v>
      </c>
      <c r="M2" s="2">
        <v>54</v>
      </c>
      <c r="N2" s="2">
        <v>27</v>
      </c>
      <c r="O2" s="2">
        <v>3</v>
      </c>
      <c r="P2" s="2">
        <v>3</v>
      </c>
      <c r="Q2" s="2">
        <v>0</v>
      </c>
      <c r="R2" s="2">
        <v>4</v>
      </c>
      <c r="S2" s="2">
        <v>4</v>
      </c>
      <c r="T2" s="2">
        <v>2</v>
      </c>
      <c r="U2" s="2">
        <v>2</v>
      </c>
      <c r="V2" s="2" t="b">
        <f>SUM(M2:U2)=K2</f>
        <v>1</v>
      </c>
    </row>
    <row r="3" spans="1:22">
      <c r="A3" s="2" t="s">
        <v>23</v>
      </c>
      <c r="B3" s="2">
        <v>83</v>
      </c>
      <c r="C3" s="2">
        <v>2</v>
      </c>
      <c r="D3" s="2">
        <v>6</v>
      </c>
      <c r="E3" s="2">
        <v>4</v>
      </c>
      <c r="F3" s="2">
        <v>55</v>
      </c>
      <c r="G3" s="2">
        <v>38</v>
      </c>
      <c r="H3" s="2">
        <v>2</v>
      </c>
      <c r="I3" s="2">
        <f t="shared" ref="I3:I20" si="0">(F3)/SUM(B3:E3)*100</f>
        <v>57.8947368421053</v>
      </c>
      <c r="J3" s="3">
        <f t="shared" ref="J3:J20" si="1">SUM(B3:E3)</f>
        <v>95</v>
      </c>
      <c r="K3" s="3">
        <f t="shared" ref="K3:K20" si="2">SUM(F3:H3)</f>
        <v>95</v>
      </c>
      <c r="L3" s="2" t="b">
        <f t="shared" ref="L3:L20" si="3">J3=K3</f>
        <v>1</v>
      </c>
      <c r="M3" s="2">
        <v>48</v>
      </c>
      <c r="N3" s="2">
        <v>33</v>
      </c>
      <c r="O3" s="2">
        <v>2</v>
      </c>
      <c r="P3" s="2">
        <v>0</v>
      </c>
      <c r="Q3" s="2">
        <v>2</v>
      </c>
      <c r="R3" s="2">
        <v>3</v>
      </c>
      <c r="S3" s="2">
        <v>3</v>
      </c>
      <c r="T3" s="2">
        <v>1</v>
      </c>
      <c r="U3" s="2">
        <v>3</v>
      </c>
      <c r="V3" s="2" t="b">
        <f>SUM(M3:U3)=K3</f>
        <v>1</v>
      </c>
    </row>
    <row r="4" spans="1:22">
      <c r="A4" s="2" t="s">
        <v>24</v>
      </c>
      <c r="B4" s="2">
        <v>92</v>
      </c>
      <c r="C4" s="2">
        <v>3</v>
      </c>
      <c r="D4" s="2">
        <v>9</v>
      </c>
      <c r="E4" s="2">
        <v>2</v>
      </c>
      <c r="F4" s="2">
        <v>61</v>
      </c>
      <c r="G4" s="2">
        <v>43</v>
      </c>
      <c r="H4" s="2">
        <v>2</v>
      </c>
      <c r="I4" s="2">
        <f t="shared" si="0"/>
        <v>57.5471698113208</v>
      </c>
      <c r="J4" s="3">
        <f t="shared" si="1"/>
        <v>106</v>
      </c>
      <c r="K4" s="3">
        <f t="shared" si="2"/>
        <v>106</v>
      </c>
      <c r="L4" s="2" t="b">
        <f t="shared" si="3"/>
        <v>1</v>
      </c>
      <c r="M4" s="2">
        <v>57</v>
      </c>
      <c r="N4" s="2">
        <v>33</v>
      </c>
      <c r="O4" s="2">
        <v>2</v>
      </c>
      <c r="P4" s="2">
        <v>2</v>
      </c>
      <c r="Q4" s="2">
        <v>1</v>
      </c>
      <c r="R4" s="2">
        <v>2</v>
      </c>
      <c r="S4" s="2">
        <v>7</v>
      </c>
      <c r="T4" s="2">
        <v>0</v>
      </c>
      <c r="U4" s="2">
        <v>2</v>
      </c>
      <c r="V4" s="2" t="b">
        <f>SUM(M4:U4)=K4</f>
        <v>1</v>
      </c>
    </row>
    <row r="5" spans="1:22">
      <c r="A5" s="2" t="s">
        <v>25</v>
      </c>
      <c r="B5" s="2">
        <v>72</v>
      </c>
      <c r="C5" s="2">
        <v>3</v>
      </c>
      <c r="D5" s="2">
        <v>5</v>
      </c>
      <c r="E5" s="2">
        <v>0</v>
      </c>
      <c r="F5" s="2">
        <v>46</v>
      </c>
      <c r="G5" s="2">
        <v>32</v>
      </c>
      <c r="H5" s="2">
        <v>2</v>
      </c>
      <c r="I5" s="2">
        <f t="shared" si="0"/>
        <v>57.5</v>
      </c>
      <c r="J5" s="3">
        <f t="shared" si="1"/>
        <v>80</v>
      </c>
      <c r="K5" s="3">
        <f t="shared" si="2"/>
        <v>80</v>
      </c>
      <c r="L5" s="2" t="b">
        <f t="shared" si="3"/>
        <v>1</v>
      </c>
      <c r="M5" s="2">
        <v>45</v>
      </c>
      <c r="N5" s="2">
        <v>25</v>
      </c>
      <c r="O5" s="2">
        <v>2</v>
      </c>
      <c r="P5" s="2">
        <v>1</v>
      </c>
      <c r="Q5" s="2">
        <v>1</v>
      </c>
      <c r="R5" s="2">
        <v>0</v>
      </c>
      <c r="S5" s="2">
        <v>6</v>
      </c>
      <c r="T5" s="2">
        <v>0</v>
      </c>
      <c r="U5" s="2">
        <v>0</v>
      </c>
      <c r="V5" s="2" t="b">
        <f>SUM(M5:U5)=K5</f>
        <v>1</v>
      </c>
    </row>
    <row r="6" spans="1:22">
      <c r="A6" s="2" t="s">
        <v>26</v>
      </c>
      <c r="B6" s="2">
        <v>92</v>
      </c>
      <c r="C6" s="2">
        <v>3</v>
      </c>
      <c r="D6" s="2">
        <v>9</v>
      </c>
      <c r="E6" s="2">
        <v>8</v>
      </c>
      <c r="F6" s="2">
        <v>81</v>
      </c>
      <c r="G6" s="2">
        <v>29</v>
      </c>
      <c r="H6" s="2">
        <v>2</v>
      </c>
      <c r="I6" s="2">
        <f t="shared" si="0"/>
        <v>72.3214285714286</v>
      </c>
      <c r="J6" s="3">
        <f t="shared" si="1"/>
        <v>112</v>
      </c>
      <c r="K6" s="3">
        <f t="shared" si="2"/>
        <v>112</v>
      </c>
      <c r="L6" s="2" t="b">
        <f t="shared" si="3"/>
        <v>1</v>
      </c>
      <c r="M6" s="2">
        <v>67</v>
      </c>
      <c r="N6" s="2">
        <v>23</v>
      </c>
      <c r="O6" s="2">
        <v>2</v>
      </c>
      <c r="P6" s="2">
        <v>2</v>
      </c>
      <c r="Q6" s="2">
        <v>1</v>
      </c>
      <c r="R6" s="2">
        <v>8</v>
      </c>
      <c r="S6" s="2">
        <v>1</v>
      </c>
      <c r="T6" s="2">
        <v>6</v>
      </c>
      <c r="U6" s="2">
        <v>2</v>
      </c>
      <c r="V6" s="2" t="b">
        <f>SUM(M6:U6)=K6</f>
        <v>1</v>
      </c>
    </row>
    <row r="7" spans="1:22">
      <c r="A7" s="2" t="s">
        <v>27</v>
      </c>
      <c r="B7" s="2">
        <v>78</v>
      </c>
      <c r="C7" s="2">
        <v>3</v>
      </c>
      <c r="D7" s="2">
        <v>4</v>
      </c>
      <c r="E7" s="2">
        <v>3</v>
      </c>
      <c r="F7" s="2">
        <v>46</v>
      </c>
      <c r="G7" s="2">
        <v>39</v>
      </c>
      <c r="H7" s="2">
        <v>3</v>
      </c>
      <c r="I7" s="2">
        <f t="shared" si="0"/>
        <v>52.2727272727273</v>
      </c>
      <c r="J7" s="3">
        <f t="shared" si="1"/>
        <v>88</v>
      </c>
      <c r="K7" s="3">
        <f t="shared" si="2"/>
        <v>88</v>
      </c>
      <c r="L7" s="2" t="b">
        <f t="shared" si="3"/>
        <v>1</v>
      </c>
      <c r="M7" s="2">
        <v>40</v>
      </c>
      <c r="N7" s="2">
        <v>35</v>
      </c>
      <c r="O7" s="2">
        <v>3</v>
      </c>
      <c r="P7" s="2">
        <v>1</v>
      </c>
      <c r="Q7" s="2">
        <v>2</v>
      </c>
      <c r="R7" s="2">
        <v>3</v>
      </c>
      <c r="S7" s="2">
        <v>1</v>
      </c>
      <c r="T7" s="2">
        <v>2</v>
      </c>
      <c r="U7" s="2">
        <v>1</v>
      </c>
      <c r="V7" s="2" t="b">
        <f t="shared" ref="V7:V20" si="4">SUM(M7:U7)=K7</f>
        <v>1</v>
      </c>
    </row>
    <row r="8" spans="1:22">
      <c r="A8" s="2" t="s">
        <v>28</v>
      </c>
      <c r="B8" s="2">
        <v>80</v>
      </c>
      <c r="C8" s="2">
        <v>3</v>
      </c>
      <c r="D8" s="2">
        <v>5</v>
      </c>
      <c r="E8" s="2">
        <v>3</v>
      </c>
      <c r="F8" s="2">
        <v>51</v>
      </c>
      <c r="G8" s="2">
        <v>37</v>
      </c>
      <c r="H8" s="2">
        <v>3</v>
      </c>
      <c r="I8" s="2">
        <f t="shared" si="0"/>
        <v>56.043956043956</v>
      </c>
      <c r="J8" s="3">
        <f t="shared" si="1"/>
        <v>91</v>
      </c>
      <c r="K8" s="3">
        <f t="shared" si="2"/>
        <v>91</v>
      </c>
      <c r="L8" s="2" t="b">
        <f t="shared" si="3"/>
        <v>1</v>
      </c>
      <c r="M8" s="2">
        <v>47</v>
      </c>
      <c r="N8" s="2">
        <v>30</v>
      </c>
      <c r="O8" s="2">
        <v>3</v>
      </c>
      <c r="P8" s="2">
        <v>1</v>
      </c>
      <c r="Q8" s="2">
        <v>2</v>
      </c>
      <c r="R8" s="2">
        <v>2</v>
      </c>
      <c r="S8" s="2">
        <v>4</v>
      </c>
      <c r="T8" s="2">
        <v>1</v>
      </c>
      <c r="U8" s="2">
        <v>1</v>
      </c>
      <c r="V8" s="2" t="b">
        <f t="shared" si="4"/>
        <v>1</v>
      </c>
    </row>
    <row r="9" spans="1:22">
      <c r="A9" s="2" t="s">
        <v>29</v>
      </c>
      <c r="B9" s="2">
        <v>87</v>
      </c>
      <c r="C9" s="2">
        <v>3</v>
      </c>
      <c r="D9" s="2">
        <v>4</v>
      </c>
      <c r="E9" s="2">
        <v>3</v>
      </c>
      <c r="F9" s="2">
        <v>44</v>
      </c>
      <c r="G9" s="2">
        <v>47</v>
      </c>
      <c r="H9" s="2">
        <v>6</v>
      </c>
      <c r="I9" s="2">
        <f t="shared" si="0"/>
        <v>45.360824742268</v>
      </c>
      <c r="J9" s="3">
        <f t="shared" si="1"/>
        <v>97</v>
      </c>
      <c r="K9" s="3">
        <f t="shared" si="2"/>
        <v>97</v>
      </c>
      <c r="L9" s="2" t="b">
        <f t="shared" si="3"/>
        <v>1</v>
      </c>
      <c r="M9" s="2">
        <v>39</v>
      </c>
      <c r="N9" s="2">
        <v>42</v>
      </c>
      <c r="O9" s="2">
        <v>6</v>
      </c>
      <c r="P9" s="2">
        <v>2</v>
      </c>
      <c r="Q9" s="2">
        <v>1</v>
      </c>
      <c r="R9" s="2">
        <v>3</v>
      </c>
      <c r="S9" s="2">
        <v>1</v>
      </c>
      <c r="T9" s="2">
        <v>1</v>
      </c>
      <c r="U9" s="2">
        <v>2</v>
      </c>
      <c r="V9" s="2" t="b">
        <f t="shared" si="4"/>
        <v>1</v>
      </c>
    </row>
    <row r="10" spans="1:22">
      <c r="A10" s="2" t="s">
        <v>30</v>
      </c>
      <c r="B10" s="2">
        <v>18</v>
      </c>
      <c r="C10" s="2">
        <v>0</v>
      </c>
      <c r="D10" s="2">
        <v>0</v>
      </c>
      <c r="E10" s="2">
        <v>0</v>
      </c>
      <c r="F10" s="2">
        <v>2</v>
      </c>
      <c r="G10" s="2">
        <v>16</v>
      </c>
      <c r="H10" s="2">
        <v>0</v>
      </c>
      <c r="I10" s="2">
        <f t="shared" si="0"/>
        <v>11.1111111111111</v>
      </c>
      <c r="J10" s="3">
        <f t="shared" si="1"/>
        <v>18</v>
      </c>
      <c r="K10" s="3">
        <f t="shared" si="2"/>
        <v>18</v>
      </c>
      <c r="L10" s="2" t="b">
        <f t="shared" si="3"/>
        <v>1</v>
      </c>
      <c r="M10" s="2">
        <v>2</v>
      </c>
      <c r="N10" s="2">
        <v>16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 t="b">
        <f t="shared" si="4"/>
        <v>1</v>
      </c>
    </row>
    <row r="11" spans="1:22">
      <c r="A11" s="2" t="s">
        <v>31</v>
      </c>
      <c r="B11" s="2">
        <v>61</v>
      </c>
      <c r="C11" s="2">
        <v>0</v>
      </c>
      <c r="D11" s="2">
        <v>0</v>
      </c>
      <c r="E11" s="2">
        <v>0</v>
      </c>
      <c r="F11" s="2">
        <v>14</v>
      </c>
      <c r="G11" s="2">
        <v>44</v>
      </c>
      <c r="H11" s="2">
        <v>3</v>
      </c>
      <c r="I11" s="2">
        <f t="shared" si="0"/>
        <v>22.9508196721311</v>
      </c>
      <c r="J11" s="3">
        <f t="shared" si="1"/>
        <v>61</v>
      </c>
      <c r="K11" s="3">
        <f t="shared" si="2"/>
        <v>61</v>
      </c>
      <c r="L11" s="2" t="b">
        <f t="shared" si="3"/>
        <v>1</v>
      </c>
      <c r="M11" s="2">
        <v>14</v>
      </c>
      <c r="N11" s="2">
        <v>44</v>
      </c>
      <c r="O11" s="2">
        <v>3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b">
        <f t="shared" si="4"/>
        <v>1</v>
      </c>
    </row>
    <row r="12" spans="1:22">
      <c r="A12" s="2" t="s">
        <v>32</v>
      </c>
      <c r="B12" s="2">
        <v>30</v>
      </c>
      <c r="C12" s="2">
        <v>0</v>
      </c>
      <c r="D12" s="2">
        <v>1</v>
      </c>
      <c r="E12" s="2">
        <v>0</v>
      </c>
      <c r="F12" s="2">
        <v>9</v>
      </c>
      <c r="G12" s="2">
        <v>22</v>
      </c>
      <c r="H12" s="2">
        <v>0</v>
      </c>
      <c r="I12" s="2">
        <f t="shared" si="0"/>
        <v>29.0322580645161</v>
      </c>
      <c r="J12" s="3">
        <f t="shared" si="1"/>
        <v>31</v>
      </c>
      <c r="K12" s="3">
        <f t="shared" si="2"/>
        <v>31</v>
      </c>
      <c r="L12" s="2" t="b">
        <f t="shared" si="3"/>
        <v>1</v>
      </c>
      <c r="M12" s="2">
        <v>9</v>
      </c>
      <c r="N12" s="2">
        <v>21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 t="b">
        <f t="shared" si="4"/>
        <v>1</v>
      </c>
    </row>
    <row r="13" spans="1:22">
      <c r="A13" s="2" t="s">
        <v>33</v>
      </c>
      <c r="B13" s="2">
        <v>11</v>
      </c>
      <c r="C13" s="2">
        <v>0</v>
      </c>
      <c r="D13" s="2">
        <v>0</v>
      </c>
      <c r="E13" s="2">
        <v>0</v>
      </c>
      <c r="F13" s="2">
        <v>1</v>
      </c>
      <c r="G13" s="2">
        <v>10</v>
      </c>
      <c r="H13" s="2">
        <v>0</v>
      </c>
      <c r="I13" s="2">
        <f t="shared" si="0"/>
        <v>9.09090909090909</v>
      </c>
      <c r="J13" s="3">
        <f t="shared" si="1"/>
        <v>11</v>
      </c>
      <c r="K13" s="3">
        <f t="shared" si="2"/>
        <v>11</v>
      </c>
      <c r="L13" s="2" t="b">
        <f t="shared" si="3"/>
        <v>1</v>
      </c>
      <c r="M13" s="2">
        <v>1</v>
      </c>
      <c r="N13" s="2">
        <v>10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b">
        <f t="shared" si="4"/>
        <v>1</v>
      </c>
    </row>
    <row r="14" spans="1:22">
      <c r="A14" s="2" t="s">
        <v>34</v>
      </c>
      <c r="B14" s="2">
        <v>29</v>
      </c>
      <c r="C14" s="2">
        <v>0</v>
      </c>
      <c r="D14" s="2">
        <v>0</v>
      </c>
      <c r="E14" s="2">
        <v>0</v>
      </c>
      <c r="F14" s="2">
        <v>4</v>
      </c>
      <c r="G14" s="2">
        <v>25</v>
      </c>
      <c r="H14" s="2">
        <v>0</v>
      </c>
      <c r="I14" s="2">
        <f t="shared" si="0"/>
        <v>13.7931034482759</v>
      </c>
      <c r="J14" s="3">
        <f t="shared" si="1"/>
        <v>29</v>
      </c>
      <c r="K14" s="3">
        <f t="shared" si="2"/>
        <v>29</v>
      </c>
      <c r="L14" s="2" t="b">
        <f t="shared" si="3"/>
        <v>1</v>
      </c>
      <c r="M14" s="2">
        <v>4</v>
      </c>
      <c r="N14" s="2">
        <v>25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 t="b">
        <f t="shared" si="4"/>
        <v>1</v>
      </c>
    </row>
    <row r="15" spans="1:22">
      <c r="A15" s="2" t="s">
        <v>35</v>
      </c>
      <c r="B15" s="2">
        <v>51</v>
      </c>
      <c r="C15" s="2">
        <v>1</v>
      </c>
      <c r="D15" s="2">
        <v>0</v>
      </c>
      <c r="E15" s="2">
        <v>0</v>
      </c>
      <c r="F15" s="2">
        <v>16</v>
      </c>
      <c r="G15" s="2">
        <v>33</v>
      </c>
      <c r="H15" s="2">
        <v>3</v>
      </c>
      <c r="I15" s="2">
        <f t="shared" si="0"/>
        <v>30.7692307692308</v>
      </c>
      <c r="J15" s="3">
        <f t="shared" si="1"/>
        <v>52</v>
      </c>
      <c r="K15" s="3">
        <f t="shared" si="2"/>
        <v>52</v>
      </c>
      <c r="L15" s="2" t="b">
        <f t="shared" si="3"/>
        <v>1</v>
      </c>
      <c r="M15" s="2">
        <v>16</v>
      </c>
      <c r="N15" s="2">
        <v>32</v>
      </c>
      <c r="O15" s="2">
        <v>3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 t="b">
        <f t="shared" si="4"/>
        <v>1</v>
      </c>
    </row>
    <row r="16" spans="1:22">
      <c r="A16" s="2" t="s">
        <v>36</v>
      </c>
      <c r="B16" s="2">
        <v>14</v>
      </c>
      <c r="C16" s="2">
        <v>0</v>
      </c>
      <c r="D16" s="2">
        <v>0</v>
      </c>
      <c r="E16" s="2">
        <v>0</v>
      </c>
      <c r="F16" s="2">
        <v>0</v>
      </c>
      <c r="G16" s="2">
        <v>14</v>
      </c>
      <c r="H16" s="2">
        <v>0</v>
      </c>
      <c r="I16" s="2">
        <f t="shared" si="0"/>
        <v>0</v>
      </c>
      <c r="J16" s="3">
        <f t="shared" si="1"/>
        <v>14</v>
      </c>
      <c r="K16" s="3">
        <f t="shared" si="2"/>
        <v>14</v>
      </c>
      <c r="L16" s="2" t="b">
        <f t="shared" si="3"/>
        <v>1</v>
      </c>
      <c r="M16" s="2">
        <v>0</v>
      </c>
      <c r="N16" s="2">
        <v>14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 t="b">
        <f t="shared" si="4"/>
        <v>1</v>
      </c>
    </row>
    <row r="17" spans="1:22">
      <c r="A17" s="2" t="s">
        <v>37</v>
      </c>
      <c r="B17" s="2">
        <v>6</v>
      </c>
      <c r="C17" s="2">
        <v>0</v>
      </c>
      <c r="D17" s="2">
        <v>0</v>
      </c>
      <c r="E17" s="2">
        <v>0</v>
      </c>
      <c r="F17" s="2">
        <v>0</v>
      </c>
      <c r="G17" s="2">
        <v>6</v>
      </c>
      <c r="H17" s="2">
        <v>0</v>
      </c>
      <c r="I17" s="2">
        <f t="shared" si="0"/>
        <v>0</v>
      </c>
      <c r="J17" s="3">
        <f t="shared" si="1"/>
        <v>6</v>
      </c>
      <c r="K17" s="3">
        <f t="shared" si="2"/>
        <v>6</v>
      </c>
      <c r="L17" s="2" t="b">
        <f t="shared" si="3"/>
        <v>1</v>
      </c>
      <c r="M17" s="2">
        <v>0</v>
      </c>
      <c r="N17" s="2">
        <v>6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 t="b">
        <f t="shared" si="4"/>
        <v>1</v>
      </c>
    </row>
    <row r="18" spans="1:22">
      <c r="A18" s="2" t="s">
        <v>38</v>
      </c>
      <c r="B18" s="2">
        <v>3</v>
      </c>
      <c r="C18" s="2">
        <v>0</v>
      </c>
      <c r="D18" s="2">
        <v>0</v>
      </c>
      <c r="E18" s="2">
        <v>0</v>
      </c>
      <c r="F18" s="2">
        <v>0</v>
      </c>
      <c r="G18" s="2">
        <v>3</v>
      </c>
      <c r="H18" s="2">
        <v>0</v>
      </c>
      <c r="I18" s="2">
        <f t="shared" si="0"/>
        <v>0</v>
      </c>
      <c r="J18" s="3">
        <f t="shared" si="1"/>
        <v>3</v>
      </c>
      <c r="K18" s="3">
        <f t="shared" si="2"/>
        <v>3</v>
      </c>
      <c r="L18" s="2" t="b">
        <f t="shared" si="3"/>
        <v>1</v>
      </c>
      <c r="M18" s="2">
        <v>0</v>
      </c>
      <c r="N18" s="2">
        <v>3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b">
        <f t="shared" si="4"/>
        <v>1</v>
      </c>
    </row>
    <row r="19" spans="1:22">
      <c r="A19" s="2" t="s">
        <v>39</v>
      </c>
      <c r="B19" s="2">
        <v>22</v>
      </c>
      <c r="C19" s="2">
        <v>0</v>
      </c>
      <c r="D19" s="2">
        <v>0</v>
      </c>
      <c r="E19" s="2">
        <v>0</v>
      </c>
      <c r="F19" s="2">
        <v>7</v>
      </c>
      <c r="G19" s="2">
        <v>14</v>
      </c>
      <c r="H19" s="2">
        <v>1</v>
      </c>
      <c r="I19" s="2">
        <f t="shared" si="0"/>
        <v>31.8181818181818</v>
      </c>
      <c r="J19" s="3">
        <f t="shared" si="1"/>
        <v>22</v>
      </c>
      <c r="K19" s="3">
        <f t="shared" si="2"/>
        <v>22</v>
      </c>
      <c r="L19" s="2" t="b">
        <f t="shared" si="3"/>
        <v>1</v>
      </c>
      <c r="M19" s="2">
        <v>7</v>
      </c>
      <c r="N19" s="2">
        <v>14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b">
        <f t="shared" si="4"/>
        <v>1</v>
      </c>
    </row>
    <row r="20" spans="1:22">
      <c r="A20" s="2" t="s">
        <v>40</v>
      </c>
      <c r="B20" s="2">
        <v>24</v>
      </c>
      <c r="C20" s="2">
        <v>0</v>
      </c>
      <c r="D20" s="2">
        <v>0</v>
      </c>
      <c r="E20" s="2">
        <v>0</v>
      </c>
      <c r="F20" s="2">
        <v>5</v>
      </c>
      <c r="G20" s="2">
        <v>19</v>
      </c>
      <c r="H20" s="2">
        <v>0</v>
      </c>
      <c r="I20" s="2">
        <f t="shared" si="0"/>
        <v>20.8333333333333</v>
      </c>
      <c r="J20" s="3">
        <f t="shared" si="1"/>
        <v>24</v>
      </c>
      <c r="K20" s="3">
        <f t="shared" si="2"/>
        <v>24</v>
      </c>
      <c r="L20" s="2" t="b">
        <f t="shared" si="3"/>
        <v>1</v>
      </c>
      <c r="M20" s="2">
        <v>5</v>
      </c>
      <c r="N20" s="2">
        <v>19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 t="b">
        <f t="shared" si="4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Overtadmin</cp:lastModifiedBy>
  <dcterms:created xsi:type="dcterms:W3CDTF">2023-04-11T06:11:00Z</dcterms:created>
  <dcterms:modified xsi:type="dcterms:W3CDTF">2023-11-20T03:52:47Z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823873A5A96B4FF990D851D28BC4F2A9</vt:lpwstr>
  </property>
  <property fmtid="{D5CDD505-2E9C-101B-9397-08002B2CF9AE}" pid="3" name="KSOProductBuildVer">
    <vt:lpwstr>1033-12.2.0.13306</vt:lpwstr>
  </property>
</Properties>
</file>