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5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6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7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harts/chartEx8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charts/chartEx9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0" documentId="8_{BDF3BFEE-BF56-4102-BECE-9C1EB7B08861}" xr6:coauthVersionLast="40" xr6:coauthVersionMax="40" xr10:uidLastSave="{00000000-0000-0000-0000-000000000000}"/>
  <bookViews>
    <workbookView xWindow="0" yWindow="0" windowWidth="20520" windowHeight="9900" firstSheet="11" activeTab="11" xr2:uid="{E530D8CF-9006-4990-AFF7-605CCCFDACC5}"/>
  </bookViews>
  <sheets>
    <sheet name="Sheet1" sheetId="4" r:id="rId1"/>
    <sheet name="Sheet6" sheetId="9" r:id="rId2"/>
    <sheet name="Sheet5" sheetId="8" r:id="rId3"/>
    <sheet name="Sheet4" sheetId="7" r:id="rId4"/>
    <sheet name="Sheet3" sheetId="6" r:id="rId5"/>
    <sheet name="Sheet2" sheetId="5" r:id="rId6"/>
    <sheet name="Sheet8" sheetId="11" r:id="rId7"/>
    <sheet name="Sheet9" sheetId="12" r:id="rId8"/>
    <sheet name="Sheet10" sheetId="13" r:id="rId9"/>
    <sheet name="Sheet11" sheetId="14" r:id="rId10"/>
    <sheet name="Lemonade" sheetId="3" r:id="rId11"/>
    <sheet name="Sheet13" sheetId="16" r:id="rId12"/>
    <sheet name="Sheet12" sheetId="15" r:id="rId13"/>
    <sheet name="Sheet7" sheetId="10" r:id="rId14"/>
  </sheets>
  <definedNames>
    <definedName name="_xlchart.v1.0" hidden="1">Lemonade!$H$2:$H$367</definedName>
    <definedName name="_xlchart.v1.1" hidden="1">Lemonade!$H$2:$H$366</definedName>
    <definedName name="_xlchart.v1.2" hidden="1">Lemonade!$E$2:$E$367</definedName>
    <definedName name="_xlchart.v1.3" hidden="1">Lemonade!$E$2:$E$367</definedName>
    <definedName name="_xlchart.v1.4" hidden="1">Lemonade!$D$2:$D$367</definedName>
    <definedName name="_xlchart.v1.5" hidden="1">Lemonade!$D$2:$D$367</definedName>
    <definedName name="_xlchart.v1.6" hidden="1">Sheet13!$H$12:$H$376</definedName>
    <definedName name="_xlchart.v1.7" hidden="1">Sheet12!$H$12:$H$376</definedName>
    <definedName name="_xlchart.v1.8" hidden="1">Sheet7!$M$3:$M$292</definedName>
  </definedNames>
  <calcPr calcId="191028" calcCompleted="0"/>
  <pivotCaches>
    <pivotCache cacheId="2108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6" l="1"/>
  <c r="H4" i="16"/>
  <c r="H3" i="16"/>
  <c r="H2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F377" i="16"/>
  <c r="B376" i="16"/>
  <c r="B375" i="16"/>
  <c r="B374" i="16"/>
  <c r="B373" i="16"/>
  <c r="B372" i="16"/>
  <c r="B371" i="16"/>
  <c r="B370" i="16"/>
  <c r="B369" i="16"/>
  <c r="B368" i="16"/>
  <c r="B367" i="16"/>
  <c r="B366" i="16"/>
  <c r="B365" i="16"/>
  <c r="B364" i="16"/>
  <c r="B363" i="16"/>
  <c r="B362" i="16"/>
  <c r="B361" i="16"/>
  <c r="B360" i="16"/>
  <c r="B359" i="16"/>
  <c r="B358" i="16"/>
  <c r="B357" i="16"/>
  <c r="B356" i="16"/>
  <c r="B355" i="16"/>
  <c r="B354" i="16"/>
  <c r="B353" i="16"/>
  <c r="B352" i="16"/>
  <c r="B351" i="16"/>
  <c r="B350" i="16"/>
  <c r="B349" i="16"/>
  <c r="B348" i="16"/>
  <c r="B347" i="16"/>
  <c r="B346" i="16"/>
  <c r="B345" i="16"/>
  <c r="B344" i="16"/>
  <c r="B343" i="16"/>
  <c r="B342" i="16"/>
  <c r="B341" i="16"/>
  <c r="B340" i="16"/>
  <c r="B339" i="16"/>
  <c r="B338" i="16"/>
  <c r="B337" i="16"/>
  <c r="B336" i="16"/>
  <c r="B335" i="16"/>
  <c r="B334" i="16"/>
  <c r="B333" i="16"/>
  <c r="B332" i="16"/>
  <c r="B331" i="16"/>
  <c r="B330" i="16"/>
  <c r="B329" i="16"/>
  <c r="B328" i="16"/>
  <c r="B327" i="16"/>
  <c r="B326" i="16"/>
  <c r="B325" i="16"/>
  <c r="B324" i="16"/>
  <c r="B323" i="16"/>
  <c r="B322" i="16"/>
  <c r="B321" i="16"/>
  <c r="B320" i="16"/>
  <c r="B319" i="16"/>
  <c r="B318" i="16"/>
  <c r="B317" i="16"/>
  <c r="B316" i="16"/>
  <c r="B315" i="16"/>
  <c r="B314" i="16"/>
  <c r="B313" i="16"/>
  <c r="B312" i="16"/>
  <c r="B311" i="16"/>
  <c r="B310" i="16"/>
  <c r="B309" i="16"/>
  <c r="B308" i="16"/>
  <c r="B307" i="16"/>
  <c r="B306" i="16"/>
  <c r="B305" i="16"/>
  <c r="B304" i="16"/>
  <c r="B303" i="16"/>
  <c r="B302" i="16"/>
  <c r="B301" i="16"/>
  <c r="B300" i="16"/>
  <c r="B299" i="16"/>
  <c r="B298" i="16"/>
  <c r="B297" i="16"/>
  <c r="B296" i="16"/>
  <c r="B295" i="16"/>
  <c r="B294" i="16"/>
  <c r="B293" i="16"/>
  <c r="B292" i="16"/>
  <c r="B291" i="16"/>
  <c r="B290" i="16"/>
  <c r="B289" i="16"/>
  <c r="B288" i="16"/>
  <c r="B287" i="16"/>
  <c r="B286" i="16"/>
  <c r="B285" i="16"/>
  <c r="B284" i="16"/>
  <c r="B283" i="16"/>
  <c r="B282" i="16"/>
  <c r="B281" i="16"/>
  <c r="B280" i="16"/>
  <c r="B279" i="16"/>
  <c r="B278" i="16"/>
  <c r="B277" i="16"/>
  <c r="B276" i="16"/>
  <c r="B275" i="16"/>
  <c r="B274" i="16"/>
  <c r="B273" i="16"/>
  <c r="B272" i="16"/>
  <c r="B271" i="16"/>
  <c r="B270" i="16"/>
  <c r="B269" i="16"/>
  <c r="B268" i="16"/>
  <c r="B267" i="16"/>
  <c r="B266" i="16"/>
  <c r="B265" i="16"/>
  <c r="B264" i="16"/>
  <c r="B263" i="16"/>
  <c r="B262" i="16"/>
  <c r="B261" i="16"/>
  <c r="B260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H5" i="15"/>
  <c r="H4" i="15"/>
  <c r="H3" i="15"/>
  <c r="H2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F377" i="15"/>
  <c r="B376" i="15"/>
  <c r="B375" i="15"/>
  <c r="B374" i="15"/>
  <c r="B373" i="15"/>
  <c r="B372" i="15"/>
  <c r="B371" i="15"/>
  <c r="B370" i="15"/>
  <c r="B369" i="15"/>
  <c r="B368" i="15"/>
  <c r="B367" i="15"/>
  <c r="B366" i="15"/>
  <c r="B365" i="15"/>
  <c r="B364" i="15"/>
  <c r="B363" i="15"/>
  <c r="B362" i="15"/>
  <c r="B361" i="15"/>
  <c r="B360" i="15"/>
  <c r="B359" i="15"/>
  <c r="B358" i="15"/>
  <c r="B357" i="15"/>
  <c r="B356" i="15"/>
  <c r="B355" i="15"/>
  <c r="B354" i="15"/>
  <c r="B353" i="15"/>
  <c r="B352" i="15"/>
  <c r="B351" i="15"/>
  <c r="B350" i="15"/>
  <c r="B349" i="15"/>
  <c r="B348" i="15"/>
  <c r="B347" i="15"/>
  <c r="B346" i="15"/>
  <c r="B345" i="15"/>
  <c r="B344" i="15"/>
  <c r="B343" i="15"/>
  <c r="B342" i="15"/>
  <c r="B341" i="15"/>
  <c r="B340" i="15"/>
  <c r="B339" i="15"/>
  <c r="B338" i="15"/>
  <c r="B337" i="15"/>
  <c r="B336" i="15"/>
  <c r="B335" i="15"/>
  <c r="B334" i="15"/>
  <c r="B333" i="15"/>
  <c r="B332" i="15"/>
  <c r="B331" i="15"/>
  <c r="B330" i="15"/>
  <c r="B329" i="15"/>
  <c r="B328" i="15"/>
  <c r="B327" i="15"/>
  <c r="B326" i="15"/>
  <c r="B325" i="15"/>
  <c r="B324" i="15"/>
  <c r="B323" i="15"/>
  <c r="B322" i="15"/>
  <c r="B321" i="15"/>
  <c r="B320" i="15"/>
  <c r="B319" i="15"/>
  <c r="B318" i="15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D2" i="14"/>
  <c r="D2" i="12"/>
  <c r="O2" i="10"/>
  <c r="M5" i="10"/>
  <c r="N5" i="10"/>
  <c r="M6" i="10"/>
  <c r="N6" i="10"/>
  <c r="M7" i="10"/>
  <c r="N7" i="10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M40" i="10"/>
  <c r="N40" i="10"/>
  <c r="M41" i="10"/>
  <c r="N41" i="10"/>
  <c r="M42" i="10"/>
  <c r="N42" i="10"/>
  <c r="M43" i="10"/>
  <c r="N43" i="10"/>
  <c r="M44" i="10"/>
  <c r="N44" i="10"/>
  <c r="M45" i="10"/>
  <c r="N45" i="10"/>
  <c r="M46" i="10"/>
  <c r="N46" i="10"/>
  <c r="M47" i="10"/>
  <c r="N47" i="10"/>
  <c r="M48" i="10"/>
  <c r="N48" i="10"/>
  <c r="M49" i="10"/>
  <c r="N49" i="10"/>
  <c r="M50" i="10"/>
  <c r="N50" i="10"/>
  <c r="M51" i="10"/>
  <c r="N51" i="10"/>
  <c r="M52" i="10"/>
  <c r="N52" i="10"/>
  <c r="M53" i="10"/>
  <c r="N53" i="10"/>
  <c r="M54" i="10"/>
  <c r="N54" i="10"/>
  <c r="M55" i="10"/>
  <c r="N55" i="10"/>
  <c r="M56" i="10"/>
  <c r="N56" i="10"/>
  <c r="M57" i="10"/>
  <c r="N57" i="10"/>
  <c r="M58" i="10"/>
  <c r="N58" i="10"/>
  <c r="M59" i="10"/>
  <c r="N59" i="10"/>
  <c r="M60" i="10"/>
  <c r="N60" i="10"/>
  <c r="M61" i="10"/>
  <c r="N61" i="10"/>
  <c r="M62" i="10"/>
  <c r="N62" i="10"/>
  <c r="M63" i="10"/>
  <c r="N63" i="10"/>
  <c r="M64" i="10"/>
  <c r="N64" i="10"/>
  <c r="M65" i="10"/>
  <c r="N65" i="10"/>
  <c r="M66" i="10"/>
  <c r="N66" i="10"/>
  <c r="M67" i="10"/>
  <c r="N67" i="10"/>
  <c r="M68" i="10"/>
  <c r="N68" i="10"/>
  <c r="M69" i="10"/>
  <c r="N69" i="10"/>
  <c r="M70" i="10"/>
  <c r="N70" i="10"/>
  <c r="M71" i="10"/>
  <c r="N71" i="10"/>
  <c r="M72" i="10"/>
  <c r="N72" i="10"/>
  <c r="M73" i="10"/>
  <c r="N73" i="10"/>
  <c r="M74" i="10"/>
  <c r="N74" i="10"/>
  <c r="M75" i="10"/>
  <c r="N75" i="10"/>
  <c r="M76" i="10"/>
  <c r="N76" i="10"/>
  <c r="M77" i="10"/>
  <c r="N77" i="10"/>
  <c r="M78" i="10"/>
  <c r="N78" i="10"/>
  <c r="M79" i="10"/>
  <c r="N79" i="10"/>
  <c r="M80" i="10"/>
  <c r="N80" i="10"/>
  <c r="M81" i="10"/>
  <c r="N81" i="10"/>
  <c r="M82" i="10"/>
  <c r="N82" i="10"/>
  <c r="M83" i="10"/>
  <c r="N83" i="10"/>
  <c r="M84" i="10"/>
  <c r="N84" i="10"/>
  <c r="M85" i="10"/>
  <c r="N85" i="10"/>
  <c r="M86" i="10"/>
  <c r="N86" i="10"/>
  <c r="M87" i="10"/>
  <c r="N87" i="10"/>
  <c r="M88" i="10"/>
  <c r="N88" i="10"/>
  <c r="M89" i="10"/>
  <c r="N89" i="10"/>
  <c r="M90" i="10"/>
  <c r="N90" i="10"/>
  <c r="M91" i="10"/>
  <c r="N91" i="10"/>
  <c r="M92" i="10"/>
  <c r="N92" i="10"/>
  <c r="M93" i="10"/>
  <c r="N93" i="10"/>
  <c r="M94" i="10"/>
  <c r="N94" i="10"/>
  <c r="M95" i="10"/>
  <c r="N95" i="10"/>
  <c r="M96" i="10"/>
  <c r="N96" i="10"/>
  <c r="M97" i="10"/>
  <c r="N97" i="10"/>
  <c r="M98" i="10"/>
  <c r="N98" i="10"/>
  <c r="M99" i="10"/>
  <c r="N99" i="10"/>
  <c r="M100" i="10"/>
  <c r="N100" i="10"/>
  <c r="M101" i="10"/>
  <c r="N101" i="10"/>
  <c r="M102" i="10"/>
  <c r="N102" i="10"/>
  <c r="M103" i="10"/>
  <c r="N103" i="10"/>
  <c r="M104" i="10"/>
  <c r="N104" i="10"/>
  <c r="M105" i="10"/>
  <c r="N105" i="10"/>
  <c r="M106" i="10"/>
  <c r="N106" i="10"/>
  <c r="M107" i="10"/>
  <c r="N107" i="10"/>
  <c r="M108" i="10"/>
  <c r="N108" i="10"/>
  <c r="M109" i="10"/>
  <c r="N109" i="10"/>
  <c r="M110" i="10"/>
  <c r="N110" i="10"/>
  <c r="M111" i="10"/>
  <c r="N111" i="10"/>
  <c r="M112" i="10"/>
  <c r="N112" i="10"/>
  <c r="M113" i="10"/>
  <c r="N113" i="10"/>
  <c r="M114" i="10"/>
  <c r="N114" i="10"/>
  <c r="M115" i="10"/>
  <c r="N115" i="10"/>
  <c r="M116" i="10"/>
  <c r="N116" i="10"/>
  <c r="M117" i="10"/>
  <c r="N117" i="10"/>
  <c r="M118" i="10"/>
  <c r="N118" i="10"/>
  <c r="M119" i="10"/>
  <c r="N119" i="10"/>
  <c r="M120" i="10"/>
  <c r="N120" i="10"/>
  <c r="M121" i="10"/>
  <c r="N121" i="10"/>
  <c r="M122" i="10"/>
  <c r="N122" i="10"/>
  <c r="M123" i="10"/>
  <c r="N123" i="10"/>
  <c r="M124" i="10"/>
  <c r="N124" i="10"/>
  <c r="M125" i="10"/>
  <c r="N125" i="10"/>
  <c r="M126" i="10"/>
  <c r="N126" i="10"/>
  <c r="M127" i="10"/>
  <c r="N127" i="10"/>
  <c r="M128" i="10"/>
  <c r="N128" i="10"/>
  <c r="M129" i="10"/>
  <c r="N129" i="10"/>
  <c r="M130" i="10"/>
  <c r="N130" i="10"/>
  <c r="M131" i="10"/>
  <c r="N131" i="10"/>
  <c r="M132" i="10"/>
  <c r="N132" i="10"/>
  <c r="M133" i="10"/>
  <c r="N133" i="10"/>
  <c r="M134" i="10"/>
  <c r="N134" i="10"/>
  <c r="M135" i="10"/>
  <c r="N135" i="10"/>
  <c r="M136" i="10"/>
  <c r="N136" i="10"/>
  <c r="M137" i="10"/>
  <c r="N137" i="10"/>
  <c r="M138" i="10"/>
  <c r="N138" i="10"/>
  <c r="M139" i="10"/>
  <c r="N139" i="10"/>
  <c r="M140" i="10"/>
  <c r="N140" i="10"/>
  <c r="M141" i="10"/>
  <c r="N141" i="10"/>
  <c r="M142" i="10"/>
  <c r="N142" i="10"/>
  <c r="M143" i="10"/>
  <c r="N143" i="10"/>
  <c r="M144" i="10"/>
  <c r="N144" i="10"/>
  <c r="M145" i="10"/>
  <c r="N145" i="10"/>
  <c r="M146" i="10"/>
  <c r="N146" i="10"/>
  <c r="M147" i="10"/>
  <c r="N147" i="10"/>
  <c r="M148" i="10"/>
  <c r="N148" i="10"/>
  <c r="M149" i="10"/>
  <c r="N149" i="10"/>
  <c r="M150" i="10"/>
  <c r="N150" i="10"/>
  <c r="M151" i="10"/>
  <c r="N151" i="10"/>
  <c r="M152" i="10"/>
  <c r="N152" i="10"/>
  <c r="M153" i="10"/>
  <c r="N153" i="10"/>
  <c r="M154" i="10"/>
  <c r="N154" i="10"/>
  <c r="M155" i="10"/>
  <c r="N155" i="10"/>
  <c r="M156" i="10"/>
  <c r="N156" i="10"/>
  <c r="M157" i="10"/>
  <c r="N157" i="10"/>
  <c r="M158" i="10"/>
  <c r="N158" i="10"/>
  <c r="M159" i="10"/>
  <c r="N159" i="10"/>
  <c r="M160" i="10"/>
  <c r="N160" i="10"/>
  <c r="M161" i="10"/>
  <c r="N161" i="10"/>
  <c r="M162" i="10"/>
  <c r="N162" i="10"/>
  <c r="M163" i="10"/>
  <c r="N163" i="10"/>
  <c r="M164" i="10"/>
  <c r="N164" i="10"/>
  <c r="M165" i="10"/>
  <c r="N165" i="10"/>
  <c r="M166" i="10"/>
  <c r="N166" i="10"/>
  <c r="M167" i="10"/>
  <c r="N167" i="10"/>
  <c r="M168" i="10"/>
  <c r="N168" i="10"/>
  <c r="M169" i="10"/>
  <c r="N169" i="10"/>
  <c r="M170" i="10"/>
  <c r="N170" i="10"/>
  <c r="M171" i="10"/>
  <c r="N171" i="10"/>
  <c r="M172" i="10"/>
  <c r="N172" i="10"/>
  <c r="M173" i="10"/>
  <c r="N173" i="10"/>
  <c r="M174" i="10"/>
  <c r="N174" i="10"/>
  <c r="M175" i="10"/>
  <c r="N175" i="10"/>
  <c r="M176" i="10"/>
  <c r="N176" i="10"/>
  <c r="M177" i="10"/>
  <c r="N177" i="10"/>
  <c r="M178" i="10"/>
  <c r="N178" i="10"/>
  <c r="M179" i="10"/>
  <c r="N179" i="10"/>
  <c r="M180" i="10"/>
  <c r="N180" i="10"/>
  <c r="M181" i="10"/>
  <c r="N181" i="10"/>
  <c r="M182" i="10"/>
  <c r="N182" i="10"/>
  <c r="M183" i="10"/>
  <c r="N183" i="10"/>
  <c r="M184" i="10"/>
  <c r="N184" i="10"/>
  <c r="M185" i="10"/>
  <c r="N185" i="10"/>
  <c r="M186" i="10"/>
  <c r="N186" i="10"/>
  <c r="M187" i="10"/>
  <c r="N187" i="10"/>
  <c r="M188" i="10"/>
  <c r="N188" i="10"/>
  <c r="M189" i="10"/>
  <c r="N189" i="10"/>
  <c r="M190" i="10"/>
  <c r="N190" i="10"/>
  <c r="M191" i="10"/>
  <c r="N191" i="10"/>
  <c r="M192" i="10"/>
  <c r="N192" i="10"/>
  <c r="M193" i="10"/>
  <c r="N193" i="10"/>
  <c r="M194" i="10"/>
  <c r="N194" i="10"/>
  <c r="M195" i="10"/>
  <c r="N195" i="10"/>
  <c r="M196" i="10"/>
  <c r="N196" i="10"/>
  <c r="M197" i="10"/>
  <c r="N197" i="10"/>
  <c r="M198" i="10"/>
  <c r="N198" i="10"/>
  <c r="M199" i="10"/>
  <c r="N199" i="10"/>
  <c r="M200" i="10"/>
  <c r="N200" i="10"/>
  <c r="M201" i="10"/>
  <c r="N201" i="10"/>
  <c r="M202" i="10"/>
  <c r="N202" i="10"/>
  <c r="M203" i="10"/>
  <c r="N203" i="10"/>
  <c r="M204" i="10"/>
  <c r="N204" i="10"/>
  <c r="M205" i="10"/>
  <c r="N205" i="10"/>
  <c r="M206" i="10"/>
  <c r="N206" i="10"/>
  <c r="M207" i="10"/>
  <c r="N207" i="10"/>
  <c r="M208" i="10"/>
  <c r="N208" i="10"/>
  <c r="M209" i="10"/>
  <c r="N209" i="10"/>
  <c r="M210" i="10"/>
  <c r="N210" i="10"/>
  <c r="M211" i="10"/>
  <c r="N211" i="10"/>
  <c r="M212" i="10"/>
  <c r="N212" i="10"/>
  <c r="M213" i="10"/>
  <c r="N213" i="10"/>
  <c r="M214" i="10"/>
  <c r="N214" i="10"/>
  <c r="M215" i="10"/>
  <c r="N215" i="10"/>
  <c r="M216" i="10"/>
  <c r="N216" i="10"/>
  <c r="M217" i="10"/>
  <c r="N217" i="10"/>
  <c r="M218" i="10"/>
  <c r="N218" i="10"/>
  <c r="M219" i="10"/>
  <c r="N219" i="10"/>
  <c r="M220" i="10"/>
  <c r="N220" i="10"/>
  <c r="M221" i="10"/>
  <c r="N221" i="10"/>
  <c r="M222" i="10"/>
  <c r="N222" i="10"/>
  <c r="M223" i="10"/>
  <c r="N223" i="10"/>
  <c r="M224" i="10"/>
  <c r="N224" i="10"/>
  <c r="M225" i="10"/>
  <c r="N225" i="10"/>
  <c r="M226" i="10"/>
  <c r="N226" i="10"/>
  <c r="M227" i="10"/>
  <c r="N227" i="10"/>
  <c r="M228" i="10"/>
  <c r="N228" i="10"/>
  <c r="M229" i="10"/>
  <c r="N229" i="10"/>
  <c r="M230" i="10"/>
  <c r="N230" i="10"/>
  <c r="M231" i="10"/>
  <c r="N231" i="10"/>
  <c r="M232" i="10"/>
  <c r="N232" i="10"/>
  <c r="M233" i="10"/>
  <c r="N233" i="10"/>
  <c r="M234" i="10"/>
  <c r="N234" i="10"/>
  <c r="M235" i="10"/>
  <c r="N235" i="10"/>
  <c r="M236" i="10"/>
  <c r="N236" i="10"/>
  <c r="M237" i="10"/>
  <c r="N237" i="10"/>
  <c r="M238" i="10"/>
  <c r="N238" i="10"/>
  <c r="M239" i="10"/>
  <c r="N239" i="10"/>
  <c r="M240" i="10"/>
  <c r="N240" i="10"/>
  <c r="M241" i="10"/>
  <c r="N241" i="10"/>
  <c r="M242" i="10"/>
  <c r="N242" i="10"/>
  <c r="M243" i="10"/>
  <c r="N243" i="10"/>
  <c r="M244" i="10"/>
  <c r="N244" i="10"/>
  <c r="M245" i="10"/>
  <c r="N245" i="10"/>
  <c r="M246" i="10"/>
  <c r="N246" i="10"/>
  <c r="M247" i="10"/>
  <c r="N247" i="10"/>
  <c r="M248" i="10"/>
  <c r="N248" i="10"/>
  <c r="M249" i="10"/>
  <c r="N249" i="10"/>
  <c r="M250" i="10"/>
  <c r="N250" i="10"/>
  <c r="M251" i="10"/>
  <c r="N251" i="10"/>
  <c r="M252" i="10"/>
  <c r="N252" i="10"/>
  <c r="M253" i="10"/>
  <c r="N253" i="10"/>
  <c r="M254" i="10"/>
  <c r="N254" i="10"/>
  <c r="M255" i="10"/>
  <c r="N255" i="10"/>
  <c r="M256" i="10"/>
  <c r="N256" i="10"/>
  <c r="M257" i="10"/>
  <c r="N257" i="10"/>
  <c r="M258" i="10"/>
  <c r="N258" i="10"/>
  <c r="M259" i="10"/>
  <c r="N259" i="10"/>
  <c r="M260" i="10"/>
  <c r="N260" i="10"/>
  <c r="M261" i="10"/>
  <c r="N261" i="10"/>
  <c r="M262" i="10"/>
  <c r="N262" i="10"/>
  <c r="M263" i="10"/>
  <c r="N263" i="10"/>
  <c r="M264" i="10"/>
  <c r="N264" i="10"/>
  <c r="M265" i="10"/>
  <c r="N265" i="10"/>
  <c r="M266" i="10"/>
  <c r="N266" i="10"/>
  <c r="M267" i="10"/>
  <c r="N267" i="10"/>
  <c r="M268" i="10"/>
  <c r="N268" i="10"/>
  <c r="M269" i="10"/>
  <c r="N269" i="10"/>
  <c r="M270" i="10"/>
  <c r="N270" i="10"/>
  <c r="M271" i="10"/>
  <c r="N271" i="10"/>
  <c r="M272" i="10"/>
  <c r="N272" i="10"/>
  <c r="M273" i="10"/>
  <c r="N273" i="10"/>
  <c r="M274" i="10"/>
  <c r="N274" i="10"/>
  <c r="M275" i="10"/>
  <c r="N275" i="10"/>
  <c r="M276" i="10"/>
  <c r="N276" i="10"/>
  <c r="M277" i="10"/>
  <c r="N277" i="10"/>
  <c r="M278" i="10"/>
  <c r="N278" i="10"/>
  <c r="M279" i="10"/>
  <c r="N279" i="10"/>
  <c r="M280" i="10"/>
  <c r="N280" i="10"/>
  <c r="M281" i="10"/>
  <c r="N281" i="10"/>
  <c r="M282" i="10"/>
  <c r="N282" i="10"/>
  <c r="M283" i="10"/>
  <c r="N283" i="10"/>
  <c r="M284" i="10"/>
  <c r="N284" i="10"/>
  <c r="M285" i="10"/>
  <c r="N285" i="10"/>
  <c r="M286" i="10"/>
  <c r="N286" i="10"/>
  <c r="M287" i="10"/>
  <c r="N287" i="10"/>
  <c r="M288" i="10"/>
  <c r="N288" i="10"/>
  <c r="M289" i="10"/>
  <c r="N289" i="10"/>
  <c r="M290" i="10"/>
  <c r="N290" i="10"/>
  <c r="M291" i="10"/>
  <c r="N291" i="10"/>
  <c r="M292" i="10"/>
  <c r="N292" i="10"/>
  <c r="N4" i="10"/>
  <c r="M4" i="10"/>
  <c r="M3" i="10"/>
  <c r="N3" i="10"/>
  <c r="N2" i="10"/>
  <c r="M2" i="10"/>
  <c r="A3" i="10"/>
  <c r="A234" i="10"/>
  <c r="A52" i="10"/>
  <c r="A97" i="10"/>
  <c r="A329" i="10"/>
  <c r="A2" i="10"/>
  <c r="A118" i="10"/>
  <c r="A238" i="10"/>
  <c r="A91" i="10"/>
  <c r="A267" i="10"/>
  <c r="A333" i="10"/>
  <c r="A250" i="10"/>
  <c r="A65" i="10"/>
  <c r="A84" i="10"/>
  <c r="A352" i="10"/>
  <c r="A13" i="10"/>
  <c r="A77" i="10"/>
  <c r="A173" i="10"/>
  <c r="A170" i="10"/>
  <c r="A39" i="10"/>
  <c r="A155" i="10"/>
  <c r="A76" i="10"/>
  <c r="A101" i="10"/>
  <c r="A315" i="10"/>
  <c r="A187" i="10"/>
  <c r="A66" i="10"/>
  <c r="A70" i="10"/>
  <c r="A270" i="10"/>
  <c r="A161" i="10"/>
  <c r="A349" i="10"/>
  <c r="A276" i="10"/>
  <c r="A123" i="10"/>
  <c r="A345" i="10"/>
  <c r="A295" i="10"/>
  <c r="A185" i="10"/>
  <c r="A300" i="10"/>
  <c r="A308" i="10"/>
  <c r="A258" i="10"/>
  <c r="A169" i="10"/>
  <c r="A220" i="10"/>
  <c r="A324" i="10"/>
  <c r="A55" i="10"/>
  <c r="A340" i="10"/>
  <c r="A297" i="10"/>
  <c r="A49" i="10"/>
  <c r="A153" i="10"/>
  <c r="A122" i="10"/>
  <c r="A158" i="10"/>
  <c r="A274" i="10"/>
  <c r="A236" i="10"/>
  <c r="A31" i="10"/>
  <c r="A294" i="10"/>
  <c r="A359" i="10"/>
  <c r="A205" i="10"/>
  <c r="A145" i="10"/>
  <c r="A313" i="10"/>
  <c r="A260" i="10"/>
  <c r="A253" i="10"/>
  <c r="A162" i="10"/>
  <c r="A231" i="10"/>
  <c r="A81" i="10"/>
  <c r="A208" i="10"/>
  <c r="A38" i="10"/>
  <c r="A179" i="10"/>
  <c r="A74" i="10"/>
  <c r="A125" i="10"/>
  <c r="A326" i="10"/>
  <c r="A222" i="10"/>
  <c r="A79" i="10"/>
  <c r="A257" i="10"/>
  <c r="A256" i="10"/>
  <c r="A61" i="10"/>
  <c r="A269" i="10"/>
  <c r="A347" i="10"/>
  <c r="A146" i="10"/>
  <c r="A24" i="10"/>
  <c r="A218" i="10"/>
  <c r="A288" i="10"/>
  <c r="A43" i="10"/>
  <c r="A309" i="10"/>
  <c r="A181" i="10"/>
  <c r="A361" i="10"/>
  <c r="A114" i="10"/>
  <c r="A232" i="10"/>
  <c r="A129" i="10"/>
  <c r="A25" i="10"/>
  <c r="A327" i="10"/>
  <c r="A186" i="10"/>
  <c r="A358" i="10"/>
  <c r="A172" i="10"/>
  <c r="A126" i="10"/>
  <c r="A21" i="10"/>
  <c r="A221" i="10"/>
  <c r="A138" i="10"/>
  <c r="A356" i="10"/>
  <c r="A312" i="10"/>
  <c r="A20" i="10"/>
  <c r="A248" i="10"/>
  <c r="A280" i="10"/>
  <c r="A350" i="10"/>
  <c r="A259" i="10"/>
  <c r="A130" i="10"/>
  <c r="A64" i="10"/>
  <c r="A11" i="10"/>
  <c r="A360" i="10"/>
  <c r="A254" i="10"/>
  <c r="A314" i="10"/>
  <c r="A279" i="10"/>
  <c r="A132" i="10"/>
  <c r="A168" i="10"/>
  <c r="A363" i="10"/>
  <c r="A364" i="10"/>
  <c r="A67" i="10"/>
  <c r="A266" i="10"/>
  <c r="A188" i="10"/>
  <c r="A119" i="10"/>
  <c r="A214" i="10"/>
  <c r="A196" i="10"/>
  <c r="A201" i="10"/>
  <c r="A182" i="10"/>
  <c r="A90" i="10"/>
  <c r="A304" i="10"/>
  <c r="A35" i="10"/>
  <c r="A281" i="10"/>
  <c r="A264" i="10"/>
  <c r="A53" i="10"/>
  <c r="A275" i="10"/>
  <c r="A228" i="10"/>
  <c r="A344" i="10"/>
  <c r="A299" i="10"/>
  <c r="A342" i="10"/>
  <c r="A198" i="10"/>
  <c r="A316" i="10"/>
  <c r="A343" i="10"/>
  <c r="A147" i="10"/>
  <c r="A189" i="10"/>
  <c r="A72" i="10"/>
  <c r="A100" i="10"/>
  <c r="A194" i="10"/>
  <c r="A293" i="10"/>
  <c r="A41" i="10"/>
  <c r="A278" i="10"/>
  <c r="A92" i="10"/>
  <c r="A249" i="10"/>
  <c r="A174" i="10"/>
  <c r="A177" i="10"/>
  <c r="A152" i="10"/>
  <c r="A211" i="10"/>
  <c r="A307" i="10"/>
  <c r="A215" i="10"/>
  <c r="A78" i="10"/>
  <c r="A32" i="10"/>
  <c r="A71" i="10"/>
  <c r="A318" i="10"/>
  <c r="A10" i="10"/>
  <c r="A54" i="10"/>
  <c r="A111" i="10"/>
  <c r="A48" i="10"/>
  <c r="A139" i="10"/>
  <c r="A355" i="10"/>
  <c r="A207" i="10"/>
  <c r="A59" i="10"/>
  <c r="A325" i="10"/>
  <c r="A75" i="10"/>
  <c r="A56" i="10"/>
  <c r="A178" i="10"/>
  <c r="A37" i="10"/>
  <c r="A306" i="10"/>
  <c r="A320" i="10"/>
  <c r="A29" i="10"/>
  <c r="A167" i="10"/>
  <c r="A200" i="10"/>
  <c r="A148" i="10"/>
  <c r="A365" i="10"/>
  <c r="A165" i="10"/>
  <c r="A311" i="10"/>
  <c r="A175" i="10"/>
  <c r="A213" i="10"/>
  <c r="A7" i="10"/>
  <c r="A183" i="10"/>
  <c r="A33" i="10"/>
  <c r="A8" i="10"/>
  <c r="A255" i="10"/>
  <c r="A191" i="10"/>
  <c r="A334" i="10"/>
  <c r="A93" i="10"/>
  <c r="A322" i="10"/>
  <c r="A235" i="10"/>
  <c r="A27" i="10"/>
  <c r="A216" i="10"/>
  <c r="A136" i="10"/>
  <c r="A107" i="10"/>
  <c r="A241" i="10"/>
  <c r="A335" i="10"/>
  <c r="A262" i="10"/>
  <c r="A156" i="10"/>
  <c r="A176" i="10"/>
  <c r="A290" i="10"/>
  <c r="A230" i="10"/>
  <c r="A244" i="10"/>
  <c r="A87" i="10"/>
  <c r="A12" i="10"/>
  <c r="A195" i="10"/>
  <c r="A6" i="10"/>
  <c r="A273" i="10"/>
  <c r="A128" i="10"/>
  <c r="A73" i="10"/>
  <c r="A271" i="10"/>
  <c r="A203" i="10"/>
  <c r="A121" i="10"/>
  <c r="A88" i="10"/>
  <c r="A251" i="10"/>
  <c r="A338" i="10"/>
  <c r="A317" i="10"/>
  <c r="A63" i="10"/>
  <c r="A237" i="10"/>
  <c r="A330" i="10"/>
  <c r="A357" i="10"/>
  <c r="A17" i="10"/>
  <c r="A28" i="10"/>
  <c r="A291" i="10"/>
  <c r="A219" i="10"/>
  <c r="A124" i="10"/>
  <c r="A346" i="10"/>
  <c r="A202" i="10"/>
  <c r="A353" i="10"/>
  <c r="A14" i="10"/>
  <c r="A296" i="10"/>
  <c r="A160" i="10"/>
  <c r="A164" i="10"/>
  <c r="A272" i="10"/>
  <c r="A305" i="10"/>
  <c r="A287" i="10"/>
  <c r="A229" i="10"/>
  <c r="A144" i="10"/>
  <c r="A277" i="10"/>
  <c r="A298" i="10"/>
  <c r="A26" i="10"/>
  <c r="A242" i="10"/>
  <c r="A261" i="10"/>
  <c r="A50" i="10"/>
  <c r="A108" i="10"/>
  <c r="A34" i="10"/>
  <c r="A143" i="10"/>
  <c r="A159" i="10"/>
  <c r="A83" i="10"/>
  <c r="A40" i="10"/>
  <c r="A104" i="10"/>
  <c r="A285" i="10"/>
  <c r="A135" i="10"/>
  <c r="A36" i="10"/>
  <c r="A141" i="10"/>
  <c r="A68" i="10"/>
  <c r="A209" i="10"/>
  <c r="A171" i="10"/>
  <c r="A223" i="10"/>
  <c r="A180" i="10"/>
  <c r="A245" i="10"/>
  <c r="A204" i="10"/>
  <c r="A197" i="10"/>
  <c r="A109" i="10"/>
  <c r="A362" i="10"/>
  <c r="A5" i="10"/>
  <c r="A328" i="10"/>
  <c r="A331" i="10"/>
  <c r="A18" i="10"/>
  <c r="A19" i="10"/>
  <c r="A310" i="10"/>
  <c r="A15" i="10"/>
  <c r="A42" i="10"/>
  <c r="A163" i="10"/>
  <c r="A98" i="10"/>
  <c r="A227" i="10"/>
  <c r="A243" i="10"/>
  <c r="A113" i="10"/>
  <c r="A154" i="10"/>
  <c r="A303" i="10"/>
  <c r="A265" i="10"/>
  <c r="A62" i="10"/>
  <c r="A224" i="10"/>
  <c r="A51" i="10"/>
  <c r="A117" i="10"/>
  <c r="A116" i="10"/>
  <c r="A44" i="10"/>
  <c r="A151" i="10"/>
  <c r="A142" i="10"/>
  <c r="A23" i="10"/>
  <c r="A137" i="10"/>
  <c r="A366" i="10"/>
  <c r="A190" i="10"/>
  <c r="A289" i="10"/>
  <c r="A192" i="10"/>
  <c r="A321" i="10"/>
  <c r="A239" i="10"/>
  <c r="A85" i="10"/>
  <c r="A9" i="10"/>
  <c r="A69" i="10"/>
  <c r="A82" i="10"/>
  <c r="A96" i="10"/>
  <c r="A225" i="10"/>
  <c r="A212" i="10"/>
  <c r="A323" i="10"/>
  <c r="A140" i="10"/>
  <c r="A351" i="10"/>
  <c r="A30" i="10"/>
  <c r="A337" i="10"/>
  <c r="A206" i="10"/>
  <c r="A80" i="10"/>
  <c r="A341" i="10"/>
  <c r="A336" i="10"/>
  <c r="A105" i="10"/>
  <c r="A282" i="10"/>
  <c r="A22" i="10"/>
  <c r="A166" i="10"/>
  <c r="A86" i="10"/>
  <c r="A348" i="10"/>
  <c r="A149" i="10"/>
  <c r="A103" i="10"/>
  <c r="A302" i="10"/>
  <c r="A199" i="10"/>
  <c r="A226" i="10"/>
  <c r="A240" i="10"/>
  <c r="A150" i="10"/>
  <c r="A247" i="10"/>
  <c r="A94" i="10"/>
  <c r="A46" i="10"/>
  <c r="A99" i="10"/>
  <c r="A120" i="10"/>
  <c r="A57" i="10"/>
  <c r="A45" i="10"/>
  <c r="A184" i="10"/>
  <c r="A47" i="10"/>
  <c r="A284" i="10"/>
  <c r="A4" i="10"/>
  <c r="A263" i="10"/>
  <c r="A157" i="10"/>
  <c r="A339" i="10"/>
  <c r="A112" i="10"/>
  <c r="A115" i="10"/>
  <c r="A58" i="10"/>
  <c r="A283" i="10"/>
  <c r="A193" i="10"/>
  <c r="A233" i="10"/>
  <c r="A301" i="10"/>
  <c r="A60" i="10"/>
  <c r="A131" i="10"/>
  <c r="A332" i="10"/>
  <c r="A246" i="10"/>
  <c r="A134" i="10"/>
  <c r="A16" i="10"/>
  <c r="A102" i="10"/>
  <c r="A286" i="10"/>
  <c r="A354" i="10"/>
  <c r="A95" i="10"/>
  <c r="A106" i="10"/>
  <c r="A252" i="10"/>
  <c r="A127" i="10"/>
  <c r="A110" i="10"/>
  <c r="A133" i="10"/>
  <c r="A89" i="10"/>
  <c r="A217" i="10"/>
  <c r="A268" i="10"/>
  <c r="A210" i="10"/>
  <c r="A292" i="10"/>
  <c r="A319" i="10"/>
  <c r="J3" i="10"/>
  <c r="J234" i="10"/>
  <c r="J52" i="10"/>
  <c r="J97" i="10"/>
  <c r="J329" i="10"/>
  <c r="J2" i="10"/>
  <c r="J118" i="10"/>
  <c r="J238" i="10"/>
  <c r="J91" i="10"/>
  <c r="J267" i="10"/>
  <c r="J333" i="10"/>
  <c r="J250" i="10"/>
  <c r="J65" i="10"/>
  <c r="J84" i="10"/>
  <c r="J352" i="10"/>
  <c r="J13" i="10"/>
  <c r="J77" i="10"/>
  <c r="J173" i="10"/>
  <c r="J170" i="10"/>
  <c r="J39" i="10"/>
  <c r="J155" i="10"/>
  <c r="J76" i="10"/>
  <c r="J101" i="10"/>
  <c r="J315" i="10"/>
  <c r="J187" i="10"/>
  <c r="J66" i="10"/>
  <c r="J70" i="10"/>
  <c r="J270" i="10"/>
  <c r="J161" i="10"/>
  <c r="J349" i="10"/>
  <c r="J276" i="10"/>
  <c r="J123" i="10"/>
  <c r="J345" i="10"/>
  <c r="J295" i="10"/>
  <c r="J185" i="10"/>
  <c r="J300" i="10"/>
  <c r="J308" i="10"/>
  <c r="J258" i="10"/>
  <c r="J169" i="10"/>
  <c r="J220" i="10"/>
  <c r="J324" i="10"/>
  <c r="J55" i="10"/>
  <c r="J340" i="10"/>
  <c r="J297" i="10"/>
  <c r="J49" i="10"/>
  <c r="J153" i="10"/>
  <c r="J122" i="10"/>
  <c r="J158" i="10"/>
  <c r="J274" i="10"/>
  <c r="J236" i="10"/>
  <c r="J31" i="10"/>
  <c r="J294" i="10"/>
  <c r="J359" i="10"/>
  <c r="J205" i="10"/>
  <c r="J145" i="10"/>
  <c r="J313" i="10"/>
  <c r="J260" i="10"/>
  <c r="J253" i="10"/>
  <c r="J162" i="10"/>
  <c r="J231" i="10"/>
  <c r="J81" i="10"/>
  <c r="J208" i="10"/>
  <c r="J38" i="10"/>
  <c r="J179" i="10"/>
  <c r="J74" i="10"/>
  <c r="J125" i="10"/>
  <c r="J326" i="10"/>
  <c r="J222" i="10"/>
  <c r="J79" i="10"/>
  <c r="J257" i="10"/>
  <c r="J256" i="10"/>
  <c r="J61" i="10"/>
  <c r="J269" i="10"/>
  <c r="J347" i="10"/>
  <c r="J146" i="10"/>
  <c r="J24" i="10"/>
  <c r="J218" i="10"/>
  <c r="J288" i="10"/>
  <c r="J43" i="10"/>
  <c r="J309" i="10"/>
  <c r="J181" i="10"/>
  <c r="J361" i="10"/>
  <c r="J114" i="10"/>
  <c r="J232" i="10"/>
  <c r="J129" i="10"/>
  <c r="J25" i="10"/>
  <c r="J327" i="10"/>
  <c r="J186" i="10"/>
  <c r="J358" i="10"/>
  <c r="J172" i="10"/>
  <c r="J126" i="10"/>
  <c r="J21" i="10"/>
  <c r="J221" i="10"/>
  <c r="J138" i="10"/>
  <c r="J356" i="10"/>
  <c r="J312" i="10"/>
  <c r="J20" i="10"/>
  <c r="J248" i="10"/>
  <c r="J280" i="10"/>
  <c r="J350" i="10"/>
  <c r="J259" i="10"/>
  <c r="J130" i="10"/>
  <c r="J64" i="10"/>
  <c r="J11" i="10"/>
  <c r="J360" i="10"/>
  <c r="J254" i="10"/>
  <c r="J314" i="10"/>
  <c r="J279" i="10"/>
  <c r="J132" i="10"/>
  <c r="J168" i="10"/>
  <c r="J363" i="10"/>
  <c r="J364" i="10"/>
  <c r="J67" i="10"/>
  <c r="J266" i="10"/>
  <c r="J188" i="10"/>
  <c r="J119" i="10"/>
  <c r="J214" i="10"/>
  <c r="J196" i="10"/>
  <c r="J201" i="10"/>
  <c r="J182" i="10"/>
  <c r="J90" i="10"/>
  <c r="J304" i="10"/>
  <c r="J35" i="10"/>
  <c r="J281" i="10"/>
  <c r="J264" i="10"/>
  <c r="J53" i="10"/>
  <c r="J275" i="10"/>
  <c r="J228" i="10"/>
  <c r="J344" i="10"/>
  <c r="J299" i="10"/>
  <c r="J342" i="10"/>
  <c r="J198" i="10"/>
  <c r="J316" i="10"/>
  <c r="J343" i="10"/>
  <c r="J147" i="10"/>
  <c r="J189" i="10"/>
  <c r="J72" i="10"/>
  <c r="J100" i="10"/>
  <c r="J194" i="10"/>
  <c r="J293" i="10"/>
  <c r="J41" i="10"/>
  <c r="J278" i="10"/>
  <c r="J92" i="10"/>
  <c r="J249" i="10"/>
  <c r="J174" i="10"/>
  <c r="J177" i="10"/>
  <c r="J152" i="10"/>
  <c r="J211" i="10"/>
  <c r="J307" i="10"/>
  <c r="J215" i="10"/>
  <c r="J78" i="10"/>
  <c r="J32" i="10"/>
  <c r="J71" i="10"/>
  <c r="J318" i="10"/>
  <c r="J10" i="10"/>
  <c r="J54" i="10"/>
  <c r="J111" i="10"/>
  <c r="J48" i="10"/>
  <c r="J139" i="10"/>
  <c r="J355" i="10"/>
  <c r="J207" i="10"/>
  <c r="J59" i="10"/>
  <c r="J325" i="10"/>
  <c r="J75" i="10"/>
  <c r="J56" i="10"/>
  <c r="J178" i="10"/>
  <c r="J37" i="10"/>
  <c r="J306" i="10"/>
  <c r="J320" i="10"/>
  <c r="J29" i="10"/>
  <c r="J167" i="10"/>
  <c r="J200" i="10"/>
  <c r="J148" i="10"/>
  <c r="J365" i="10"/>
  <c r="J165" i="10"/>
  <c r="J311" i="10"/>
  <c r="J175" i="10"/>
  <c r="J213" i="10"/>
  <c r="J7" i="10"/>
  <c r="J183" i="10"/>
  <c r="J33" i="10"/>
  <c r="J8" i="10"/>
  <c r="J255" i="10"/>
  <c r="J191" i="10"/>
  <c r="J334" i="10"/>
  <c r="J93" i="10"/>
  <c r="J322" i="10"/>
  <c r="J235" i="10"/>
  <c r="J27" i="10"/>
  <c r="J216" i="10"/>
  <c r="J136" i="10"/>
  <c r="J107" i="10"/>
  <c r="J241" i="10"/>
  <c r="J335" i="10"/>
  <c r="J262" i="10"/>
  <c r="J156" i="10"/>
  <c r="J176" i="10"/>
  <c r="J290" i="10"/>
  <c r="J230" i="10"/>
  <c r="J244" i="10"/>
  <c r="J87" i="10"/>
  <c r="J12" i="10"/>
  <c r="J195" i="10"/>
  <c r="J6" i="10"/>
  <c r="J273" i="10"/>
  <c r="J128" i="10"/>
  <c r="J73" i="10"/>
  <c r="J271" i="10"/>
  <c r="J203" i="10"/>
  <c r="J121" i="10"/>
  <c r="J88" i="10"/>
  <c r="J251" i="10"/>
  <c r="J338" i="10"/>
  <c r="J317" i="10"/>
  <c r="J63" i="10"/>
  <c r="J237" i="10"/>
  <c r="J330" i="10"/>
  <c r="J357" i="10"/>
  <c r="J17" i="10"/>
  <c r="J28" i="10"/>
  <c r="J291" i="10"/>
  <c r="J219" i="10"/>
  <c r="J124" i="10"/>
  <c r="J346" i="10"/>
  <c r="J202" i="10"/>
  <c r="J353" i="10"/>
  <c r="J14" i="10"/>
  <c r="J296" i="10"/>
  <c r="J160" i="10"/>
  <c r="J164" i="10"/>
  <c r="J272" i="10"/>
  <c r="J305" i="10"/>
  <c r="J287" i="10"/>
  <c r="J229" i="10"/>
  <c r="J144" i="10"/>
  <c r="J277" i="10"/>
  <c r="J298" i="10"/>
  <c r="J26" i="10"/>
  <c r="J242" i="10"/>
  <c r="J261" i="10"/>
  <c r="J50" i="10"/>
  <c r="J108" i="10"/>
  <c r="J34" i="10"/>
  <c r="J143" i="10"/>
  <c r="J159" i="10"/>
  <c r="J83" i="10"/>
  <c r="J40" i="10"/>
  <c r="J104" i="10"/>
  <c r="J285" i="10"/>
  <c r="J135" i="10"/>
  <c r="J36" i="10"/>
  <c r="J141" i="10"/>
  <c r="J68" i="10"/>
  <c r="J209" i="10"/>
  <c r="J171" i="10"/>
  <c r="J223" i="10"/>
  <c r="J180" i="10"/>
  <c r="J245" i="10"/>
  <c r="J204" i="10"/>
  <c r="J197" i="10"/>
  <c r="J109" i="10"/>
  <c r="J362" i="10"/>
  <c r="J5" i="10"/>
  <c r="J328" i="10"/>
  <c r="J331" i="10"/>
  <c r="J18" i="10"/>
  <c r="J19" i="10"/>
  <c r="J310" i="10"/>
  <c r="J15" i="10"/>
  <c r="J42" i="10"/>
  <c r="J163" i="10"/>
  <c r="J98" i="10"/>
  <c r="J227" i="10"/>
  <c r="J243" i="10"/>
  <c r="J113" i="10"/>
  <c r="J154" i="10"/>
  <c r="J303" i="10"/>
  <c r="J265" i="10"/>
  <c r="J62" i="10"/>
  <c r="J224" i="10"/>
  <c r="J51" i="10"/>
  <c r="J117" i="10"/>
  <c r="J116" i="10"/>
  <c r="J44" i="10"/>
  <c r="J151" i="10"/>
  <c r="J142" i="10"/>
  <c r="J23" i="10"/>
  <c r="J137" i="10"/>
  <c r="J366" i="10"/>
  <c r="J190" i="10"/>
  <c r="J289" i="10"/>
  <c r="J192" i="10"/>
  <c r="J321" i="10"/>
  <c r="J239" i="10"/>
  <c r="J85" i="10"/>
  <c r="J9" i="10"/>
  <c r="J69" i="10"/>
  <c r="J82" i="10"/>
  <c r="J96" i="10"/>
  <c r="J225" i="10"/>
  <c r="J212" i="10"/>
  <c r="J323" i="10"/>
  <c r="J140" i="10"/>
  <c r="J351" i="10"/>
  <c r="J30" i="10"/>
  <c r="J337" i="10"/>
  <c r="J206" i="10"/>
  <c r="J80" i="10"/>
  <c r="J341" i="10"/>
  <c r="J336" i="10"/>
  <c r="J105" i="10"/>
  <c r="J282" i="10"/>
  <c r="J22" i="10"/>
  <c r="J166" i="10"/>
  <c r="J86" i="10"/>
  <c r="J348" i="10"/>
  <c r="J149" i="10"/>
  <c r="J103" i="10"/>
  <c r="J302" i="10"/>
  <c r="J199" i="10"/>
  <c r="J226" i="10"/>
  <c r="J240" i="10"/>
  <c r="J150" i="10"/>
  <c r="J247" i="10"/>
  <c r="J94" i="10"/>
  <c r="J46" i="10"/>
  <c r="J99" i="10"/>
  <c r="J120" i="10"/>
  <c r="J57" i="10"/>
  <c r="J45" i="10"/>
  <c r="J184" i="10"/>
  <c r="J47" i="10"/>
  <c r="J284" i="10"/>
  <c r="J4" i="10"/>
  <c r="J263" i="10"/>
  <c r="J157" i="10"/>
  <c r="J339" i="10"/>
  <c r="J112" i="10"/>
  <c r="J115" i="10"/>
  <c r="J58" i="10"/>
  <c r="J283" i="10"/>
  <c r="J193" i="10"/>
  <c r="J233" i="10"/>
  <c r="J301" i="10"/>
  <c r="J60" i="10"/>
  <c r="J131" i="10"/>
  <c r="J332" i="10"/>
  <c r="J246" i="10"/>
  <c r="J134" i="10"/>
  <c r="J16" i="10"/>
  <c r="J102" i="10"/>
  <c r="J286" i="10"/>
  <c r="J354" i="10"/>
  <c r="J95" i="10"/>
  <c r="J106" i="10"/>
  <c r="J252" i="10"/>
  <c r="J127" i="10"/>
  <c r="J110" i="10"/>
  <c r="J133" i="10"/>
  <c r="J89" i="10"/>
  <c r="J217" i="10"/>
  <c r="J268" i="10"/>
  <c r="J210" i="10"/>
  <c r="J292" i="10"/>
  <c r="J319" i="10"/>
  <c r="J367" i="10"/>
  <c r="G367" i="10"/>
  <c r="C319" i="10"/>
  <c r="C292" i="10"/>
  <c r="C210" i="10"/>
  <c r="C268" i="10"/>
  <c r="C217" i="10"/>
  <c r="C89" i="10"/>
  <c r="C133" i="10"/>
  <c r="C110" i="10"/>
  <c r="C127" i="10"/>
  <c r="C252" i="10"/>
  <c r="C106" i="10"/>
  <c r="C95" i="10"/>
  <c r="C354" i="10"/>
  <c r="C286" i="10"/>
  <c r="C102" i="10"/>
  <c r="C16" i="10"/>
  <c r="C134" i="10"/>
  <c r="C246" i="10"/>
  <c r="C332" i="10"/>
  <c r="C131" i="10"/>
  <c r="C60" i="10"/>
  <c r="C301" i="10"/>
  <c r="C233" i="10"/>
  <c r="C193" i="10"/>
  <c r="C283" i="10"/>
  <c r="C58" i="10"/>
  <c r="C115" i="10"/>
  <c r="C112" i="10"/>
  <c r="C339" i="10"/>
  <c r="C157" i="10"/>
  <c r="C263" i="10"/>
  <c r="C4" i="10"/>
  <c r="C284" i="10"/>
  <c r="C47" i="10"/>
  <c r="C184" i="10"/>
  <c r="C45" i="10"/>
  <c r="C57" i="10"/>
  <c r="C120" i="10"/>
  <c r="C99" i="10"/>
  <c r="C46" i="10"/>
  <c r="C94" i="10"/>
  <c r="C247" i="10"/>
  <c r="C150" i="10"/>
  <c r="C240" i="10"/>
  <c r="C226" i="10"/>
  <c r="C199" i="10"/>
  <c r="C302" i="10"/>
  <c r="C103" i="10"/>
  <c r="C149" i="10"/>
  <c r="C348" i="10"/>
  <c r="C86" i="10"/>
  <c r="C166" i="10"/>
  <c r="C22" i="10"/>
  <c r="C282" i="10"/>
  <c r="C105" i="10"/>
  <c r="C336" i="10"/>
  <c r="C341" i="10"/>
  <c r="C80" i="10"/>
  <c r="C206" i="10"/>
  <c r="C337" i="10"/>
  <c r="C30" i="10"/>
  <c r="C351" i="10"/>
  <c r="C140" i="10"/>
  <c r="C323" i="10"/>
  <c r="C212" i="10"/>
  <c r="C225" i="10"/>
  <c r="C96" i="10"/>
  <c r="C82" i="10"/>
  <c r="C69" i="10"/>
  <c r="C9" i="10"/>
  <c r="C85" i="10"/>
  <c r="C239" i="10"/>
  <c r="C321" i="10"/>
  <c r="C192" i="10"/>
  <c r="C289" i="10"/>
  <c r="C190" i="10"/>
  <c r="C366" i="10"/>
  <c r="C137" i="10"/>
  <c r="C23" i="10"/>
  <c r="C142" i="10"/>
  <c r="C151" i="10"/>
  <c r="C44" i="10"/>
  <c r="C116" i="10"/>
  <c r="C117" i="10"/>
  <c r="C51" i="10"/>
  <c r="C224" i="10"/>
  <c r="C62" i="10"/>
  <c r="C265" i="10"/>
  <c r="C303" i="10"/>
  <c r="C154" i="10"/>
  <c r="C113" i="10"/>
  <c r="C243" i="10"/>
  <c r="C227" i="10"/>
  <c r="C98" i="10"/>
  <c r="C163" i="10"/>
  <c r="C42" i="10"/>
  <c r="C15" i="10"/>
  <c r="C310" i="10"/>
  <c r="C19" i="10"/>
  <c r="C18" i="10"/>
  <c r="C331" i="10"/>
  <c r="C328" i="10"/>
  <c r="C5" i="10"/>
  <c r="C362" i="10"/>
  <c r="C109" i="10"/>
  <c r="C197" i="10"/>
  <c r="C204" i="10"/>
  <c r="C245" i="10"/>
  <c r="C180" i="10"/>
  <c r="C223" i="10"/>
  <c r="C171" i="10"/>
  <c r="C209" i="10"/>
  <c r="C68" i="10"/>
  <c r="C141" i="10"/>
  <c r="C36" i="10"/>
  <c r="C135" i="10"/>
  <c r="C285" i="10"/>
  <c r="C104" i="10"/>
  <c r="C40" i="10"/>
  <c r="C83" i="10"/>
  <c r="C159" i="10"/>
  <c r="C143" i="10"/>
  <c r="C34" i="10"/>
  <c r="C108" i="10"/>
  <c r="C50" i="10"/>
  <c r="C261" i="10"/>
  <c r="C242" i="10"/>
  <c r="C26" i="10"/>
  <c r="C298" i="10"/>
  <c r="C277" i="10"/>
  <c r="C144" i="10"/>
  <c r="C229" i="10"/>
  <c r="C287" i="10"/>
  <c r="C305" i="10"/>
  <c r="C272" i="10"/>
  <c r="C164" i="10"/>
  <c r="C160" i="10"/>
  <c r="C296" i="10"/>
  <c r="C14" i="10"/>
  <c r="C353" i="10"/>
  <c r="C202" i="10"/>
  <c r="C346" i="10"/>
  <c r="C124" i="10"/>
  <c r="C219" i="10"/>
  <c r="C291" i="10"/>
  <c r="C28" i="10"/>
  <c r="C17" i="10"/>
  <c r="C357" i="10"/>
  <c r="C330" i="10"/>
  <c r="C237" i="10"/>
  <c r="C63" i="10"/>
  <c r="C317" i="10"/>
  <c r="C338" i="10"/>
  <c r="C251" i="10"/>
  <c r="C88" i="10"/>
  <c r="C121" i="10"/>
  <c r="C203" i="10"/>
  <c r="C271" i="10"/>
  <c r="C73" i="10"/>
  <c r="C128" i="10"/>
  <c r="C273" i="10"/>
  <c r="C6" i="10"/>
  <c r="C195" i="10"/>
  <c r="C12" i="10"/>
  <c r="C87" i="10"/>
  <c r="C244" i="10"/>
  <c r="C230" i="10"/>
  <c r="C290" i="10"/>
  <c r="C176" i="10"/>
  <c r="C156" i="10"/>
  <c r="C262" i="10"/>
  <c r="C335" i="10"/>
  <c r="C241" i="10"/>
  <c r="C107" i="10"/>
  <c r="C136" i="10"/>
  <c r="C216" i="10"/>
  <c r="C27" i="10"/>
  <c r="C235" i="10"/>
  <c r="C322" i="10"/>
  <c r="C93" i="10"/>
  <c r="C334" i="10"/>
  <c r="C191" i="10"/>
  <c r="C255" i="10"/>
  <c r="C8" i="10"/>
  <c r="C33" i="10"/>
  <c r="C183" i="10"/>
  <c r="C7" i="10"/>
  <c r="C213" i="10"/>
  <c r="C175" i="10"/>
  <c r="C311" i="10"/>
  <c r="C165" i="10"/>
  <c r="C365" i="10"/>
  <c r="C148" i="10"/>
  <c r="C200" i="10"/>
  <c r="C167" i="10"/>
  <c r="C29" i="10"/>
  <c r="C320" i="10"/>
  <c r="C306" i="10"/>
  <c r="C37" i="10"/>
  <c r="C178" i="10"/>
  <c r="C56" i="10"/>
  <c r="C75" i="10"/>
  <c r="C325" i="10"/>
  <c r="C59" i="10"/>
  <c r="C207" i="10"/>
  <c r="C355" i="10"/>
  <c r="C139" i="10"/>
  <c r="C48" i="10"/>
  <c r="C111" i="10"/>
  <c r="C54" i="10"/>
  <c r="C10" i="10"/>
  <c r="C318" i="10"/>
  <c r="C71" i="10"/>
  <c r="C32" i="10"/>
  <c r="C78" i="10"/>
  <c r="C215" i="10"/>
  <c r="C307" i="10"/>
  <c r="C211" i="10"/>
  <c r="C152" i="10"/>
  <c r="C177" i="10"/>
  <c r="C174" i="10"/>
  <c r="C249" i="10"/>
  <c r="C92" i="10"/>
  <c r="C278" i="10"/>
  <c r="C41" i="10"/>
  <c r="C293" i="10"/>
  <c r="C194" i="10"/>
  <c r="C100" i="10"/>
  <c r="C72" i="10"/>
  <c r="C189" i="10"/>
  <c r="C147" i="10"/>
  <c r="C343" i="10"/>
  <c r="C316" i="10"/>
  <c r="C198" i="10"/>
  <c r="C342" i="10"/>
  <c r="C299" i="10"/>
  <c r="C344" i="10"/>
  <c r="C228" i="10"/>
  <c r="C275" i="10"/>
  <c r="C53" i="10"/>
  <c r="C264" i="10"/>
  <c r="C281" i="10"/>
  <c r="C35" i="10"/>
  <c r="C304" i="10"/>
  <c r="C90" i="10"/>
  <c r="C182" i="10"/>
  <c r="C201" i="10"/>
  <c r="C196" i="10"/>
  <c r="C214" i="10"/>
  <c r="C119" i="10"/>
  <c r="C188" i="10"/>
  <c r="C266" i="10"/>
  <c r="C67" i="10"/>
  <c r="C364" i="10"/>
  <c r="C363" i="10"/>
  <c r="C168" i="10"/>
  <c r="C132" i="10"/>
  <c r="C279" i="10"/>
  <c r="C314" i="10"/>
  <c r="C254" i="10"/>
  <c r="C360" i="10"/>
  <c r="C11" i="10"/>
  <c r="C64" i="10"/>
  <c r="C130" i="10"/>
  <c r="C259" i="10"/>
  <c r="C350" i="10"/>
  <c r="C280" i="10"/>
  <c r="C248" i="10"/>
  <c r="C20" i="10"/>
  <c r="C312" i="10"/>
  <c r="C356" i="10"/>
  <c r="C138" i="10"/>
  <c r="C221" i="10"/>
  <c r="C21" i="10"/>
  <c r="C126" i="10"/>
  <c r="C172" i="10"/>
  <c r="C358" i="10"/>
  <c r="C186" i="10"/>
  <c r="C327" i="10"/>
  <c r="C25" i="10"/>
  <c r="C129" i="10"/>
  <c r="C232" i="10"/>
  <c r="C114" i="10"/>
  <c r="C361" i="10"/>
  <c r="C181" i="10"/>
  <c r="C309" i="10"/>
  <c r="C43" i="10"/>
  <c r="C288" i="10"/>
  <c r="C218" i="10"/>
  <c r="C24" i="10"/>
  <c r="C146" i="10"/>
  <c r="C347" i="10"/>
  <c r="C269" i="10"/>
  <c r="C61" i="10"/>
  <c r="C256" i="10"/>
  <c r="C257" i="10"/>
  <c r="C79" i="10"/>
  <c r="C222" i="10"/>
  <c r="C326" i="10"/>
  <c r="C125" i="10"/>
  <c r="C74" i="10"/>
  <c r="C179" i="10"/>
  <c r="C38" i="10"/>
  <c r="C208" i="10"/>
  <c r="C81" i="10"/>
  <c r="C231" i="10"/>
  <c r="C162" i="10"/>
  <c r="C253" i="10"/>
  <c r="C260" i="10"/>
  <c r="C313" i="10"/>
  <c r="C145" i="10"/>
  <c r="C205" i="10"/>
  <c r="C359" i="10"/>
  <c r="C294" i="10"/>
  <c r="C31" i="10"/>
  <c r="C236" i="10"/>
  <c r="C274" i="10"/>
  <c r="C158" i="10"/>
  <c r="C122" i="10"/>
  <c r="C153" i="10"/>
  <c r="C49" i="10"/>
  <c r="C297" i="10"/>
  <c r="C340" i="10"/>
  <c r="C55" i="10"/>
  <c r="C324" i="10"/>
  <c r="C220" i="10"/>
  <c r="C169" i="10"/>
  <c r="C258" i="10"/>
  <c r="C308" i="10"/>
  <c r="C300" i="10"/>
  <c r="C185" i="10"/>
  <c r="C295" i="10"/>
  <c r="C345" i="10"/>
  <c r="C123" i="10"/>
  <c r="C276" i="10"/>
  <c r="C349" i="10"/>
  <c r="C161" i="10"/>
  <c r="C270" i="10"/>
  <c r="C70" i="10"/>
  <c r="C66" i="10"/>
  <c r="C187" i="10"/>
  <c r="C315" i="10"/>
  <c r="C101" i="10"/>
  <c r="C76" i="10"/>
  <c r="C155" i="10"/>
  <c r="C39" i="10"/>
  <c r="C170" i="10"/>
  <c r="C173" i="10"/>
  <c r="C77" i="10"/>
  <c r="C13" i="10"/>
  <c r="C352" i="10"/>
  <c r="C84" i="10"/>
  <c r="C65" i="10"/>
  <c r="C250" i="10"/>
  <c r="C333" i="10"/>
  <c r="C267" i="10"/>
  <c r="C91" i="10"/>
  <c r="C238" i="10"/>
  <c r="C118" i="10"/>
  <c r="C2" i="10"/>
  <c r="C329" i="10"/>
  <c r="C97" i="10"/>
  <c r="C52" i="10"/>
  <c r="C234" i="10"/>
  <c r="C3" i="10"/>
  <c r="L19" i="3"/>
  <c r="L30" i="3"/>
  <c r="L29" i="3"/>
  <c r="L28" i="3"/>
  <c r="L27" i="3"/>
  <c r="L26" i="3"/>
  <c r="L22" i="3"/>
  <c r="L20" i="3"/>
  <c r="L21" i="3"/>
  <c r="L18" i="3"/>
  <c r="L6" i="3"/>
  <c r="L5" i="3"/>
  <c r="L4" i="3"/>
  <c r="L3" i="3"/>
  <c r="L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366" i="3"/>
  <c r="B340" i="3"/>
  <c r="B7" i="3"/>
  <c r="B25" i="3"/>
  <c r="B3" i="3"/>
  <c r="B361" i="3"/>
  <c r="B2" i="3"/>
  <c r="B345" i="3"/>
  <c r="B17" i="3"/>
  <c r="B353" i="3"/>
  <c r="B357" i="3"/>
  <c r="B21" i="3"/>
  <c r="B349" i="3"/>
  <c r="B8" i="3"/>
  <c r="B344" i="3"/>
  <c r="B18" i="3"/>
  <c r="B26" i="3"/>
  <c r="B348" i="3"/>
  <c r="B12" i="3"/>
  <c r="B347" i="3"/>
  <c r="B365" i="3"/>
  <c r="B29" i="3"/>
  <c r="B4" i="3"/>
  <c r="B339" i="3"/>
  <c r="B360" i="3"/>
  <c r="B27" i="3"/>
  <c r="B355" i="3"/>
  <c r="B30" i="3"/>
  <c r="B352" i="3"/>
  <c r="B14" i="3"/>
  <c r="B363" i="3"/>
  <c r="B10" i="3"/>
  <c r="B24" i="3"/>
  <c r="B13" i="3"/>
  <c r="B22" i="3"/>
  <c r="B351" i="3"/>
  <c r="B364" i="3"/>
  <c r="B32" i="3"/>
  <c r="B49" i="3"/>
  <c r="B343" i="3"/>
  <c r="B356" i="3"/>
  <c r="B359" i="3"/>
  <c r="B9" i="3"/>
  <c r="B31" i="3"/>
  <c r="B354" i="3"/>
  <c r="B28" i="3"/>
  <c r="B342" i="3"/>
  <c r="B350" i="3"/>
  <c r="B338" i="3"/>
  <c r="B16" i="3"/>
  <c r="B6" i="3"/>
  <c r="B33" i="3"/>
  <c r="B53" i="3"/>
  <c r="B41" i="3"/>
  <c r="B362" i="3"/>
  <c r="B23" i="3"/>
  <c r="B37" i="3"/>
  <c r="B19" i="3"/>
  <c r="B20" i="3"/>
  <c r="B11" i="3"/>
  <c r="B5" i="3"/>
  <c r="B313" i="3"/>
  <c r="B337" i="3"/>
  <c r="B358" i="3"/>
  <c r="B318" i="3"/>
  <c r="B335" i="3"/>
  <c r="B341" i="3"/>
  <c r="B38" i="3"/>
  <c r="B55" i="3"/>
  <c r="B15" i="3"/>
  <c r="B58" i="3"/>
  <c r="B59" i="3"/>
  <c r="B346" i="3"/>
  <c r="B322" i="3"/>
  <c r="B45" i="3"/>
  <c r="B326" i="3"/>
  <c r="B317" i="3"/>
  <c r="B323" i="3"/>
  <c r="B48" i="3"/>
  <c r="B56" i="3"/>
  <c r="B321" i="3"/>
  <c r="B46" i="3"/>
  <c r="B54" i="3"/>
  <c r="B331" i="3"/>
  <c r="B57" i="3"/>
  <c r="B327" i="3"/>
  <c r="B336" i="3"/>
  <c r="B60" i="3"/>
  <c r="B42" i="3"/>
  <c r="B334" i="3"/>
  <c r="B50" i="3"/>
  <c r="B51" i="3"/>
  <c r="B35" i="3"/>
  <c r="B52" i="3"/>
  <c r="B308" i="3"/>
  <c r="B311" i="3"/>
  <c r="B306" i="3"/>
  <c r="B309" i="3"/>
  <c r="B43" i="3"/>
  <c r="B328" i="3"/>
  <c r="B34" i="3"/>
  <c r="B47" i="3"/>
  <c r="B39" i="3"/>
  <c r="B312" i="3"/>
  <c r="B316" i="3"/>
  <c r="B330" i="3"/>
  <c r="B40" i="3"/>
  <c r="B69" i="3"/>
  <c r="B307" i="3"/>
  <c r="B329" i="3"/>
  <c r="B314" i="3"/>
  <c r="B65" i="3"/>
  <c r="B310" i="3"/>
  <c r="B332" i="3"/>
  <c r="B300" i="3"/>
  <c r="B305" i="3"/>
  <c r="B315" i="3"/>
  <c r="B333" i="3"/>
  <c r="B324" i="3"/>
  <c r="B36" i="3"/>
  <c r="B90" i="3"/>
  <c r="B325" i="3"/>
  <c r="B73" i="3"/>
  <c r="B83" i="3"/>
  <c r="B88" i="3"/>
  <c r="B44" i="3"/>
  <c r="B71" i="3"/>
  <c r="B319" i="3"/>
  <c r="B320" i="3"/>
  <c r="B75" i="3"/>
  <c r="B77" i="3"/>
  <c r="B82" i="3"/>
  <c r="B78" i="3"/>
  <c r="B79" i="3"/>
  <c r="B84" i="3"/>
  <c r="B62" i="3"/>
  <c r="B81" i="3"/>
  <c r="B89" i="3"/>
  <c r="B97" i="3"/>
  <c r="B295" i="3"/>
  <c r="B85" i="3"/>
  <c r="B61" i="3"/>
  <c r="B80" i="3"/>
  <c r="B286" i="3"/>
  <c r="B290" i="3"/>
  <c r="B304" i="3"/>
  <c r="B92" i="3"/>
  <c r="B275" i="3"/>
  <c r="B68" i="3"/>
  <c r="B91" i="3"/>
  <c r="B101" i="3"/>
  <c r="B276" i="3"/>
  <c r="B284" i="3"/>
  <c r="B281" i="3"/>
  <c r="B282" i="3"/>
  <c r="B291" i="3"/>
  <c r="B297" i="3"/>
  <c r="B119" i="3"/>
  <c r="B74" i="3"/>
  <c r="B70" i="3"/>
  <c r="B303" i="3"/>
  <c r="B64" i="3"/>
  <c r="B277" i="3"/>
  <c r="B98" i="3"/>
  <c r="B110" i="3"/>
  <c r="B248" i="3"/>
  <c r="B265" i="3"/>
  <c r="B86" i="3"/>
  <c r="B113" i="3"/>
  <c r="B63" i="3"/>
  <c r="B67" i="3"/>
  <c r="B76" i="3"/>
  <c r="B294" i="3"/>
  <c r="B87" i="3"/>
  <c r="B114" i="3"/>
  <c r="B253" i="3"/>
  <c r="B279" i="3"/>
  <c r="B293" i="3"/>
  <c r="B94" i="3"/>
  <c r="B102" i="3"/>
  <c r="B104" i="3"/>
  <c r="B296" i="3"/>
  <c r="B302" i="3"/>
  <c r="B256" i="3"/>
  <c r="B269" i="3"/>
  <c r="B66" i="3"/>
  <c r="B278" i="3"/>
  <c r="B299" i="3"/>
  <c r="B72" i="3"/>
  <c r="B93" i="3"/>
  <c r="B105" i="3"/>
  <c r="B285" i="3"/>
  <c r="B287" i="3"/>
  <c r="B298" i="3"/>
  <c r="B249" i="3"/>
  <c r="B99" i="3"/>
  <c r="B106" i="3"/>
  <c r="B270" i="3"/>
  <c r="B95" i="3"/>
  <c r="B109" i="3"/>
  <c r="B117" i="3"/>
  <c r="B280" i="3"/>
  <c r="B121" i="3"/>
  <c r="B254" i="3"/>
  <c r="B292" i="3"/>
  <c r="B301" i="3"/>
  <c r="B136" i="3"/>
  <c r="B259" i="3"/>
  <c r="B118" i="3"/>
  <c r="B274" i="3"/>
  <c r="B288" i="3"/>
  <c r="B283" i="3"/>
  <c r="B258" i="3"/>
  <c r="B108" i="3"/>
  <c r="B96" i="3"/>
  <c r="B257" i="3"/>
  <c r="B289" i="3"/>
  <c r="B120" i="3"/>
  <c r="B262" i="3"/>
  <c r="B266" i="3"/>
  <c r="B115" i="3"/>
  <c r="B116" i="3"/>
  <c r="B252" i="3"/>
  <c r="B261" i="3"/>
  <c r="B267" i="3"/>
  <c r="B123" i="3"/>
  <c r="B137" i="3"/>
  <c r="B231" i="3"/>
  <c r="B103" i="3"/>
  <c r="B273" i="3"/>
  <c r="B268" i="3"/>
  <c r="B100" i="3"/>
  <c r="B122" i="3"/>
  <c r="B133" i="3"/>
  <c r="B150" i="3"/>
  <c r="B112" i="3"/>
  <c r="B264" i="3"/>
  <c r="B107" i="3"/>
  <c r="B142" i="3"/>
  <c r="B263" i="3"/>
  <c r="B272" i="3"/>
  <c r="B244" i="3"/>
  <c r="B230" i="3"/>
  <c r="B234" i="3"/>
  <c r="B246" i="3"/>
  <c r="B247" i="3"/>
  <c r="B111" i="3"/>
  <c r="B251" i="3"/>
  <c r="B255" i="3"/>
  <c r="B221" i="3"/>
  <c r="B235" i="3"/>
  <c r="B260" i="3"/>
  <c r="B127" i="3"/>
  <c r="B126" i="3"/>
  <c r="B131" i="3"/>
  <c r="B145" i="3"/>
  <c r="B223" i="3"/>
  <c r="B138" i="3"/>
  <c r="B141" i="3"/>
  <c r="B128" i="3"/>
  <c r="B217" i="3"/>
  <c r="B236" i="3"/>
  <c r="B271" i="3"/>
  <c r="B124" i="3"/>
  <c r="B143" i="3"/>
  <c r="B134" i="3"/>
  <c r="B149" i="3"/>
  <c r="B229" i="3"/>
  <c r="B238" i="3"/>
  <c r="B125" i="3"/>
  <c r="B130" i="3"/>
  <c r="B153" i="3"/>
  <c r="B169" i="3"/>
  <c r="B225" i="3"/>
  <c r="B146" i="3"/>
  <c r="B245" i="3"/>
  <c r="B250" i="3"/>
  <c r="B139" i="3"/>
  <c r="B147" i="3"/>
  <c r="B226" i="3"/>
  <c r="B233" i="3"/>
  <c r="B243" i="3"/>
  <c r="B174" i="3"/>
  <c r="B227" i="3"/>
  <c r="B132" i="3"/>
  <c r="B187" i="3"/>
  <c r="B240" i="3"/>
  <c r="B135" i="3"/>
  <c r="B228" i="3"/>
  <c r="B213" i="3"/>
  <c r="B237" i="3"/>
  <c r="B129" i="3"/>
  <c r="B151" i="3"/>
  <c r="B148" i="3"/>
  <c r="B239" i="3"/>
  <c r="B216" i="3"/>
  <c r="B220" i="3"/>
  <c r="B224" i="3"/>
  <c r="B242" i="3"/>
  <c r="B140" i="3"/>
  <c r="B218" i="3"/>
  <c r="B219" i="3"/>
  <c r="B179" i="3"/>
  <c r="B165" i="3"/>
  <c r="B214" i="3"/>
  <c r="B180" i="3"/>
  <c r="B144" i="3"/>
  <c r="B232" i="3"/>
  <c r="B170" i="3"/>
  <c r="B215" i="3"/>
  <c r="B208" i="3"/>
  <c r="B222" i="3"/>
  <c r="B203" i="3"/>
  <c r="B152" i="3"/>
  <c r="B191" i="3"/>
  <c r="B198" i="3"/>
  <c r="B161" i="3"/>
  <c r="B241" i="3"/>
  <c r="B157" i="3"/>
  <c r="B195" i="3"/>
  <c r="B154" i="3"/>
  <c r="B212" i="3"/>
  <c r="B176" i="3"/>
  <c r="B175" i="3"/>
  <c r="B207" i="3"/>
  <c r="B194" i="3"/>
  <c r="B166" i="3"/>
  <c r="B199" i="3"/>
  <c r="B190" i="3"/>
  <c r="B211" i="3"/>
  <c r="B185" i="3"/>
  <c r="B189" i="3"/>
  <c r="B193" i="3"/>
  <c r="B206" i="3"/>
  <c r="B201" i="3"/>
  <c r="B155" i="3"/>
  <c r="B162" i="3"/>
  <c r="B158" i="3"/>
  <c r="B186" i="3"/>
  <c r="B167" i="3"/>
  <c r="B172" i="3"/>
  <c r="B171" i="3"/>
  <c r="B197" i="3"/>
  <c r="B163" i="3"/>
  <c r="B181" i="3"/>
  <c r="B202" i="3"/>
  <c r="B159" i="3"/>
  <c r="B210" i="3"/>
  <c r="B182" i="3"/>
  <c r="B156" i="3"/>
  <c r="B177" i="3"/>
  <c r="B160" i="3"/>
  <c r="B188" i="3"/>
  <c r="B196" i="3"/>
  <c r="B164" i="3"/>
  <c r="B173" i="3"/>
  <c r="B184" i="3"/>
  <c r="B205" i="3"/>
  <c r="B209" i="3"/>
  <c r="B192" i="3"/>
  <c r="B168" i="3"/>
  <c r="B200" i="3"/>
  <c r="B178" i="3"/>
  <c r="B183" i="3"/>
  <c r="B204" i="3"/>
</calcChain>
</file>

<file path=xl/sharedStrings.xml><?xml version="1.0" encoding="utf-8"?>
<sst xmlns="http://schemas.openxmlformats.org/spreadsheetml/2006/main" count="1871" uniqueCount="333">
  <si>
    <t>Row Labels</t>
  </si>
  <si>
    <t>Sum of Flyers</t>
  </si>
  <si>
    <t>Monday</t>
  </si>
  <si>
    <t>Tuesday</t>
  </si>
  <si>
    <t>Wednesday</t>
  </si>
  <si>
    <t>Thursday</t>
  </si>
  <si>
    <t>Friday</t>
  </si>
  <si>
    <t>Saturday</t>
  </si>
  <si>
    <t>Sunday</t>
  </si>
  <si>
    <t>Grand Total</t>
  </si>
  <si>
    <t>Day</t>
  </si>
  <si>
    <t>Flyers</t>
  </si>
  <si>
    <t>Date</t>
  </si>
  <si>
    <t>Rainfall</t>
  </si>
  <si>
    <t>Sales</t>
  </si>
  <si>
    <t>LogRainfall</t>
  </si>
  <si>
    <t>LogSales</t>
  </si>
  <si>
    <t>Average Revenue</t>
  </si>
  <si>
    <t>Temperature</t>
  </si>
  <si>
    <t>Sum of Temperature</t>
  </si>
  <si>
    <t>Sum of Sales</t>
  </si>
  <si>
    <t>Sale</t>
  </si>
  <si>
    <t>Correlation</t>
  </si>
  <si>
    <t>Sum of Rainfall</t>
  </si>
  <si>
    <t>Month</t>
  </si>
  <si>
    <t>Price</t>
  </si>
  <si>
    <t>Revenue</t>
  </si>
  <si>
    <t>Sales Statistics</t>
  </si>
  <si>
    <t>Mean</t>
  </si>
  <si>
    <t>Median</t>
  </si>
  <si>
    <t>Mode</t>
  </si>
  <si>
    <t>Variance</t>
  </si>
  <si>
    <t>Std Dev</t>
  </si>
  <si>
    <t>Rainfall Statistics</t>
  </si>
  <si>
    <t>Temperature Statistics</t>
  </si>
  <si>
    <t>StDev</t>
  </si>
  <si>
    <t>Sample</t>
  </si>
  <si>
    <t>P-Value</t>
  </si>
  <si>
    <t>RandomID</t>
  </si>
  <si>
    <t>Mean Rain</t>
  </si>
  <si>
    <t>Rain StDev</t>
  </si>
  <si>
    <t>Sampling Mean</t>
  </si>
  <si>
    <t>Population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</si>
  <si>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</si>
  <si>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</si>
  <si>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</si>
  <si>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</si>
  <si>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</si>
  <si>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</si>
  <si>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</si>
  <si>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</si>
  <si>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</si>
  <si>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</si>
  <si>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</si>
  <si>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</si>
  <si>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</si>
  <si>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</si>
  <si>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</si>
  <si>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</si>
  <si>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</si>
  <si>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</si>
  <si>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</si>
  <si>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</si>
  <si>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</si>
  <si>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</si>
  <si>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</si>
  <si>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</si>
  <si>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</si>
  <si>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</si>
  <si>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</si>
  <si>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</si>
  <si>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</si>
  <si>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</si>
  <si>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</si>
  <si>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</si>
  <si>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</si>
  <si>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</si>
  <si>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</si>
  <si>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</si>
  <si>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</si>
  <si>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</si>
  <si>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</si>
  <si>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</si>
  <si>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</si>
  <si>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</si>
  <si>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</si>
  <si>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</si>
  <si>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</si>
  <si>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</si>
  <si>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</si>
  <si>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</si>
  <si>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</si>
  <si>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</si>
  <si>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</si>
  <si>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</si>
  <si>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</si>
  <si>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</si>
  <si>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</si>
  <si>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</si>
  <si>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</si>
  <si>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</si>
  <si>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</si>
  <si>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</si>
  <si>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</si>
  <si>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</si>
  <si>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</si>
  <si>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</si>
  <si>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</si>
  <si>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</si>
  <si>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</si>
  <si>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</si>
  <si>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</si>
  <si>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</si>
  <si>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</si>
  <si>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</si>
  <si>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</si>
  <si>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</si>
  <si>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</si>
  <si>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</si>
  <si>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</si>
  <si>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</si>
  <si>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</si>
  <si>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</si>
  <si>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</si>
  <si>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</si>
  <si>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</si>
  <si>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</si>
  <si>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</si>
  <si>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</si>
  <si>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</si>
  <si>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</si>
  <si>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</si>
  <si>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</si>
  <si>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</si>
  <si>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</si>
  <si>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</si>
  <si>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</si>
  <si>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</si>
  <si>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</si>
  <si>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</si>
  <si>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</si>
  <si>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</si>
  <si>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</si>
  <si>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</si>
  <si>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</si>
  <si>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</si>
  <si>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</si>
  <si>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</si>
  <si>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</si>
  <si>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</si>
  <si>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</si>
  <si>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</si>
  <si>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</si>
  <si>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</si>
  <si>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</si>
  <si>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</si>
  <si>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</si>
  <si>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</si>
  <si>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</si>
  <si>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</si>
  <si>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</si>
  <si>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</si>
  <si>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</si>
  <si>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</si>
  <si>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</si>
  <si>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</si>
  <si>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</si>
  <si>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</si>
  <si>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</si>
  <si>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</si>
  <si>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</si>
  <si>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</si>
  <si>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</si>
  <si>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</si>
  <si>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</si>
  <si>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</si>
  <si>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</si>
  <si>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</si>
  <si>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</si>
  <si>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</si>
  <si>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</si>
  <si>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</si>
  <si>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</si>
  <si>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</si>
  <si>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</si>
  <si>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</si>
  <si>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</si>
  <si>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</si>
  <si>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</si>
  <si>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</si>
  <si>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</si>
  <si>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</si>
  <si>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</si>
  <si>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</si>
  <si>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</si>
  <si>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</si>
  <si>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</si>
  <si>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</si>
  <si>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</si>
  <si>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</si>
  <si>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</si>
  <si>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</si>
  <si>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</si>
  <si>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</si>
  <si>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</si>
  <si>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</si>
  <si>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</si>
  <si>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</si>
  <si>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</si>
  <si>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</si>
  <si>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</si>
  <si>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</si>
  <si>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</si>
  <si>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</si>
  <si>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</si>
  <si>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</si>
  <si>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</si>
  <si>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</si>
  <si>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</si>
  <si>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</si>
  <si>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</si>
  <si>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</si>
  <si>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</si>
  <si>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</si>
  <si>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</si>
  <si>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</si>
  <si>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</si>
  <si>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</si>
  <si>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</si>
  <si>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</si>
  <si>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</si>
  <si>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</si>
  <si>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</si>
  <si>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</si>
  <si>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</si>
  <si>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</si>
  <si>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</si>
  <si>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</si>
  <si>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</si>
  <si>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</si>
  <si>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</si>
  <si>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</si>
  <si>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</si>
  <si>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</si>
  <si>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</si>
  <si>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</si>
  <si>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</si>
  <si>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</si>
  <si>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</si>
  <si>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</si>
  <si>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</si>
  <si>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</si>
  <si>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</si>
  <si>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</si>
  <si>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</si>
  <si>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</si>
  <si>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</si>
  <si>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</si>
  <si>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</si>
  <si>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</si>
  <si>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</si>
  <si>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</si>
  <si>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</si>
  <si>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</si>
  <si>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</si>
  <si>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</si>
  <si>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</si>
  <si>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</si>
  <si>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</si>
  <si>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</si>
  <si>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</si>
  <si>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</si>
  <si>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</si>
  <si>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</si>
  <si>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</si>
  <si>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</si>
  <si>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</si>
  <si>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</si>
  <si>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</si>
  <si>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</si>
  <si>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</si>
  <si>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</si>
  <si>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</si>
  <si>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</si>
  <si>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</si>
  <si>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</si>
  <si>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</si>
  <si>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</si>
  <si>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</si>
  <si>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</si>
  <si>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</si>
  <si>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</si>
  <si>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</si>
  <si>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</si>
  <si>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</si>
  <si>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</si>
  <si>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</si>
  <si>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</si>
  <si>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</si>
  <si>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</si>
  <si>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</si>
  <si>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</si>
  <si>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</si>
  <si>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</si>
  <si>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</si>
  <si>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</si>
  <si>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</si>
  <si>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</si>
  <si>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</si>
  <si>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</si>
  <si>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</si>
  <si>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</si>
  <si>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</si>
  <si>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</si>
  <si>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</si>
  <si>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</si>
  <si>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</si>
  <si>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</si>
  <si>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</si>
  <si>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</si>
  <si>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</si>
  <si>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</si>
  <si>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</si>
  <si>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</si>
  <si>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</si>
  <si>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</si>
  <si>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Sample284</t>
  </si>
  <si>
    <t>Sample285</t>
  </si>
  <si>
    <t>Sample286</t>
  </si>
  <si>
    <t>Sample287</t>
  </si>
  <si>
    <t>Sample288</t>
  </si>
  <si>
    <t>Sample289</t>
  </si>
  <si>
    <t>Sample290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</si>
</sst>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.00_ ;_-[$$-409]* \-#,##0.00\ ;_-[$$-409]* &quot;-&quot;??_ ;_-@_ "/>
    <numFmt numFmtId="165" formatCode="0.0000000000000000000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1" xfId="0" applyFont="1" applyFill="1" applyBorder="1"/>
    <xf numFmtId="0" fontId="2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165" fontId="0" fillId="0" borderId="0" xfId="0" applyNumberFormat="1"/>
  </cellXfs>
  <cellStyles count="1">
    <cellStyle name="Normal" xfId="0" builtinId="0"/>
  </cellStyles>
  <dxfs count="50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5-49FA-ADB2-1DB6FDD11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4344"/>
        <c:axId val="149446424"/>
      </c:barChart>
      <c:catAx>
        <c:axId val="14944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6424"/>
        <c:crosses val="autoZero"/>
        <c:auto val="1"/>
        <c:lblAlgn val="ctr"/>
        <c:lblOffset val="100"/>
        <c:noMultiLvlLbl val="0"/>
      </c:catAx>
      <c:valAx>
        <c:axId val="1494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1-47D7-B9DA-76EEE505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980951"/>
        <c:axId val="1845982615"/>
      </c:scatterChart>
      <c:valAx>
        <c:axId val="1845980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82615"/>
        <c:crosses val="autoZero"/>
        <c:crossBetween val="midCat"/>
      </c:valAx>
      <c:valAx>
        <c:axId val="1845982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80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Sheet5!$E$2:$E$366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D-468E-8FEC-B77889BC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319143"/>
        <c:axId val="1478317063"/>
      </c:scatterChart>
      <c:valAx>
        <c:axId val="1478319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7063"/>
        <c:crosses val="autoZero"/>
        <c:crossBetween val="midCat"/>
      </c:valAx>
      <c:valAx>
        <c:axId val="1478317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19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xVal>
          <c:yVal>
            <c:numRef>
              <c:f>Sheet4!$C$2:$C$366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1-47DB-95E8-8659D133B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8824"/>
        <c:axId val="148221736"/>
      </c:scatterChart>
      <c:valAx>
        <c:axId val="1482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36"/>
        <c:crosses val="autoZero"/>
        <c:crossBetween val="midCat"/>
      </c:valAx>
      <c:valAx>
        <c:axId val="1482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4-4C04-B9E2-8995F94E46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4-4C04-B9E2-8995F94E46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4-4C04-B9E2-8995F94E46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74-4C04-B9E2-8995F94E46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74-4C04-B9E2-8995F94E46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74-4C04-B9E2-8995F94E46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74-4C04-B9E2-8995F94E46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C-49F1-A042-AA8C22AF92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A-4706-B0FA-90FAF0D7ECE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Sheet2!$C$2:$C$366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A-4706-B0FA-90FAF0D7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64567"/>
        <c:axId val="761259991"/>
      </c:lineChart>
      <c:dateAx>
        <c:axId val="76126456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59991"/>
        <c:crosses val="autoZero"/>
        <c:auto val="1"/>
        <c:lblOffset val="100"/>
        <c:baseTimeUnit val="days"/>
      </c:dateAx>
      <c:valAx>
        <c:axId val="76125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6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Sheet9!$B$1</c:f>
              <c:strCache>
                <c:ptCount val="1"/>
                <c:pt idx="0">
                  <c:v>Sale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Sheet9!$B$2:$B$366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0-4280-9068-19D790DA9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43783"/>
        <c:axId val="387648359"/>
      </c:scatterChart>
      <c:valAx>
        <c:axId val="387643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8359"/>
        <c:crosses val="autoZero"/>
        <c:crossBetween val="midCat"/>
      </c:valAx>
      <c:valAx>
        <c:axId val="387648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43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Sheet11!$B$2:$B$366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3-4FE0-9E7E-04808626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15495"/>
        <c:axId val="387610919"/>
      </c:scatterChart>
      <c:valAx>
        <c:axId val="387615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0919"/>
        <c:crosses val="autoZero"/>
        <c:crossBetween val="midCat"/>
      </c:valAx>
      <c:valAx>
        <c:axId val="38761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5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clusteredColumn" uniqueId="{9E513EB3-43ED-4385-BDFA-65EF5AB3276D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</cx:v>
        </cx:txData>
      </cx:tx>
    </cx:title>
    <cx:plotArea>
      <cx:plotAreaRegion>
        <cx:series layoutId="boxWhisker" uniqueId="{5CCAACB7-61B0-4F95-B40D-BCAC1B96547A}">
          <cx:tx>
            <cx:txData>
              <cx:v>Sales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B1EF585D-E26A-4011-902B-C0D1E7D1F6B0}">
          <cx:tx>
            <cx:txData>
              <cx:v>Rainfall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boxWhisker" uniqueId="{F349C2B6-4533-4114-AB9B-F069486D234B}">
          <cx:tx>
            <cx:txData>
              <cx:v>Rainfall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clusteredColumn" uniqueId="{32F781B3-EBE2-463D-B736-90AEC277E88A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Temperature</cx:v>
        </cx:txData>
      </cx:tx>
    </cx:title>
    <cx:plotArea>
      <cx:plotAreaRegion>
        <cx:series layoutId="boxWhisker" uniqueId="{4070D699-3463-42BE-B58D-ED8D73AC7F48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Rainfall</cx:v>
        </cx:txData>
      </cx:tx>
    </cx:title>
    <cx:plotArea>
      <cx:plotAreaRegion>
        <cx:series layoutId="clusteredColumn" uniqueId="{660DCAE7-1862-40CB-B171-A7E95F5B25B9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CB956ABF-1801-4392-ADBF-4291A3A75CA6}">
          <cx:tx>
            <cx:txData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14FF1251-5838-4A31-8326-DAE20C7ADE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0</xdr:rowOff>
    </xdr:from>
    <xdr:to>
      <xdr:col>14</xdr:col>
      <xdr:colOff>9525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A6CFD-7048-4990-9340-0797EFA42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4</xdr:col>
      <xdr:colOff>342900</xdr:colOff>
      <xdr:row>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3C354C13-68D9-4C5D-BE48-5CCEB5F83E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142875</xdr:rowOff>
    </xdr:from>
    <xdr:to>
      <xdr:col>24</xdr:col>
      <xdr:colOff>295275</xdr:colOff>
      <xdr:row>15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868E79BE-8054-4F00-BDF6-8472AD7448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7B3D9FF-99A9-4E76-ACE2-8904C306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0</xdr:row>
      <xdr:rowOff>180975</xdr:rowOff>
    </xdr:from>
    <xdr:to>
      <xdr:col>13</xdr:col>
      <xdr:colOff>419100</xdr:colOff>
      <xdr:row>15</xdr:row>
      <xdr:rowOff>66675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EB63DCA-EB68-4F07-987C-BFF62AF17381}"/>
            </a:ext>
            <a:ext uri="{147F2762-F138-4A5C-976F-8EAC2B608ADB}">
              <a16:predDERef xmlns:a16="http://schemas.microsoft.com/office/drawing/2014/main" pred="{67B3D9FF-99A9-4E76-ACE2-8904C306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0</xdr:rowOff>
    </xdr:from>
    <xdr:to>
      <xdr:col>13</xdr:col>
      <xdr:colOff>419100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4F8CA-1DA9-4AE3-A962-077300BD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38100</xdr:rowOff>
    </xdr:from>
    <xdr:to>
      <xdr:col>14</xdr:col>
      <xdr:colOff>9525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FFB26-570E-4D10-AAD1-942EB046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0</xdr:rowOff>
    </xdr:from>
    <xdr:to>
      <xdr:col>13</xdr:col>
      <xdr:colOff>9525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BF67F-F8FE-4F63-B215-9B8CDD44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0</xdr:rowOff>
    </xdr:from>
    <xdr:to>
      <xdr:col>11</xdr:col>
      <xdr:colOff>581025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04F3A6-55C6-4CB3-8A9C-263ECFAA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0</xdr:rowOff>
    </xdr:from>
    <xdr:to>
      <xdr:col>14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457C3-DCBA-450F-B384-B96BC622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0</xdr:rowOff>
    </xdr:from>
    <xdr:to>
      <xdr:col>19</xdr:col>
      <xdr:colOff>466725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 title="Sales">
              <a:extLst>
                <a:ext uri="{FF2B5EF4-FFF2-40B4-BE49-F238E27FC236}">
                  <a16:creationId xmlns:a16="http://schemas.microsoft.com/office/drawing/2014/main" id="{EA78BBC6-03C3-4359-9E77-5B3D9807D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142875</xdr:colOff>
      <xdr:row>0</xdr:row>
      <xdr:rowOff>0</xdr:rowOff>
    </xdr:from>
    <xdr:to>
      <xdr:col>27</xdr:col>
      <xdr:colOff>447675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71462D25-F9EB-482B-8B8C-CFADEF4B8967}"/>
                </a:ext>
                <a:ext uri="{147F2762-F138-4A5C-976F-8EAC2B608ADB}">
                  <a16:predDERef xmlns:a16="http://schemas.microsoft.com/office/drawing/2014/main" pred="{EA78BBC6-03C3-4359-9E77-5B3D9807D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257175</xdr:colOff>
      <xdr:row>15</xdr:row>
      <xdr:rowOff>66675</xdr:rowOff>
    </xdr:from>
    <xdr:to>
      <xdr:col>20</xdr:col>
      <xdr:colOff>561975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3">
              <a:extLst>
                <a:ext uri="{FF2B5EF4-FFF2-40B4-BE49-F238E27FC236}">
                  <a16:creationId xmlns:a16="http://schemas.microsoft.com/office/drawing/2014/main" id="{2B662CAC-2BA5-4556-A6C5-D0E1444CB3A8}"/>
                </a:ext>
                <a:ext uri="{147F2762-F138-4A5C-976F-8EAC2B608ADB}">
                  <a16:predDERef xmlns:a16="http://schemas.microsoft.com/office/drawing/2014/main" pred="{71462D25-F9EB-482B-8B8C-CFADEF4B89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180975</xdr:colOff>
      <xdr:row>15</xdr:row>
      <xdr:rowOff>66675</xdr:rowOff>
    </xdr:from>
    <xdr:to>
      <xdr:col>28</xdr:col>
      <xdr:colOff>485775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Ex 4">
              <a:extLst>
                <a:ext uri="{FF2B5EF4-FFF2-40B4-BE49-F238E27FC236}">
                  <a16:creationId xmlns:a16="http://schemas.microsoft.com/office/drawing/2014/main" id="{6A6365C2-D515-4514-B622-80200E0A7B22}"/>
                </a:ext>
                <a:ext uri="{147F2762-F138-4A5C-976F-8EAC2B608ADB}">
                  <a16:predDERef xmlns:a16="http://schemas.microsoft.com/office/drawing/2014/main" pred="{2B662CAC-2BA5-4556-A6C5-D0E1444CB3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209550</xdr:colOff>
      <xdr:row>30</xdr:row>
      <xdr:rowOff>161925</xdr:rowOff>
    </xdr:from>
    <xdr:to>
      <xdr:col>20</xdr:col>
      <xdr:colOff>514350</xdr:colOff>
      <xdr:row>45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Ex 5">
              <a:extLst>
                <a:ext uri="{FF2B5EF4-FFF2-40B4-BE49-F238E27FC236}">
                  <a16:creationId xmlns:a16="http://schemas.microsoft.com/office/drawing/2014/main" id="{19CDF9FE-F1F0-4867-B3BD-849C9388D907}"/>
                </a:ext>
                <a:ext uri="{147F2762-F138-4A5C-976F-8EAC2B608ADB}">
                  <a16:predDERef xmlns:a16="http://schemas.microsoft.com/office/drawing/2014/main" pred="{6A6365C2-D515-4514-B622-80200E0A7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219075</xdr:colOff>
      <xdr:row>31</xdr:row>
      <xdr:rowOff>0</xdr:rowOff>
    </xdr:from>
    <xdr:to>
      <xdr:col>28</xdr:col>
      <xdr:colOff>523875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6">
              <a:extLst>
                <a:ext uri="{FF2B5EF4-FFF2-40B4-BE49-F238E27FC236}">
                  <a16:creationId xmlns:a16="http://schemas.microsoft.com/office/drawing/2014/main" id="{A6553368-8BFE-4DBC-8A15-8BCAE21A0A97}"/>
                </a:ext>
                <a:ext uri="{147F2762-F138-4A5C-976F-8EAC2B608ADB}">
                  <a16:predDERef xmlns:a16="http://schemas.microsoft.com/office/drawing/2014/main" pred="{19CDF9FE-F1F0-4867-B3BD-849C9388D9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4</xdr:col>
      <xdr:colOff>66675</xdr:colOff>
      <xdr:row>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>
              <a:extLst>
                <a:ext uri="{FF2B5EF4-FFF2-40B4-BE49-F238E27FC236}">
                  <a16:creationId xmlns:a16="http://schemas.microsoft.com/office/drawing/2014/main" id="{9D32EA6B-D733-4148-B19F-66462ECC2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2.535094675928" createdVersion="6" refreshedVersion="6" minRefreshableVersion="3" recordCount="365" xr:uid="{D0B38074-0094-4354-A237-47D8A2C19116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3D273-5312-4AFE-A38D-94A544AFF160}" name="PivotTable1" cacheId="21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numFmtId="2" showAll="0"/>
    <pivotField dataField="1" showAll="0"/>
    <pivotField showAll="0"/>
    <pivotField showAll="0"/>
    <pivotField numFmtId="164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ly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62E5B-F51C-4B20-B3C8-A102177A5EF4}" name="PivotTable1" cacheId="21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dataField="1" showAll="0"/>
    <pivotField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E2FED-26C1-41BF-877D-A2E5CA9C1826}" name="PivotTable2" cacheId="21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dataField="1" numFmtId="2" showAll="0"/>
    <pivotField showAll="0"/>
    <pivotField showAll="0"/>
    <pivotField dataField="1"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infall" fld="4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D0AA4-94C8-4A93-BF3E-377358828824}" name="Table1" displayName="Table1" ref="A1:I367" totalsRowCount="1">
  <autoFilter ref="A1:I366" xr:uid="{E69E4FC6-0056-4DFB-9566-A1B32456EB44}"/>
  <sortState ref="A2:I366">
    <sortCondition ref="A1:A366"/>
  </sortState>
  <tableColumns count="9">
    <tableColumn id="1" xr3:uid="{1AE93005-9227-4466-8B3B-C37C1C99D0CB}" name="Date" dataDxfId="46" totalsRowDxfId="47"/>
    <tableColumn id="8" xr3:uid="{43079472-516F-48FE-A907-04A4E20D48B8}" name="Month" dataDxfId="44" totalsRowDxfId="45">
      <calculatedColumnFormula>TEXT(A2,"mmmm")</calculatedColumnFormula>
    </tableColumn>
    <tableColumn id="2" xr3:uid="{EBB9ECEF-B278-4E78-B563-B03928797349}" name="Day"/>
    <tableColumn id="3" xr3:uid="{D898475B-5F0A-4DF3-9FAF-F0A5C1B06826}" name="Temperature"/>
    <tableColumn id="4" xr3:uid="{E952924F-41F7-4E41-865F-3B5D6B8D625B}" name="Rainfall" dataDxfId="42" totalsRowDxfId="43"/>
    <tableColumn id="5" xr3:uid="{357E6C2F-464A-4F47-B387-1A4B9A613BDE}" name="Flyers" totalsRowFunction="sum" totalsRowDxfId="41"/>
    <tableColumn id="6" xr3:uid="{BDF55118-16A5-438F-889D-37BC884ED49C}" name="Price"/>
    <tableColumn id="7" xr3:uid="{02AAACC2-FB77-43D4-AC45-EE27F27864EA}" name="Sales"/>
    <tableColumn id="9" xr3:uid="{D2A36612-DBE1-417F-A440-24344B721F43}" name="Revenue" totalsRowFunction="sum" dataDxfId="39" totalsRowDxfId="40">
      <calculatedColumnFormula>G2*H2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DAB326-C630-4F07-925D-08E033537455}" name="Table15" displayName="Table15" ref="A11:I377" totalsRowCount="1">
  <autoFilter ref="A11:I376" xr:uid="{18D4BB4F-F227-47DC-850E-9A2F2C7CAFE7}"/>
  <sortState ref="A12:I376">
    <sortCondition ref="A1:A366"/>
  </sortState>
  <tableColumns count="9">
    <tableColumn id="1" xr3:uid="{2B9871A1-613B-409C-9140-0810C1A6F4C3}" name="Date" dataDxfId="33" totalsRowDxfId="34"/>
    <tableColumn id="8" xr3:uid="{1B30597D-0733-464F-8754-0C76D58C06EF}" name="Month" dataDxfId="31" totalsRowDxfId="32">
      <calculatedColumnFormula>TEXT(A12,"mmmm")</calculatedColumnFormula>
    </tableColumn>
    <tableColumn id="2" xr3:uid="{265CDB90-7B3C-47A5-8B20-25C10DC9A31D}" name="Day"/>
    <tableColumn id="3" xr3:uid="{8EA7C0AA-A8F5-46E5-8B22-134BF6C1ED40}" name="Temperature"/>
    <tableColumn id="4" xr3:uid="{89782C1F-4BBA-41F4-BF74-5C210B6CD69A}" name="Rainfall" dataDxfId="29" totalsRowDxfId="30"/>
    <tableColumn id="5" xr3:uid="{45121B28-B489-4C2F-AA78-22EC9F9A2CAB}" name="Flyers" totalsRowFunction="sum" totalsRowDxfId="28"/>
    <tableColumn id="6" xr3:uid="{CD7A21D4-4C7A-4A00-A811-233D08857E18}" name="Price"/>
    <tableColumn id="7" xr3:uid="{9C3BC909-42B0-4E85-A933-E5D4965526FD}" name="Sales"/>
    <tableColumn id="9" xr3:uid="{403A0A91-6051-402C-A729-6EC83DB2C760}" name="Revenue" totalsRowFunction="sum" dataDxfId="26" totalsRowDxfId="27">
      <calculatedColumnFormula>G12*H12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F71874-83FB-41E1-AF68-87FDF89B1DA3}" name="Table14" displayName="Table14" ref="A11:I377" totalsRowCount="1">
  <autoFilter ref="A11:I376" xr:uid="{45B5EA5D-3521-49A1-9096-9E2C07008C5F}"/>
  <sortState ref="A12:I376">
    <sortCondition ref="A1:A366"/>
  </sortState>
  <tableColumns count="9">
    <tableColumn id="1" xr3:uid="{9EB622D9-EBA0-4742-A448-EB7DD3819E88}" name="Date" dataDxfId="20" totalsRowDxfId="21"/>
    <tableColumn id="8" xr3:uid="{88E3302D-C76A-40AA-A648-05B20C9EBB71}" name="Month" dataDxfId="18" totalsRowDxfId="19">
      <calculatedColumnFormula>TEXT(A12,"mmmm")</calculatedColumnFormula>
    </tableColumn>
    <tableColumn id="2" xr3:uid="{E6E8C2EB-17D3-4C4E-9263-5C46CEE03779}" name="Day"/>
    <tableColumn id="3" xr3:uid="{02670D73-7396-49C3-A4C7-A13C4C579799}" name="Temperature"/>
    <tableColumn id="4" xr3:uid="{0667BD3D-DCD4-4F70-82F9-88D095177DAB}" name="Rainfall" dataDxfId="16" totalsRowDxfId="17"/>
    <tableColumn id="5" xr3:uid="{2E2EBE8C-9A80-4929-BB8D-DE1DD78565EB}" name="Flyers" totalsRowFunction="sum" totalsRowDxfId="15"/>
    <tableColumn id="6" xr3:uid="{94AD6809-8E7F-45AA-972D-6D39CB12D6ED}" name="Price"/>
    <tableColumn id="7" xr3:uid="{25F0080F-316C-4AA3-AFF7-00D4FBE24B19}" name="Sales"/>
    <tableColumn id="9" xr3:uid="{11D51BD7-2EF8-4A34-AD00-B60AA5AA29B2}" name="Revenue" totalsRowFunction="sum" dataDxfId="13" totalsRowDxfId="14">
      <calculatedColumnFormula>G12*H12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AA513-E3A8-400F-A8EE-C1AAC0DBF460}" name="Table13" displayName="Table13" ref="A1:J367" totalsRowCount="1">
  <autoFilter ref="A1:J366" xr:uid="{58A2D964-5BC6-48E2-909E-5F1EF6979E88}"/>
  <sortState ref="A2:J366">
    <sortCondition ref="A1:A366"/>
  </sortState>
  <tableColumns count="10">
    <tableColumn id="10" xr3:uid="{73561E43-A214-4A8D-BEB1-312332E7E2F5}" name="RandomID" dataDxfId="9" totalsRowDxfId="10">
      <calculatedColumnFormula>RAND()</calculatedColumnFormula>
    </tableColumn>
    <tableColumn id="1" xr3:uid="{0A90CB93-EDBC-4D74-96E1-CB8E8C139BAB}" name="Date" dataDxfId="7" totalsRowDxfId="8"/>
    <tableColumn id="8" xr3:uid="{E99D6204-A30A-4E38-9ACC-D8B8BB5BE3C4}" name="Month" dataDxfId="5" totalsRowDxfId="6">
      <calculatedColumnFormula>TEXT(B2,"mmmm")</calculatedColumnFormula>
    </tableColumn>
    <tableColumn id="2" xr3:uid="{FD4A2B0B-FAF1-4A13-97B0-C046661D2248}" name="Day"/>
    <tableColumn id="3" xr3:uid="{869E9E01-1269-4675-AEDC-AF74F4F7C8C4}" name="Temperature"/>
    <tableColumn id="4" xr3:uid="{3FC0A117-14B9-4517-8155-2FA92FCD8122}" name="Rainfall" dataDxfId="3" totalsRowDxfId="4"/>
    <tableColumn id="5" xr3:uid="{8D1A403B-8729-45DD-9332-B39FE303E304}" name="Flyers" totalsRowFunction="sum" totalsRowDxfId="2"/>
    <tableColumn id="6" xr3:uid="{3B7BDDE2-C0D7-4E12-9965-6DF371B29CB5}" name="Price"/>
    <tableColumn id="7" xr3:uid="{2839BDC7-E745-4593-B0B5-71F136692DBB}" name="Sales"/>
    <tableColumn id="9" xr3:uid="{4664BD80-63D8-4F7C-B495-10B41353D639}" name="Revenue" totalsRowFunction="sum" dataDxfId="0" totalsRowDxfId="1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F2A6-DA4E-4B3A-873F-B5803B4F5E95}">
  <dimension ref="A3:B11"/>
  <sheetViews>
    <sheetView workbookViewId="0" xr3:uid="{9C64CAEC-B632-539B-A9BF-D5EE124E6125}">
      <selection activeCell="A4" sqref="A4:B10"/>
    </sheetView>
  </sheetViews>
  <sheetFormatPr defaultRowHeight="15"/>
  <cols>
    <col min="1" max="1" width="14.140625" bestFit="1" customWidth="1"/>
    <col min="2" max="2" width="13" bestFit="1" customWidth="1"/>
    <col min="3" max="3" width="14.5703125" bestFit="1" customWidth="1"/>
    <col min="4" max="4" width="15.7109375" bestFit="1" customWidth="1"/>
    <col min="5" max="5" width="12.7109375" bestFit="1" customWidth="1"/>
    <col min="6" max="6" width="12.28515625" bestFit="1" customWidth="1"/>
    <col min="7" max="7" width="15.7109375" bestFit="1" customWidth="1"/>
    <col min="8" max="8" width="19.5703125" bestFit="1" customWidth="1"/>
    <col min="9" max="9" width="12.7109375" bestFit="1" customWidth="1"/>
    <col min="10" max="10" width="12.28515625" bestFit="1" customWidth="1"/>
    <col min="11" max="11" width="15.7109375" bestFit="1" customWidth="1"/>
    <col min="12" max="12" width="19.5703125" bestFit="1" customWidth="1"/>
    <col min="13" max="13" width="12.7109375" bestFit="1" customWidth="1"/>
    <col min="14" max="14" width="12.28515625" bestFit="1" customWidth="1"/>
    <col min="15" max="15" width="15.7109375" bestFit="1" customWidth="1"/>
    <col min="16" max="16" width="19.5703125" bestFit="1" customWidth="1"/>
    <col min="17" max="17" width="12.7109375" bestFit="1" customWidth="1"/>
    <col min="18" max="18" width="12.28515625" bestFit="1" customWidth="1"/>
    <col min="19" max="19" width="15.7109375" bestFit="1" customWidth="1"/>
    <col min="20" max="20" width="19.5703125" bestFit="1" customWidth="1"/>
    <col min="21" max="21" width="12.7109375" bestFit="1" customWidth="1"/>
    <col min="22" max="22" width="12.28515625" bestFit="1" customWidth="1"/>
    <col min="23" max="23" width="15.7109375" bestFit="1" customWidth="1"/>
    <col min="24" max="24" width="19.5703125" bestFit="1" customWidth="1"/>
    <col min="25" max="25" width="12.7109375" bestFit="1" customWidth="1"/>
    <col min="26" max="26" width="12.28515625" bestFit="1" customWidth="1"/>
    <col min="27" max="27" width="15.7109375" bestFit="1" customWidth="1"/>
    <col min="28" max="28" width="19.5703125" bestFit="1" customWidth="1"/>
    <col min="29" max="29" width="12.7109375" bestFit="1" customWidth="1"/>
    <col min="30" max="30" width="17.42578125" bestFit="1" customWidth="1"/>
    <col min="31" max="31" width="20.7109375" bestFit="1" customWidth="1"/>
    <col min="32" max="32" width="24.5703125" bestFit="1" customWidth="1"/>
    <col min="33" max="33" width="17.8554687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2069</v>
      </c>
    </row>
    <row r="5" spans="1:2">
      <c r="A5" s="6" t="s">
        <v>3</v>
      </c>
      <c r="B5" s="7">
        <v>2135</v>
      </c>
    </row>
    <row r="6" spans="1:2">
      <c r="A6" s="6" t="s">
        <v>4</v>
      </c>
      <c r="B6" s="7">
        <v>2152</v>
      </c>
    </row>
    <row r="7" spans="1:2">
      <c r="A7" s="6" t="s">
        <v>5</v>
      </c>
      <c r="B7" s="7">
        <v>2117</v>
      </c>
    </row>
    <row r="8" spans="1:2">
      <c r="A8" s="6" t="s">
        <v>6</v>
      </c>
      <c r="B8" s="7">
        <v>2097</v>
      </c>
    </row>
    <row r="9" spans="1:2">
      <c r="A9" s="6" t="s">
        <v>7</v>
      </c>
      <c r="B9" s="7">
        <v>1997</v>
      </c>
    </row>
    <row r="10" spans="1:2">
      <c r="A10" s="6" t="s">
        <v>8</v>
      </c>
      <c r="B10" s="7">
        <v>2137</v>
      </c>
    </row>
    <row r="11" spans="1:2">
      <c r="A11" s="6" t="s">
        <v>9</v>
      </c>
      <c r="B11" s="7">
        <v>14704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BC7E-975D-45BF-9B29-42D4F345DBEF}">
  <dimension ref="A1:D366"/>
  <sheetViews>
    <sheetView workbookViewId="0" xr3:uid="{46C7B2CB-D517-52DA-BBFC-3778D38911D3}">
      <selection activeCell="D1" sqref="D1"/>
    </sheetView>
  </sheetViews>
  <sheetFormatPr defaultRowHeight="15"/>
  <sheetData>
    <row r="1" spans="1:4">
      <c r="A1" s="10" t="s">
        <v>13</v>
      </c>
      <c r="B1" s="10" t="s">
        <v>14</v>
      </c>
      <c r="D1" t="s">
        <v>22</v>
      </c>
    </row>
    <row r="2" spans="1:4">
      <c r="A2" s="7">
        <v>2</v>
      </c>
      <c r="B2" s="7">
        <v>10</v>
      </c>
      <c r="D2">
        <f>CORREL(A2:A366,B2:B366)</f>
        <v>-0.90921393241010251</v>
      </c>
    </row>
    <row r="3" spans="1:4">
      <c r="A3" s="7">
        <v>1.33</v>
      </c>
      <c r="B3" s="7">
        <v>13</v>
      </c>
    </row>
    <row r="4" spans="1:4">
      <c r="A4" s="7">
        <v>1.33</v>
      </c>
      <c r="B4" s="7">
        <v>15</v>
      </c>
    </row>
    <row r="5" spans="1:4">
      <c r="A5" s="7">
        <v>1.05</v>
      </c>
      <c r="B5" s="7">
        <v>17</v>
      </c>
    </row>
    <row r="6" spans="1:4">
      <c r="A6" s="7">
        <v>1</v>
      </c>
      <c r="B6" s="7">
        <v>18</v>
      </c>
    </row>
    <row r="7" spans="1:4">
      <c r="A7" s="7">
        <v>1.54</v>
      </c>
      <c r="B7" s="7">
        <v>11</v>
      </c>
    </row>
    <row r="8" spans="1:4">
      <c r="A8" s="7">
        <v>1.54</v>
      </c>
      <c r="B8" s="7">
        <v>13</v>
      </c>
    </row>
    <row r="9" spans="1:4">
      <c r="A9" s="7">
        <v>1.18</v>
      </c>
      <c r="B9" s="7">
        <v>15</v>
      </c>
    </row>
    <row r="10" spans="1:4">
      <c r="A10" s="7">
        <v>1.18</v>
      </c>
      <c r="B10" s="7">
        <v>17</v>
      </c>
    </row>
    <row r="11" spans="1:4">
      <c r="A11" s="7">
        <v>1.05</v>
      </c>
      <c r="B11" s="7">
        <v>18</v>
      </c>
    </row>
    <row r="12" spans="1:4">
      <c r="A12" s="7">
        <v>1.54</v>
      </c>
      <c r="B12" s="7">
        <v>12</v>
      </c>
    </row>
    <row r="13" spans="1:4">
      <c r="A13" s="7">
        <v>1.33</v>
      </c>
      <c r="B13" s="7">
        <v>14</v>
      </c>
    </row>
    <row r="14" spans="1:4">
      <c r="A14" s="7">
        <v>1.33</v>
      </c>
      <c r="B14" s="7">
        <v>15</v>
      </c>
    </row>
    <row r="15" spans="1:4">
      <c r="A15" s="7">
        <v>1.05</v>
      </c>
      <c r="B15" s="7">
        <v>17</v>
      </c>
    </row>
    <row r="16" spans="1:4">
      <c r="A16" s="7">
        <v>1.1100000000000001</v>
      </c>
      <c r="B16" s="7">
        <v>18</v>
      </c>
    </row>
    <row r="17" spans="1:2">
      <c r="A17" s="7">
        <v>1.67</v>
      </c>
      <c r="B17" s="7">
        <v>12</v>
      </c>
    </row>
    <row r="18" spans="1:2">
      <c r="A18" s="7">
        <v>1.43</v>
      </c>
      <c r="B18" s="7">
        <v>14</v>
      </c>
    </row>
    <row r="19" spans="1:2">
      <c r="A19" s="7">
        <v>1.18</v>
      </c>
      <c r="B19" s="7">
        <v>16</v>
      </c>
    </row>
    <row r="20" spans="1:2">
      <c r="A20" s="7">
        <v>1.18</v>
      </c>
      <c r="B20" s="7">
        <v>17</v>
      </c>
    </row>
    <row r="21" spans="1:2">
      <c r="A21" s="7">
        <v>1.43</v>
      </c>
      <c r="B21" s="7">
        <v>12</v>
      </c>
    </row>
    <row r="22" spans="1:2">
      <c r="A22" s="7">
        <v>1.25</v>
      </c>
      <c r="B22" s="7">
        <v>14</v>
      </c>
    </row>
    <row r="23" spans="1:2">
      <c r="A23" s="7">
        <v>1.1100000000000001</v>
      </c>
      <c r="B23" s="7">
        <v>16</v>
      </c>
    </row>
    <row r="24" spans="1:2">
      <c r="A24" s="7">
        <v>1.05</v>
      </c>
      <c r="B24" s="7">
        <v>17</v>
      </c>
    </row>
    <row r="25" spans="1:2">
      <c r="A25" s="7">
        <v>1.54</v>
      </c>
      <c r="B25" s="7">
        <v>12</v>
      </c>
    </row>
    <row r="26" spans="1:2">
      <c r="A26" s="7">
        <v>1.25</v>
      </c>
      <c r="B26" s="7">
        <v>14</v>
      </c>
    </row>
    <row r="27" spans="1:2">
      <c r="A27" s="7">
        <v>1.25</v>
      </c>
      <c r="B27" s="7">
        <v>16</v>
      </c>
    </row>
    <row r="28" spans="1:2">
      <c r="A28" s="7">
        <v>1.05</v>
      </c>
      <c r="B28" s="7">
        <v>17</v>
      </c>
    </row>
    <row r="29" spans="1:2">
      <c r="A29" s="7">
        <v>1.33</v>
      </c>
      <c r="B29" s="7">
        <v>13</v>
      </c>
    </row>
    <row r="30" spans="1:2">
      <c r="A30" s="7">
        <v>1.33</v>
      </c>
      <c r="B30" s="7">
        <v>14</v>
      </c>
    </row>
    <row r="31" spans="1:2">
      <c r="A31" s="7">
        <v>1.05</v>
      </c>
      <c r="B31" s="7">
        <v>17</v>
      </c>
    </row>
    <row r="32" spans="1:2">
      <c r="A32" s="7">
        <v>1.05</v>
      </c>
      <c r="B32" s="7">
        <v>18</v>
      </c>
    </row>
    <row r="33" spans="1:2">
      <c r="A33" s="7">
        <v>1</v>
      </c>
      <c r="B33" s="7">
        <v>18</v>
      </c>
    </row>
    <row r="34" spans="1:2">
      <c r="A34" s="7">
        <v>1</v>
      </c>
      <c r="B34" s="7">
        <v>20</v>
      </c>
    </row>
    <row r="35" spans="1:2">
      <c r="A35" s="7">
        <v>0.87</v>
      </c>
      <c r="B35" s="7">
        <v>21</v>
      </c>
    </row>
    <row r="36" spans="1:2">
      <c r="A36" s="7">
        <v>0.83</v>
      </c>
      <c r="B36" s="7">
        <v>22</v>
      </c>
    </row>
    <row r="37" spans="1:2">
      <c r="A37" s="7">
        <v>1.1100000000000001</v>
      </c>
      <c r="B37" s="7">
        <v>18</v>
      </c>
    </row>
    <row r="38" spans="1:2">
      <c r="A38" s="7">
        <v>0.95</v>
      </c>
      <c r="B38" s="7">
        <v>20</v>
      </c>
    </row>
    <row r="39" spans="1:2">
      <c r="A39" s="7">
        <v>0.87</v>
      </c>
      <c r="B39" s="7">
        <v>21</v>
      </c>
    </row>
    <row r="40" spans="1:2">
      <c r="A40" s="7">
        <v>0.87</v>
      </c>
      <c r="B40" s="7">
        <v>22</v>
      </c>
    </row>
    <row r="41" spans="1:2">
      <c r="A41" s="7">
        <v>1</v>
      </c>
      <c r="B41" s="7">
        <v>19</v>
      </c>
    </row>
    <row r="42" spans="1:2">
      <c r="A42" s="7">
        <v>0.91</v>
      </c>
      <c r="B42" s="7">
        <v>20</v>
      </c>
    </row>
    <row r="43" spans="1:2">
      <c r="A43" s="7">
        <v>0.91</v>
      </c>
      <c r="B43" s="7">
        <v>21</v>
      </c>
    </row>
    <row r="44" spans="1:2">
      <c r="A44" s="7">
        <v>0.83</v>
      </c>
      <c r="B44" s="7">
        <v>22</v>
      </c>
    </row>
    <row r="45" spans="1:2">
      <c r="A45" s="7">
        <v>1.1100000000000001</v>
      </c>
      <c r="B45" s="7">
        <v>18</v>
      </c>
    </row>
    <row r="46" spans="1:2">
      <c r="A46" s="7">
        <v>0.95</v>
      </c>
      <c r="B46" s="7">
        <v>19</v>
      </c>
    </row>
    <row r="47" spans="1:2">
      <c r="A47" s="7">
        <v>0.91</v>
      </c>
      <c r="B47" s="7">
        <v>20</v>
      </c>
    </row>
    <row r="48" spans="1:2">
      <c r="A48" s="7">
        <v>0.87</v>
      </c>
      <c r="B48" s="7">
        <v>21</v>
      </c>
    </row>
    <row r="49" spans="1:2">
      <c r="A49" s="7">
        <v>1</v>
      </c>
      <c r="B49" s="7">
        <v>18</v>
      </c>
    </row>
    <row r="50" spans="1:2">
      <c r="A50" s="7">
        <v>0.95</v>
      </c>
      <c r="B50" s="7">
        <v>19</v>
      </c>
    </row>
    <row r="51" spans="1:2">
      <c r="A51" s="7">
        <v>0.95</v>
      </c>
      <c r="B51" s="7">
        <v>20</v>
      </c>
    </row>
    <row r="52" spans="1:2">
      <c r="A52" s="7">
        <v>0.95</v>
      </c>
      <c r="B52" s="7">
        <v>21</v>
      </c>
    </row>
    <row r="53" spans="1:2">
      <c r="A53" s="7">
        <v>1</v>
      </c>
      <c r="B53" s="7">
        <v>18</v>
      </c>
    </row>
    <row r="54" spans="1:2">
      <c r="A54" s="7">
        <v>0.95</v>
      </c>
      <c r="B54" s="7">
        <v>19</v>
      </c>
    </row>
    <row r="55" spans="1:2">
      <c r="A55" s="7">
        <v>1</v>
      </c>
      <c r="B55" s="7">
        <v>20</v>
      </c>
    </row>
    <row r="56" spans="1:2">
      <c r="A56" s="7">
        <v>0.87</v>
      </c>
      <c r="B56" s="7">
        <v>21</v>
      </c>
    </row>
    <row r="57" spans="1:2">
      <c r="A57" s="7">
        <v>1</v>
      </c>
      <c r="B57" s="7">
        <v>18</v>
      </c>
    </row>
    <row r="58" spans="1:2">
      <c r="A58" s="7">
        <v>1.05</v>
      </c>
      <c r="B58" s="7">
        <v>19</v>
      </c>
    </row>
    <row r="59" spans="1:2">
      <c r="A59" s="7">
        <v>1</v>
      </c>
      <c r="B59" s="7">
        <v>20</v>
      </c>
    </row>
    <row r="60" spans="1:2">
      <c r="A60" s="7">
        <v>0.91</v>
      </c>
      <c r="B60" s="7">
        <v>22</v>
      </c>
    </row>
    <row r="61" spans="1:2">
      <c r="A61" s="7">
        <v>0.87</v>
      </c>
      <c r="B61" s="7">
        <v>23</v>
      </c>
    </row>
    <row r="62" spans="1:2">
      <c r="A62" s="7">
        <v>0.8</v>
      </c>
      <c r="B62" s="7">
        <v>24</v>
      </c>
    </row>
    <row r="63" spans="1:2">
      <c r="A63" s="7">
        <v>0.77</v>
      </c>
      <c r="B63" s="7">
        <v>24</v>
      </c>
    </row>
    <row r="64" spans="1:2">
      <c r="A64" s="7">
        <v>0.77</v>
      </c>
      <c r="B64" s="7">
        <v>25</v>
      </c>
    </row>
    <row r="65" spans="1:2">
      <c r="A65" s="7">
        <v>0.87</v>
      </c>
      <c r="B65" s="7">
        <v>23</v>
      </c>
    </row>
    <row r="66" spans="1:2">
      <c r="A66" s="7">
        <v>0.77</v>
      </c>
      <c r="B66" s="7">
        <v>24</v>
      </c>
    </row>
    <row r="67" spans="1:2">
      <c r="A67" s="7">
        <v>0.77</v>
      </c>
      <c r="B67" s="7">
        <v>24</v>
      </c>
    </row>
    <row r="68" spans="1:2">
      <c r="A68" s="7">
        <v>0.77</v>
      </c>
      <c r="B68" s="7">
        <v>25</v>
      </c>
    </row>
    <row r="69" spans="1:2">
      <c r="A69" s="7">
        <v>0.8</v>
      </c>
      <c r="B69" s="7">
        <v>23</v>
      </c>
    </row>
    <row r="70" spans="1:2">
      <c r="A70" s="7">
        <v>0.83</v>
      </c>
      <c r="B70" s="7">
        <v>24</v>
      </c>
    </row>
    <row r="71" spans="1:2">
      <c r="A71" s="7">
        <v>0.83</v>
      </c>
      <c r="B71" s="7">
        <v>24</v>
      </c>
    </row>
    <row r="72" spans="1:2">
      <c r="A72" s="7">
        <v>0.74</v>
      </c>
      <c r="B72" s="7">
        <v>25</v>
      </c>
    </row>
    <row r="73" spans="1:2">
      <c r="A73" s="7">
        <v>0.87</v>
      </c>
      <c r="B73" s="7">
        <v>23</v>
      </c>
    </row>
    <row r="74" spans="1:2">
      <c r="A74" s="7">
        <v>0.87</v>
      </c>
      <c r="B74" s="7">
        <v>23</v>
      </c>
    </row>
    <row r="75" spans="1:2">
      <c r="A75" s="7">
        <v>0.83</v>
      </c>
      <c r="B75" s="7">
        <v>24</v>
      </c>
    </row>
    <row r="76" spans="1:2">
      <c r="A76" s="7">
        <v>0.83</v>
      </c>
      <c r="B76" s="7">
        <v>24</v>
      </c>
    </row>
    <row r="77" spans="1:2">
      <c r="A77" s="7">
        <v>0.77</v>
      </c>
      <c r="B77" s="7">
        <v>25</v>
      </c>
    </row>
    <row r="78" spans="1:2">
      <c r="A78" s="7">
        <v>0.83</v>
      </c>
      <c r="B78" s="7">
        <v>23</v>
      </c>
    </row>
    <row r="79" spans="1:2">
      <c r="A79" s="7">
        <v>0.83</v>
      </c>
      <c r="B79" s="7">
        <v>23</v>
      </c>
    </row>
    <row r="80" spans="1:2">
      <c r="A80" s="7">
        <v>0.77</v>
      </c>
      <c r="B80" s="7">
        <v>24</v>
      </c>
    </row>
    <row r="81" spans="1:2">
      <c r="A81" s="7">
        <v>0.83</v>
      </c>
      <c r="B81" s="7">
        <v>24</v>
      </c>
    </row>
    <row r="82" spans="1:2">
      <c r="A82" s="7">
        <v>0.74</v>
      </c>
      <c r="B82" s="7">
        <v>25</v>
      </c>
    </row>
    <row r="83" spans="1:2">
      <c r="A83" s="7">
        <v>0.87</v>
      </c>
      <c r="B83" s="7">
        <v>23</v>
      </c>
    </row>
    <row r="84" spans="1:2">
      <c r="A84" s="7">
        <v>0.83</v>
      </c>
      <c r="B84" s="7">
        <v>23</v>
      </c>
    </row>
    <row r="85" spans="1:2">
      <c r="A85" s="7">
        <v>0.8</v>
      </c>
      <c r="B85" s="7">
        <v>24</v>
      </c>
    </row>
    <row r="86" spans="1:2">
      <c r="A86" s="7">
        <v>0.77</v>
      </c>
      <c r="B86" s="7">
        <v>25</v>
      </c>
    </row>
    <row r="87" spans="1:2">
      <c r="A87" s="7">
        <v>0.74</v>
      </c>
      <c r="B87" s="7">
        <v>25</v>
      </c>
    </row>
    <row r="88" spans="1:2">
      <c r="A88" s="7">
        <v>0.83</v>
      </c>
      <c r="B88" s="7">
        <v>23</v>
      </c>
    </row>
    <row r="89" spans="1:2">
      <c r="A89" s="7">
        <v>0.83</v>
      </c>
      <c r="B89" s="7">
        <v>24</v>
      </c>
    </row>
    <row r="90" spans="1:2">
      <c r="A90" s="7">
        <v>0.8</v>
      </c>
      <c r="B90" s="7">
        <v>24</v>
      </c>
    </row>
    <row r="91" spans="1:2">
      <c r="A91" s="7">
        <v>0.77</v>
      </c>
      <c r="B91" s="7">
        <v>25</v>
      </c>
    </row>
    <row r="92" spans="1:2">
      <c r="A92" s="7">
        <v>0.8</v>
      </c>
      <c r="B92" s="7">
        <v>25</v>
      </c>
    </row>
    <row r="93" spans="1:2">
      <c r="A93" s="7">
        <v>0.74</v>
      </c>
      <c r="B93" s="7">
        <v>26</v>
      </c>
    </row>
    <row r="94" spans="1:2">
      <c r="A94" s="7">
        <v>0.74</v>
      </c>
      <c r="B94" s="7">
        <v>26</v>
      </c>
    </row>
    <row r="95" spans="1:2">
      <c r="A95" s="7">
        <v>0.71</v>
      </c>
      <c r="B95" s="7">
        <v>27</v>
      </c>
    </row>
    <row r="96" spans="1:2">
      <c r="A96" s="7">
        <v>0.71</v>
      </c>
      <c r="B96" s="7">
        <v>28</v>
      </c>
    </row>
    <row r="97" spans="1:2">
      <c r="A97" s="7">
        <v>0.8</v>
      </c>
      <c r="B97" s="7">
        <v>25</v>
      </c>
    </row>
    <row r="98" spans="1:2">
      <c r="A98" s="7">
        <v>0.74</v>
      </c>
      <c r="B98" s="7">
        <v>26</v>
      </c>
    </row>
    <row r="99" spans="1:2">
      <c r="A99" s="7">
        <v>0.74</v>
      </c>
      <c r="B99" s="7">
        <v>26</v>
      </c>
    </row>
    <row r="100" spans="1:2">
      <c r="A100" s="7">
        <v>0.69</v>
      </c>
      <c r="B100" s="7">
        <v>27</v>
      </c>
    </row>
    <row r="101" spans="1:2">
      <c r="A101" s="7">
        <v>0.74</v>
      </c>
      <c r="B101" s="7">
        <v>25</v>
      </c>
    </row>
    <row r="102" spans="1:2">
      <c r="A102" s="7">
        <v>0.74</v>
      </c>
      <c r="B102" s="7">
        <v>26</v>
      </c>
    </row>
    <row r="103" spans="1:2">
      <c r="A103" s="7">
        <v>0.74</v>
      </c>
      <c r="B103" s="7">
        <v>27</v>
      </c>
    </row>
    <row r="104" spans="1:2">
      <c r="A104" s="7">
        <v>0.69</v>
      </c>
      <c r="B104" s="7">
        <v>27</v>
      </c>
    </row>
    <row r="105" spans="1:2">
      <c r="A105" s="7">
        <v>0.77</v>
      </c>
      <c r="B105" s="7">
        <v>25</v>
      </c>
    </row>
    <row r="106" spans="1:2">
      <c r="A106" s="7">
        <v>0.74</v>
      </c>
      <c r="B106" s="7">
        <v>26</v>
      </c>
    </row>
    <row r="107" spans="1:2">
      <c r="A107" s="7">
        <v>0.69</v>
      </c>
      <c r="B107" s="7">
        <v>27</v>
      </c>
    </row>
    <row r="108" spans="1:2">
      <c r="A108" s="7">
        <v>0.71</v>
      </c>
      <c r="B108" s="7">
        <v>27</v>
      </c>
    </row>
    <row r="109" spans="1:2">
      <c r="A109" s="7">
        <v>0.74</v>
      </c>
      <c r="B109" s="7">
        <v>25</v>
      </c>
    </row>
    <row r="110" spans="1:2">
      <c r="A110" s="7">
        <v>0.77</v>
      </c>
      <c r="B110" s="7">
        <v>26</v>
      </c>
    </row>
    <row r="111" spans="1:2">
      <c r="A111" s="7">
        <v>0.69</v>
      </c>
      <c r="B111" s="7">
        <v>27</v>
      </c>
    </row>
    <row r="112" spans="1:2">
      <c r="A112" s="7">
        <v>0.74</v>
      </c>
      <c r="B112" s="7">
        <v>27</v>
      </c>
    </row>
    <row r="113" spans="1:2">
      <c r="A113" s="7">
        <v>0.77</v>
      </c>
      <c r="B113" s="7">
        <v>25</v>
      </c>
    </row>
    <row r="114" spans="1:2">
      <c r="A114" s="7">
        <v>0.77</v>
      </c>
      <c r="B114" s="7">
        <v>26</v>
      </c>
    </row>
    <row r="115" spans="1:2">
      <c r="A115" s="7">
        <v>0.69</v>
      </c>
      <c r="B115" s="7">
        <v>27</v>
      </c>
    </row>
    <row r="116" spans="1:2">
      <c r="A116" s="7">
        <v>0.71</v>
      </c>
      <c r="B116" s="7">
        <v>27</v>
      </c>
    </row>
    <row r="117" spans="1:2">
      <c r="A117" s="7">
        <v>0.8</v>
      </c>
      <c r="B117" s="7">
        <v>25</v>
      </c>
    </row>
    <row r="118" spans="1:2">
      <c r="A118" s="7">
        <v>0.77</v>
      </c>
      <c r="B118" s="7">
        <v>25</v>
      </c>
    </row>
    <row r="119" spans="1:2">
      <c r="A119" s="7">
        <v>0.74</v>
      </c>
      <c r="B119" s="7">
        <v>26</v>
      </c>
    </row>
    <row r="120" spans="1:2">
      <c r="A120" s="7">
        <v>0.71</v>
      </c>
      <c r="B120" s="7">
        <v>27</v>
      </c>
    </row>
    <row r="121" spans="1:2">
      <c r="A121" s="7">
        <v>0.74</v>
      </c>
      <c r="B121" s="7">
        <v>27</v>
      </c>
    </row>
    <row r="122" spans="1:2">
      <c r="A122" s="7">
        <v>0.65</v>
      </c>
      <c r="B122" s="7">
        <v>29</v>
      </c>
    </row>
    <row r="123" spans="1:2">
      <c r="A123" s="7">
        <v>0.69</v>
      </c>
      <c r="B123" s="7">
        <v>29</v>
      </c>
    </row>
    <row r="124" spans="1:2">
      <c r="A124" s="7">
        <v>0.63</v>
      </c>
      <c r="B124" s="7">
        <v>30</v>
      </c>
    </row>
    <row r="125" spans="1:2">
      <c r="A125" s="7">
        <v>0.63</v>
      </c>
      <c r="B125" s="7">
        <v>31</v>
      </c>
    </row>
    <row r="126" spans="1:2">
      <c r="A126" s="7">
        <v>0.71</v>
      </c>
      <c r="B126" s="7">
        <v>28</v>
      </c>
    </row>
    <row r="127" spans="1:2">
      <c r="A127" s="7">
        <v>0.67</v>
      </c>
      <c r="B127" s="7">
        <v>29</v>
      </c>
    </row>
    <row r="128" spans="1:2">
      <c r="A128" s="7">
        <v>0.65</v>
      </c>
      <c r="B128" s="7">
        <v>29</v>
      </c>
    </row>
    <row r="129" spans="1:2">
      <c r="A129" s="7">
        <v>0.67</v>
      </c>
      <c r="B129" s="7">
        <v>30</v>
      </c>
    </row>
    <row r="130" spans="1:2">
      <c r="A130" s="7">
        <v>0.63</v>
      </c>
      <c r="B130" s="7">
        <v>31</v>
      </c>
    </row>
    <row r="131" spans="1:2">
      <c r="A131" s="7">
        <v>0.69</v>
      </c>
      <c r="B131" s="7">
        <v>28</v>
      </c>
    </row>
    <row r="132" spans="1:2">
      <c r="A132" s="7">
        <v>0.67</v>
      </c>
      <c r="B132" s="7">
        <v>29</v>
      </c>
    </row>
    <row r="133" spans="1:2">
      <c r="A133" s="7">
        <v>0.67</v>
      </c>
      <c r="B133" s="7">
        <v>29</v>
      </c>
    </row>
    <row r="134" spans="1:2">
      <c r="A134" s="7">
        <v>0.65</v>
      </c>
      <c r="B134" s="7">
        <v>30</v>
      </c>
    </row>
    <row r="135" spans="1:2">
      <c r="A135" s="7">
        <v>0.63</v>
      </c>
      <c r="B135" s="7">
        <v>31</v>
      </c>
    </row>
    <row r="136" spans="1:2">
      <c r="A136" s="7">
        <v>0.69</v>
      </c>
      <c r="B136" s="7">
        <v>28</v>
      </c>
    </row>
    <row r="137" spans="1:2">
      <c r="A137" s="7">
        <v>0.67</v>
      </c>
      <c r="B137" s="7">
        <v>29</v>
      </c>
    </row>
    <row r="138" spans="1:2">
      <c r="A138" s="7">
        <v>0.67</v>
      </c>
      <c r="B138" s="7">
        <v>29</v>
      </c>
    </row>
    <row r="139" spans="1:2">
      <c r="A139" s="7">
        <v>0.67</v>
      </c>
      <c r="B139" s="7">
        <v>30</v>
      </c>
    </row>
    <row r="140" spans="1:2">
      <c r="A140" s="7">
        <v>0.61</v>
      </c>
      <c r="B140" s="7">
        <v>31</v>
      </c>
    </row>
    <row r="141" spans="1:2">
      <c r="A141" s="7">
        <v>0.67</v>
      </c>
      <c r="B141" s="7">
        <v>28</v>
      </c>
    </row>
    <row r="142" spans="1:2">
      <c r="A142" s="7">
        <v>0.69</v>
      </c>
      <c r="B142" s="7">
        <v>29</v>
      </c>
    </row>
    <row r="143" spans="1:2">
      <c r="A143" s="7">
        <v>0.67</v>
      </c>
      <c r="B143" s="7">
        <v>30</v>
      </c>
    </row>
    <row r="144" spans="1:2">
      <c r="A144" s="7">
        <v>0.63</v>
      </c>
      <c r="B144" s="7">
        <v>31</v>
      </c>
    </row>
    <row r="145" spans="1:2">
      <c r="A145" s="7">
        <v>0.69</v>
      </c>
      <c r="B145" s="7">
        <v>28</v>
      </c>
    </row>
    <row r="146" spans="1:2">
      <c r="A146" s="7">
        <v>0.69</v>
      </c>
      <c r="B146" s="7">
        <v>29</v>
      </c>
    </row>
    <row r="147" spans="1:2">
      <c r="A147" s="7">
        <v>0.67</v>
      </c>
      <c r="B147" s="7">
        <v>30</v>
      </c>
    </row>
    <row r="148" spans="1:2">
      <c r="A148" s="7">
        <v>0.63</v>
      </c>
      <c r="B148" s="7">
        <v>31</v>
      </c>
    </row>
    <row r="149" spans="1:2">
      <c r="A149" s="7">
        <v>0.65</v>
      </c>
      <c r="B149" s="7">
        <v>29</v>
      </c>
    </row>
    <row r="150" spans="1:2">
      <c r="A150" s="7">
        <v>0.65</v>
      </c>
      <c r="B150" s="7">
        <v>29</v>
      </c>
    </row>
    <row r="151" spans="1:2">
      <c r="A151" s="7">
        <v>0.67</v>
      </c>
      <c r="B151" s="7">
        <v>30</v>
      </c>
    </row>
    <row r="152" spans="1:2">
      <c r="A152" s="7">
        <v>0.65</v>
      </c>
      <c r="B152" s="7">
        <v>31</v>
      </c>
    </row>
    <row r="153" spans="1:2">
      <c r="A153" s="7">
        <v>0.65</v>
      </c>
      <c r="B153" s="7">
        <v>31</v>
      </c>
    </row>
    <row r="154" spans="1:2">
      <c r="A154" s="7">
        <v>0.59</v>
      </c>
      <c r="B154" s="7">
        <v>33</v>
      </c>
    </row>
    <row r="155" spans="1:2">
      <c r="A155" s="7">
        <v>0.56000000000000005</v>
      </c>
      <c r="B155" s="7">
        <v>35</v>
      </c>
    </row>
    <row r="156" spans="1:2">
      <c r="A156" s="7">
        <v>0.51</v>
      </c>
      <c r="B156" s="7">
        <v>38</v>
      </c>
    </row>
    <row r="157" spans="1:2">
      <c r="A157" s="7">
        <v>0.59</v>
      </c>
      <c r="B157" s="7">
        <v>32</v>
      </c>
    </row>
    <row r="158" spans="1:2">
      <c r="A158" s="7">
        <v>0.56000000000000005</v>
      </c>
      <c r="B158" s="7">
        <v>34</v>
      </c>
    </row>
    <row r="159" spans="1:2">
      <c r="A159" s="7">
        <v>0.56000000000000005</v>
      </c>
      <c r="B159" s="7">
        <v>36</v>
      </c>
    </row>
    <row r="160" spans="1:2">
      <c r="A160" s="7">
        <v>0.5</v>
      </c>
      <c r="B160" s="7">
        <v>39</v>
      </c>
    </row>
    <row r="161" spans="1:2">
      <c r="A161" s="7">
        <v>0.61</v>
      </c>
      <c r="B161" s="7">
        <v>32</v>
      </c>
    </row>
    <row r="162" spans="1:2">
      <c r="A162" s="7">
        <v>0.54</v>
      </c>
      <c r="B162" s="7">
        <v>35</v>
      </c>
    </row>
    <row r="163" spans="1:2">
      <c r="A163" s="7">
        <v>0.53</v>
      </c>
      <c r="B163" s="7">
        <v>36</v>
      </c>
    </row>
    <row r="164" spans="1:2">
      <c r="A164" s="7">
        <v>0.5</v>
      </c>
      <c r="B164" s="7">
        <v>40</v>
      </c>
    </row>
    <row r="165" spans="1:2">
      <c r="A165" s="7">
        <v>0.59</v>
      </c>
      <c r="B165" s="7">
        <v>32</v>
      </c>
    </row>
    <row r="166" spans="1:2">
      <c r="A166" s="7">
        <v>0.56999999999999995</v>
      </c>
      <c r="B166" s="7">
        <v>35</v>
      </c>
    </row>
    <row r="167" spans="1:2">
      <c r="A167" s="7">
        <v>0.56000000000000005</v>
      </c>
      <c r="B167" s="7">
        <v>36</v>
      </c>
    </row>
    <row r="168" spans="1:2">
      <c r="A168" s="7">
        <v>0.47</v>
      </c>
      <c r="B168" s="7">
        <v>41</v>
      </c>
    </row>
    <row r="169" spans="1:2">
      <c r="A169" s="7">
        <v>0.65</v>
      </c>
      <c r="B169" s="7">
        <v>31</v>
      </c>
    </row>
    <row r="170" spans="1:2">
      <c r="A170" s="7">
        <v>0.59</v>
      </c>
      <c r="B170" s="7">
        <v>32</v>
      </c>
    </row>
    <row r="171" spans="1:2">
      <c r="A171" s="7">
        <v>0.56000000000000005</v>
      </c>
      <c r="B171" s="7">
        <v>35</v>
      </c>
    </row>
    <row r="172" spans="1:2">
      <c r="A172" s="7">
        <v>0.54</v>
      </c>
      <c r="B172" s="7">
        <v>37</v>
      </c>
    </row>
    <row r="173" spans="1:2">
      <c r="A173" s="7">
        <v>0.47</v>
      </c>
      <c r="B173" s="7">
        <v>41</v>
      </c>
    </row>
    <row r="174" spans="1:2">
      <c r="A174" s="7">
        <v>0.65</v>
      </c>
      <c r="B174" s="7">
        <v>31</v>
      </c>
    </row>
    <row r="175" spans="1:2">
      <c r="A175" s="7">
        <v>0.61</v>
      </c>
      <c r="B175" s="7">
        <v>33</v>
      </c>
    </row>
    <row r="176" spans="1:2">
      <c r="A176" s="7">
        <v>0.56999999999999995</v>
      </c>
      <c r="B176" s="7">
        <v>35</v>
      </c>
    </row>
    <row r="177" spans="1:2">
      <c r="A177" s="7">
        <v>0.51</v>
      </c>
      <c r="B177" s="7">
        <v>37</v>
      </c>
    </row>
    <row r="178" spans="1:2">
      <c r="A178" s="7">
        <v>0.47</v>
      </c>
      <c r="B178" s="7">
        <v>42</v>
      </c>
    </row>
    <row r="179" spans="1:2">
      <c r="A179" s="7">
        <v>0.63</v>
      </c>
      <c r="B179" s="7">
        <v>31</v>
      </c>
    </row>
    <row r="180" spans="1:2">
      <c r="A180" s="7">
        <v>0.59</v>
      </c>
      <c r="B180" s="7">
        <v>33</v>
      </c>
    </row>
    <row r="181" spans="1:2">
      <c r="A181" s="7">
        <v>0.54</v>
      </c>
      <c r="B181" s="7">
        <v>35</v>
      </c>
    </row>
    <row r="182" spans="1:2">
      <c r="A182" s="7">
        <v>0.53</v>
      </c>
      <c r="B182" s="7">
        <v>38</v>
      </c>
    </row>
    <row r="183" spans="1:2">
      <c r="A183" s="7">
        <v>0.47</v>
      </c>
      <c r="B183" s="7">
        <v>43</v>
      </c>
    </row>
    <row r="184" spans="1:2">
      <c r="A184" s="7">
        <v>0.51</v>
      </c>
      <c r="B184" s="7">
        <v>38</v>
      </c>
    </row>
    <row r="185" spans="1:2">
      <c r="A185" s="7">
        <v>0.54</v>
      </c>
      <c r="B185" s="7">
        <v>35</v>
      </c>
    </row>
    <row r="186" spans="1:2">
      <c r="A186" s="7">
        <v>0.59</v>
      </c>
      <c r="B186" s="7">
        <v>34</v>
      </c>
    </row>
    <row r="187" spans="1:2">
      <c r="A187" s="7">
        <v>0.63</v>
      </c>
      <c r="B187" s="7">
        <v>32</v>
      </c>
    </row>
    <row r="188" spans="1:2">
      <c r="A188" s="7">
        <v>0.51</v>
      </c>
      <c r="B188" s="7">
        <v>39</v>
      </c>
    </row>
    <row r="189" spans="1:2">
      <c r="A189" s="7">
        <v>0.56999999999999995</v>
      </c>
      <c r="B189" s="7">
        <v>35</v>
      </c>
    </row>
    <row r="190" spans="1:2">
      <c r="A190" s="7">
        <v>0.56999999999999995</v>
      </c>
      <c r="B190" s="7">
        <v>34</v>
      </c>
    </row>
    <row r="191" spans="1:2">
      <c r="A191" s="7">
        <v>0.59</v>
      </c>
      <c r="B191" s="7">
        <v>33</v>
      </c>
    </row>
    <row r="192" spans="1:2">
      <c r="A192" s="7">
        <v>0.49</v>
      </c>
      <c r="B192" s="7">
        <v>40</v>
      </c>
    </row>
    <row r="193" spans="1:2">
      <c r="A193" s="7">
        <v>0.54</v>
      </c>
      <c r="B193" s="7">
        <v>35</v>
      </c>
    </row>
    <row r="194" spans="1:2">
      <c r="A194" s="7">
        <v>0.56000000000000005</v>
      </c>
      <c r="B194" s="7">
        <v>34</v>
      </c>
    </row>
    <row r="195" spans="1:2">
      <c r="A195" s="7">
        <v>0.61</v>
      </c>
      <c r="B195" s="7">
        <v>33</v>
      </c>
    </row>
    <row r="196" spans="1:2">
      <c r="A196" s="7">
        <v>0.5</v>
      </c>
      <c r="B196" s="7">
        <v>40</v>
      </c>
    </row>
    <row r="197" spans="1:2">
      <c r="A197" s="7">
        <v>0.54</v>
      </c>
      <c r="B197" s="7">
        <v>35</v>
      </c>
    </row>
    <row r="198" spans="1:2">
      <c r="A198" s="7">
        <v>0.59</v>
      </c>
      <c r="B198" s="7">
        <v>34</v>
      </c>
    </row>
    <row r="199" spans="1:2">
      <c r="A199" s="7">
        <v>0.56999999999999995</v>
      </c>
      <c r="B199" s="7">
        <v>33</v>
      </c>
    </row>
    <row r="200" spans="1:2">
      <c r="A200" s="7">
        <v>0.47</v>
      </c>
      <c r="B200" s="7">
        <v>41</v>
      </c>
    </row>
    <row r="201" spans="1:2">
      <c r="A201" s="7">
        <v>0.56000000000000005</v>
      </c>
      <c r="B201" s="7">
        <v>36</v>
      </c>
    </row>
    <row r="202" spans="1:2">
      <c r="A202" s="7">
        <v>0.56999999999999995</v>
      </c>
      <c r="B202" s="7">
        <v>35</v>
      </c>
    </row>
    <row r="203" spans="1:2">
      <c r="A203" s="7">
        <v>0.56999999999999995</v>
      </c>
      <c r="B203" s="7">
        <v>33</v>
      </c>
    </row>
    <row r="204" spans="1:2">
      <c r="A204" s="7">
        <v>0.47</v>
      </c>
      <c r="B204" s="7">
        <v>42</v>
      </c>
    </row>
    <row r="205" spans="1:2">
      <c r="A205" s="7">
        <v>0.51</v>
      </c>
      <c r="B205" s="7">
        <v>37</v>
      </c>
    </row>
    <row r="206" spans="1:2">
      <c r="A206" s="7">
        <v>0.56999999999999995</v>
      </c>
      <c r="B206" s="7">
        <v>35</v>
      </c>
    </row>
    <row r="207" spans="1:2">
      <c r="A207" s="7">
        <v>0.56999999999999995</v>
      </c>
      <c r="B207" s="7">
        <v>33</v>
      </c>
    </row>
    <row r="208" spans="1:2">
      <c r="A208" s="7">
        <v>0.59</v>
      </c>
      <c r="B208" s="7">
        <v>32</v>
      </c>
    </row>
    <row r="209" spans="1:2">
      <c r="A209" s="7">
        <v>0.47</v>
      </c>
      <c r="B209" s="7">
        <v>43</v>
      </c>
    </row>
    <row r="210" spans="1:2">
      <c r="A210" s="7">
        <v>0.51</v>
      </c>
      <c r="B210" s="7">
        <v>38</v>
      </c>
    </row>
    <row r="211" spans="1:2">
      <c r="A211" s="7">
        <v>0.56999999999999995</v>
      </c>
      <c r="B211" s="7">
        <v>35</v>
      </c>
    </row>
    <row r="212" spans="1:2">
      <c r="A212" s="7">
        <v>0.59</v>
      </c>
      <c r="B212" s="7">
        <v>34</v>
      </c>
    </row>
    <row r="213" spans="1:2">
      <c r="A213" s="7">
        <v>0.61</v>
      </c>
      <c r="B213" s="7">
        <v>32</v>
      </c>
    </row>
    <row r="214" spans="1:2">
      <c r="A214" s="7">
        <v>0.63</v>
      </c>
      <c r="B214" s="7">
        <v>32</v>
      </c>
    </row>
    <row r="215" spans="1:2">
      <c r="A215" s="7">
        <v>0.63</v>
      </c>
      <c r="B215" s="7">
        <v>31</v>
      </c>
    </row>
    <row r="216" spans="1:2">
      <c r="A216" s="7">
        <v>0.63</v>
      </c>
      <c r="B216" s="7">
        <v>30</v>
      </c>
    </row>
    <row r="217" spans="1:2">
      <c r="A217" s="7">
        <v>0.69</v>
      </c>
      <c r="B217" s="7">
        <v>29</v>
      </c>
    </row>
    <row r="218" spans="1:2">
      <c r="A218" s="7">
        <v>0.61</v>
      </c>
      <c r="B218" s="7">
        <v>32</v>
      </c>
    </row>
    <row r="219" spans="1:2">
      <c r="A219" s="7">
        <v>0.61</v>
      </c>
      <c r="B219" s="7">
        <v>31</v>
      </c>
    </row>
    <row r="220" spans="1:2">
      <c r="A220" s="7">
        <v>0.67</v>
      </c>
      <c r="B220" s="7">
        <v>30</v>
      </c>
    </row>
    <row r="221" spans="1:2">
      <c r="A221" s="7">
        <v>0.65</v>
      </c>
      <c r="B221" s="7">
        <v>29</v>
      </c>
    </row>
    <row r="222" spans="1:2">
      <c r="A222" s="7">
        <v>0.63</v>
      </c>
      <c r="B222" s="7">
        <v>32</v>
      </c>
    </row>
    <row r="223" spans="1:2">
      <c r="A223" s="7">
        <v>0.65</v>
      </c>
      <c r="B223" s="7">
        <v>31</v>
      </c>
    </row>
    <row r="224" spans="1:2">
      <c r="A224" s="7">
        <v>0.67</v>
      </c>
      <c r="B224" s="7">
        <v>30</v>
      </c>
    </row>
    <row r="225" spans="1:2">
      <c r="A225" s="7">
        <v>0.65</v>
      </c>
      <c r="B225" s="7">
        <v>29</v>
      </c>
    </row>
    <row r="226" spans="1:2">
      <c r="A226" s="7">
        <v>0.65</v>
      </c>
      <c r="B226" s="7">
        <v>29</v>
      </c>
    </row>
    <row r="227" spans="1:2">
      <c r="A227" s="7">
        <v>0.59</v>
      </c>
      <c r="B227" s="7">
        <v>32</v>
      </c>
    </row>
    <row r="228" spans="1:2">
      <c r="A228" s="7">
        <v>0.63</v>
      </c>
      <c r="B228" s="7">
        <v>31</v>
      </c>
    </row>
    <row r="229" spans="1:2">
      <c r="A229" s="7">
        <v>0.63</v>
      </c>
      <c r="B229" s="7">
        <v>30</v>
      </c>
    </row>
    <row r="230" spans="1:2">
      <c r="A230" s="7">
        <v>0.67</v>
      </c>
      <c r="B230" s="7">
        <v>30</v>
      </c>
    </row>
    <row r="231" spans="1:2">
      <c r="A231" s="7">
        <v>0.69</v>
      </c>
      <c r="B231" s="7">
        <v>29</v>
      </c>
    </row>
    <row r="232" spans="1:2">
      <c r="A232" s="7">
        <v>0.61</v>
      </c>
      <c r="B232" s="7">
        <v>32</v>
      </c>
    </row>
    <row r="233" spans="1:2">
      <c r="A233" s="7">
        <v>0.65</v>
      </c>
      <c r="B233" s="7">
        <v>31</v>
      </c>
    </row>
    <row r="234" spans="1:2">
      <c r="A234" s="7">
        <v>0.65</v>
      </c>
      <c r="B234" s="7">
        <v>30</v>
      </c>
    </row>
    <row r="235" spans="1:2">
      <c r="A235" s="7">
        <v>0.63</v>
      </c>
      <c r="B235" s="7">
        <v>30</v>
      </c>
    </row>
    <row r="236" spans="1:2">
      <c r="A236" s="7">
        <v>0.67</v>
      </c>
      <c r="B236" s="7">
        <v>29</v>
      </c>
    </row>
    <row r="237" spans="1:2">
      <c r="A237" s="7">
        <v>0.59</v>
      </c>
      <c r="B237" s="7">
        <v>32</v>
      </c>
    </row>
    <row r="238" spans="1:2">
      <c r="A238" s="7">
        <v>0.63</v>
      </c>
      <c r="B238" s="7">
        <v>30</v>
      </c>
    </row>
    <row r="239" spans="1:2">
      <c r="A239" s="7">
        <v>0.63</v>
      </c>
      <c r="B239" s="7">
        <v>30</v>
      </c>
    </row>
    <row r="240" spans="1:2">
      <c r="A240" s="7">
        <v>0.65</v>
      </c>
      <c r="B240" s="7">
        <v>29</v>
      </c>
    </row>
    <row r="241" spans="1:2">
      <c r="A241" s="7">
        <v>0.63</v>
      </c>
      <c r="B241" s="7">
        <v>32</v>
      </c>
    </row>
    <row r="242" spans="1:2">
      <c r="A242" s="7">
        <v>0.65</v>
      </c>
      <c r="B242" s="7">
        <v>30</v>
      </c>
    </row>
    <row r="243" spans="1:2">
      <c r="A243" s="7">
        <v>0.63</v>
      </c>
      <c r="B243" s="7">
        <v>30</v>
      </c>
    </row>
    <row r="244" spans="1:2">
      <c r="A244" s="7">
        <v>0.69</v>
      </c>
      <c r="B244" s="7">
        <v>29</v>
      </c>
    </row>
    <row r="245" spans="1:2">
      <c r="A245" s="7">
        <v>0.69</v>
      </c>
      <c r="B245" s="7">
        <v>29</v>
      </c>
    </row>
    <row r="246" spans="1:2">
      <c r="A246" s="7">
        <v>0.69</v>
      </c>
      <c r="B246" s="7">
        <v>28</v>
      </c>
    </row>
    <row r="247" spans="1:2">
      <c r="A247" s="7">
        <v>0.69</v>
      </c>
      <c r="B247" s="7">
        <v>27</v>
      </c>
    </row>
    <row r="248" spans="1:2">
      <c r="A248" s="7">
        <v>0.74</v>
      </c>
      <c r="B248" s="7">
        <v>26</v>
      </c>
    </row>
    <row r="249" spans="1:2">
      <c r="A249" s="7">
        <v>0.71</v>
      </c>
      <c r="B249" s="7">
        <v>26</v>
      </c>
    </row>
    <row r="250" spans="1:2">
      <c r="A250" s="7">
        <v>0.69</v>
      </c>
      <c r="B250" s="7">
        <v>29</v>
      </c>
    </row>
    <row r="251" spans="1:2">
      <c r="A251" s="7">
        <v>0.67</v>
      </c>
      <c r="B251" s="7">
        <v>28</v>
      </c>
    </row>
    <row r="252" spans="1:2">
      <c r="A252" s="7">
        <v>0.71</v>
      </c>
      <c r="B252" s="7">
        <v>27</v>
      </c>
    </row>
    <row r="253" spans="1:2">
      <c r="A253" s="7">
        <v>0.77</v>
      </c>
      <c r="B253" s="7">
        <v>26</v>
      </c>
    </row>
    <row r="254" spans="1:2">
      <c r="A254" s="7">
        <v>0.74</v>
      </c>
      <c r="B254" s="7">
        <v>26</v>
      </c>
    </row>
    <row r="255" spans="1:2">
      <c r="A255" s="7">
        <v>0.69</v>
      </c>
      <c r="B255" s="7">
        <v>28</v>
      </c>
    </row>
    <row r="256" spans="1:2">
      <c r="A256" s="7">
        <v>0.71</v>
      </c>
      <c r="B256" s="7">
        <v>27</v>
      </c>
    </row>
    <row r="257" spans="1:2">
      <c r="A257" s="7">
        <v>0.71</v>
      </c>
      <c r="B257" s="7">
        <v>26</v>
      </c>
    </row>
    <row r="258" spans="1:2">
      <c r="A258" s="7">
        <v>0.71</v>
      </c>
      <c r="B258" s="7">
        <v>26</v>
      </c>
    </row>
    <row r="259" spans="1:2">
      <c r="A259" s="7">
        <v>0.67</v>
      </c>
      <c r="B259" s="7">
        <v>28</v>
      </c>
    </row>
    <row r="260" spans="1:2">
      <c r="A260" s="7">
        <v>0.69</v>
      </c>
      <c r="B260" s="7">
        <v>27</v>
      </c>
    </row>
    <row r="261" spans="1:2">
      <c r="A261" s="7">
        <v>0.71</v>
      </c>
      <c r="B261" s="7">
        <v>26</v>
      </c>
    </row>
    <row r="262" spans="1:2">
      <c r="A262" s="7">
        <v>0.71</v>
      </c>
      <c r="B262" s="7">
        <v>26</v>
      </c>
    </row>
    <row r="263" spans="1:2">
      <c r="A263" s="7">
        <v>0.67</v>
      </c>
      <c r="B263" s="7">
        <v>28</v>
      </c>
    </row>
    <row r="264" spans="1:2">
      <c r="A264" s="7">
        <v>0.69</v>
      </c>
      <c r="B264" s="7">
        <v>27</v>
      </c>
    </row>
    <row r="265" spans="1:2">
      <c r="A265" s="7">
        <v>0.71</v>
      </c>
      <c r="B265" s="7">
        <v>26</v>
      </c>
    </row>
    <row r="266" spans="1:2">
      <c r="A266" s="7">
        <v>0.74</v>
      </c>
      <c r="B266" s="7">
        <v>26</v>
      </c>
    </row>
    <row r="267" spans="1:2">
      <c r="A267" s="7">
        <v>0.71</v>
      </c>
      <c r="B267" s="7">
        <v>28</v>
      </c>
    </row>
    <row r="268" spans="1:2">
      <c r="A268" s="7">
        <v>0.71</v>
      </c>
      <c r="B268" s="7">
        <v>28</v>
      </c>
    </row>
    <row r="269" spans="1:2">
      <c r="A269" s="7">
        <v>0.71</v>
      </c>
      <c r="B269" s="7">
        <v>27</v>
      </c>
    </row>
    <row r="270" spans="1:2">
      <c r="A270" s="7">
        <v>0.77</v>
      </c>
      <c r="B270" s="7">
        <v>26</v>
      </c>
    </row>
    <row r="271" spans="1:2">
      <c r="A271" s="7">
        <v>0.67</v>
      </c>
      <c r="B271" s="7">
        <v>29</v>
      </c>
    </row>
    <row r="272" spans="1:2">
      <c r="A272" s="7">
        <v>0.69</v>
      </c>
      <c r="B272" s="7">
        <v>28</v>
      </c>
    </row>
    <row r="273" spans="1:2">
      <c r="A273" s="7">
        <v>0.71</v>
      </c>
      <c r="B273" s="7">
        <v>27</v>
      </c>
    </row>
    <row r="274" spans="1:2">
      <c r="A274" s="7">
        <v>0.74</v>
      </c>
      <c r="B274" s="7">
        <v>26</v>
      </c>
    </row>
    <row r="275" spans="1:2">
      <c r="A275" s="7">
        <v>0.8</v>
      </c>
      <c r="B275" s="7">
        <v>25</v>
      </c>
    </row>
    <row r="276" spans="1:2">
      <c r="A276" s="7">
        <v>0.74</v>
      </c>
      <c r="B276" s="7">
        <v>25</v>
      </c>
    </row>
    <row r="277" spans="1:2">
      <c r="A277" s="7">
        <v>0.8</v>
      </c>
      <c r="B277" s="7">
        <v>24</v>
      </c>
    </row>
    <row r="278" spans="1:2">
      <c r="A278" s="7">
        <v>0.77</v>
      </c>
      <c r="B278" s="7">
        <v>24</v>
      </c>
    </row>
    <row r="279" spans="1:2">
      <c r="A279" s="7">
        <v>0.8</v>
      </c>
      <c r="B279" s="7">
        <v>25</v>
      </c>
    </row>
    <row r="280" spans="1:2">
      <c r="A280" s="7">
        <v>0.74</v>
      </c>
      <c r="B280" s="7">
        <v>25</v>
      </c>
    </row>
    <row r="281" spans="1:2">
      <c r="A281" s="7">
        <v>0.8</v>
      </c>
      <c r="B281" s="7">
        <v>25</v>
      </c>
    </row>
    <row r="282" spans="1:2">
      <c r="A282" s="7">
        <v>0.8</v>
      </c>
      <c r="B282" s="7">
        <v>24</v>
      </c>
    </row>
    <row r="283" spans="1:2">
      <c r="A283" s="7">
        <v>0.74</v>
      </c>
      <c r="B283" s="7">
        <v>25</v>
      </c>
    </row>
    <row r="284" spans="1:2">
      <c r="A284" s="7">
        <v>0.74</v>
      </c>
      <c r="B284" s="7">
        <v>25</v>
      </c>
    </row>
    <row r="285" spans="1:2">
      <c r="A285" s="7">
        <v>0.77</v>
      </c>
      <c r="B285" s="7">
        <v>25</v>
      </c>
    </row>
    <row r="286" spans="1:2">
      <c r="A286" s="7">
        <v>0.77</v>
      </c>
      <c r="B286" s="7">
        <v>24</v>
      </c>
    </row>
    <row r="287" spans="1:2">
      <c r="A287" s="7">
        <v>0.8</v>
      </c>
      <c r="B287" s="7">
        <v>25</v>
      </c>
    </row>
    <row r="288" spans="1:2">
      <c r="A288" s="7">
        <v>0.74</v>
      </c>
      <c r="B288" s="7">
        <v>25</v>
      </c>
    </row>
    <row r="289" spans="1:2">
      <c r="A289" s="7">
        <v>0.74</v>
      </c>
      <c r="B289" s="7">
        <v>25</v>
      </c>
    </row>
    <row r="290" spans="1:2">
      <c r="A290" s="7">
        <v>0.8</v>
      </c>
      <c r="B290" s="7">
        <v>24</v>
      </c>
    </row>
    <row r="291" spans="1:2">
      <c r="A291" s="7">
        <v>0.77</v>
      </c>
      <c r="B291" s="7">
        <v>25</v>
      </c>
    </row>
    <row r="292" spans="1:2">
      <c r="A292" s="7">
        <v>0.77</v>
      </c>
      <c r="B292" s="7">
        <v>25</v>
      </c>
    </row>
    <row r="293" spans="1:2">
      <c r="A293" s="7">
        <v>0.8</v>
      </c>
      <c r="B293" s="7">
        <v>25</v>
      </c>
    </row>
    <row r="294" spans="1:2">
      <c r="A294" s="7">
        <v>0.8</v>
      </c>
      <c r="B294" s="7">
        <v>24</v>
      </c>
    </row>
    <row r="295" spans="1:2">
      <c r="A295" s="7">
        <v>0.83</v>
      </c>
      <c r="B295" s="7">
        <v>24</v>
      </c>
    </row>
    <row r="296" spans="1:2">
      <c r="A296" s="7">
        <v>0.77</v>
      </c>
      <c r="B296" s="7">
        <v>25</v>
      </c>
    </row>
    <row r="297" spans="1:2">
      <c r="A297" s="7">
        <v>0.8</v>
      </c>
      <c r="B297" s="7">
        <v>25</v>
      </c>
    </row>
    <row r="298" spans="1:2">
      <c r="A298" s="7">
        <v>0.74</v>
      </c>
      <c r="B298" s="7">
        <v>25</v>
      </c>
    </row>
    <row r="299" spans="1:2">
      <c r="A299" s="7">
        <v>0.8</v>
      </c>
      <c r="B299" s="7">
        <v>24</v>
      </c>
    </row>
    <row r="300" spans="1:2">
      <c r="A300" s="7">
        <v>0.77</v>
      </c>
      <c r="B300" s="7">
        <v>24</v>
      </c>
    </row>
    <row r="301" spans="1:2">
      <c r="A301" s="7">
        <v>0.71</v>
      </c>
      <c r="B301" s="7">
        <v>26</v>
      </c>
    </row>
    <row r="302" spans="1:2">
      <c r="A302" s="7">
        <v>0.77</v>
      </c>
      <c r="B302" s="7">
        <v>25</v>
      </c>
    </row>
    <row r="303" spans="1:2">
      <c r="A303" s="7">
        <v>0.8</v>
      </c>
      <c r="B303" s="7">
        <v>25</v>
      </c>
    </row>
    <row r="304" spans="1:2">
      <c r="A304" s="7">
        <v>0.77</v>
      </c>
      <c r="B304" s="7">
        <v>24</v>
      </c>
    </row>
    <row r="305" spans="1:2">
      <c r="A305" s="7">
        <v>0.77</v>
      </c>
      <c r="B305" s="7">
        <v>24</v>
      </c>
    </row>
    <row r="306" spans="1:2">
      <c r="A306" s="7">
        <v>0.83</v>
      </c>
      <c r="B306" s="7">
        <v>23</v>
      </c>
    </row>
    <row r="307" spans="1:2">
      <c r="A307" s="7">
        <v>0.91</v>
      </c>
      <c r="B307" s="7">
        <v>22</v>
      </c>
    </row>
    <row r="308" spans="1:2">
      <c r="A308" s="7">
        <v>0.87</v>
      </c>
      <c r="B308" s="7">
        <v>21</v>
      </c>
    </row>
    <row r="309" spans="1:2">
      <c r="A309" s="7">
        <v>0.95</v>
      </c>
      <c r="B309" s="7">
        <v>19</v>
      </c>
    </row>
    <row r="310" spans="1:2">
      <c r="A310" s="7">
        <v>0.87</v>
      </c>
      <c r="B310" s="7">
        <v>23</v>
      </c>
    </row>
    <row r="311" spans="1:2">
      <c r="A311" s="7">
        <v>0.91</v>
      </c>
      <c r="B311" s="7">
        <v>22</v>
      </c>
    </row>
    <row r="312" spans="1:2">
      <c r="A312" s="7">
        <v>0.91</v>
      </c>
      <c r="B312" s="7">
        <v>21</v>
      </c>
    </row>
    <row r="313" spans="1:2">
      <c r="A313" s="7">
        <v>0.95</v>
      </c>
      <c r="B313" s="7">
        <v>19</v>
      </c>
    </row>
    <row r="314" spans="1:2">
      <c r="A314" s="7">
        <v>0.83</v>
      </c>
      <c r="B314" s="7">
        <v>23</v>
      </c>
    </row>
    <row r="315" spans="1:2">
      <c r="A315" s="7">
        <v>0.87</v>
      </c>
      <c r="B315" s="7">
        <v>22</v>
      </c>
    </row>
    <row r="316" spans="1:2">
      <c r="A316" s="7">
        <v>0.91</v>
      </c>
      <c r="B316" s="7">
        <v>21</v>
      </c>
    </row>
    <row r="317" spans="1:2">
      <c r="A317" s="7">
        <v>1.05</v>
      </c>
      <c r="B317" s="7">
        <v>19</v>
      </c>
    </row>
    <row r="318" spans="1:2">
      <c r="A318" s="7">
        <v>1.05</v>
      </c>
      <c r="B318" s="7">
        <v>19</v>
      </c>
    </row>
    <row r="319" spans="1:2">
      <c r="A319" s="7">
        <v>0.8</v>
      </c>
      <c r="B319" s="7">
        <v>23</v>
      </c>
    </row>
    <row r="320" spans="1:2">
      <c r="A320" s="7">
        <v>0.83</v>
      </c>
      <c r="B320" s="7">
        <v>23</v>
      </c>
    </row>
    <row r="321" spans="1:2">
      <c r="A321" s="7">
        <v>0.87</v>
      </c>
      <c r="B321" s="7">
        <v>21</v>
      </c>
    </row>
    <row r="322" spans="1:2">
      <c r="A322" s="7">
        <v>1</v>
      </c>
      <c r="B322" s="7">
        <v>20</v>
      </c>
    </row>
    <row r="323" spans="1:2">
      <c r="A323" s="7">
        <v>1.05</v>
      </c>
      <c r="B323" s="7">
        <v>19</v>
      </c>
    </row>
    <row r="324" spans="1:2">
      <c r="A324" s="7">
        <v>0.87</v>
      </c>
      <c r="B324" s="7">
        <v>23</v>
      </c>
    </row>
    <row r="325" spans="1:2">
      <c r="A325" s="7">
        <v>0.87</v>
      </c>
      <c r="B325" s="7">
        <v>22</v>
      </c>
    </row>
    <row r="326" spans="1:2">
      <c r="A326" s="7">
        <v>0.95</v>
      </c>
      <c r="B326" s="7">
        <v>20</v>
      </c>
    </row>
    <row r="327" spans="1:2">
      <c r="A327" s="7">
        <v>1</v>
      </c>
      <c r="B327" s="7">
        <v>19</v>
      </c>
    </row>
    <row r="328" spans="1:2">
      <c r="A328" s="7">
        <v>0.87</v>
      </c>
      <c r="B328" s="7">
        <v>23</v>
      </c>
    </row>
    <row r="329" spans="1:2">
      <c r="A329" s="7">
        <v>0.83</v>
      </c>
      <c r="B329" s="7">
        <v>22</v>
      </c>
    </row>
    <row r="330" spans="1:2">
      <c r="A330" s="7">
        <v>0.91</v>
      </c>
      <c r="B330" s="7">
        <v>20</v>
      </c>
    </row>
    <row r="331" spans="1:2">
      <c r="A331" s="7">
        <v>1.05</v>
      </c>
      <c r="B331" s="7">
        <v>19</v>
      </c>
    </row>
    <row r="332" spans="1:2">
      <c r="A332" s="7">
        <v>0.87</v>
      </c>
      <c r="B332" s="7">
        <v>23</v>
      </c>
    </row>
    <row r="333" spans="1:2">
      <c r="A333" s="7">
        <v>0.91</v>
      </c>
      <c r="B333" s="7">
        <v>22</v>
      </c>
    </row>
    <row r="334" spans="1:2">
      <c r="A334" s="7">
        <v>0.95</v>
      </c>
      <c r="B334" s="7">
        <v>20</v>
      </c>
    </row>
    <row r="335" spans="1:2">
      <c r="A335" s="7">
        <v>1.05</v>
      </c>
      <c r="B335" s="7">
        <v>19</v>
      </c>
    </row>
    <row r="336" spans="1:2">
      <c r="A336" s="7">
        <v>1</v>
      </c>
      <c r="B336" s="7">
        <v>19</v>
      </c>
    </row>
    <row r="337" spans="1:2">
      <c r="A337" s="7">
        <v>1.1100000000000001</v>
      </c>
      <c r="B337" s="7">
        <v>17</v>
      </c>
    </row>
    <row r="338" spans="1:2">
      <c r="A338" s="7">
        <v>1.18</v>
      </c>
      <c r="B338" s="7">
        <v>15</v>
      </c>
    </row>
    <row r="339" spans="1:2">
      <c r="A339" s="7">
        <v>1.54</v>
      </c>
      <c r="B339" s="7">
        <v>13</v>
      </c>
    </row>
    <row r="340" spans="1:2">
      <c r="A340" s="7">
        <v>1.82</v>
      </c>
      <c r="B340" s="7">
        <v>10</v>
      </c>
    </row>
    <row r="341" spans="1:2">
      <c r="A341" s="7">
        <v>0.95</v>
      </c>
      <c r="B341" s="7">
        <v>19</v>
      </c>
    </row>
    <row r="342" spans="1:2">
      <c r="A342" s="7">
        <v>1.05</v>
      </c>
      <c r="B342" s="7">
        <v>17</v>
      </c>
    </row>
    <row r="343" spans="1:2">
      <c r="A343" s="7">
        <v>1.25</v>
      </c>
      <c r="B343" s="7">
        <v>15</v>
      </c>
    </row>
    <row r="344" spans="1:2">
      <c r="A344" s="7">
        <v>1.43</v>
      </c>
      <c r="B344" s="7">
        <v>14</v>
      </c>
    </row>
    <row r="345" spans="1:2">
      <c r="A345" s="7">
        <v>1.82</v>
      </c>
      <c r="B345" s="7">
        <v>11</v>
      </c>
    </row>
    <row r="346" spans="1:2">
      <c r="A346" s="7">
        <v>1.1100000000000001</v>
      </c>
      <c r="B346" s="7">
        <v>17</v>
      </c>
    </row>
    <row r="347" spans="1:2">
      <c r="A347" s="7">
        <v>1.33</v>
      </c>
      <c r="B347" s="7">
        <v>15</v>
      </c>
    </row>
    <row r="348" spans="1:2">
      <c r="A348" s="7">
        <v>1.43</v>
      </c>
      <c r="B348" s="7">
        <v>14</v>
      </c>
    </row>
    <row r="349" spans="1:2">
      <c r="A349" s="7">
        <v>1.54</v>
      </c>
      <c r="B349" s="7">
        <v>13</v>
      </c>
    </row>
    <row r="350" spans="1:2">
      <c r="A350" s="7">
        <v>1.05</v>
      </c>
      <c r="B350" s="7">
        <v>17</v>
      </c>
    </row>
    <row r="351" spans="1:2">
      <c r="A351" s="7">
        <v>1.25</v>
      </c>
      <c r="B351" s="7">
        <v>15</v>
      </c>
    </row>
    <row r="352" spans="1:2">
      <c r="A352" s="7">
        <v>1.33</v>
      </c>
      <c r="B352" s="7">
        <v>14</v>
      </c>
    </row>
    <row r="353" spans="1:2">
      <c r="A353" s="7">
        <v>1.43</v>
      </c>
      <c r="B353" s="7">
        <v>13</v>
      </c>
    </row>
    <row r="354" spans="1:2">
      <c r="A354" s="7">
        <v>1</v>
      </c>
      <c r="B354" s="7">
        <v>18</v>
      </c>
    </row>
    <row r="355" spans="1:2">
      <c r="A355" s="7">
        <v>1.25</v>
      </c>
      <c r="B355" s="7">
        <v>16</v>
      </c>
    </row>
    <row r="356" spans="1:2">
      <c r="A356" s="7">
        <v>1.33</v>
      </c>
      <c r="B356" s="7">
        <v>15</v>
      </c>
    </row>
    <row r="357" spans="1:2">
      <c r="A357" s="7">
        <v>1.54</v>
      </c>
      <c r="B357" s="7">
        <v>13</v>
      </c>
    </row>
    <row r="358" spans="1:2">
      <c r="A358" s="7">
        <v>1.1100000000000001</v>
      </c>
      <c r="B358" s="7">
        <v>18</v>
      </c>
    </row>
    <row r="359" spans="1:2">
      <c r="A359" s="7">
        <v>1.25</v>
      </c>
      <c r="B359" s="7">
        <v>16</v>
      </c>
    </row>
    <row r="360" spans="1:2">
      <c r="A360" s="7">
        <v>1.25</v>
      </c>
      <c r="B360" s="7">
        <v>15</v>
      </c>
    </row>
    <row r="361" spans="1:2">
      <c r="A361" s="7">
        <v>1.43</v>
      </c>
      <c r="B361" s="7">
        <v>13</v>
      </c>
    </row>
    <row r="362" spans="1:2">
      <c r="A362" s="7">
        <v>1</v>
      </c>
      <c r="B362" s="7">
        <v>19</v>
      </c>
    </row>
    <row r="363" spans="1:2">
      <c r="A363" s="7">
        <v>1.25</v>
      </c>
      <c r="B363" s="7">
        <v>16</v>
      </c>
    </row>
    <row r="364" spans="1:2">
      <c r="A364" s="7">
        <v>1.25</v>
      </c>
      <c r="B364" s="7">
        <v>15</v>
      </c>
    </row>
    <row r="365" spans="1:2">
      <c r="A365" s="7">
        <v>1.43</v>
      </c>
      <c r="B365" s="7">
        <v>13</v>
      </c>
    </row>
    <row r="366" spans="1:2">
      <c r="A366" s="7">
        <v>2.5</v>
      </c>
      <c r="B366" s="7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workbookViewId="0" xr3:uid="{99FC09E5-4A8C-533B-A422-0EB99E9EAECF}">
      <selection sqref="A1:I367"/>
    </sheetView>
  </sheetViews>
  <sheetFormatPr defaultRowHeight="14.25"/>
  <cols>
    <col min="1" max="2" width="12.1406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5703125" style="3" customWidth="1"/>
    <col min="10" max="10" width="10.5703125" customWidth="1"/>
  </cols>
  <sheetData>
    <row r="1" spans="1:12" ht="15">
      <c r="A1" s="1" t="s">
        <v>12</v>
      </c>
      <c r="B1" s="1" t="s">
        <v>24</v>
      </c>
      <c r="C1" t="s">
        <v>10</v>
      </c>
      <c r="D1" t="s">
        <v>18</v>
      </c>
      <c r="E1" s="2" t="s">
        <v>13</v>
      </c>
      <c r="F1" t="s">
        <v>11</v>
      </c>
      <c r="G1" t="s">
        <v>25</v>
      </c>
      <c r="H1" t="s">
        <v>14</v>
      </c>
      <c r="I1" s="3" t="s">
        <v>26</v>
      </c>
      <c r="K1" s="9" t="s">
        <v>27</v>
      </c>
    </row>
    <row r="2" spans="1:12" ht="15">
      <c r="A2" s="1">
        <v>42736</v>
      </c>
      <c r="B2" s="1" t="str">
        <f>TEXT(A2,"mmmm")</f>
        <v>January</v>
      </c>
      <c r="C2" t="s">
        <v>8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  <c r="K2" t="s">
        <v>28</v>
      </c>
      <c r="L2">
        <f>AVERAGE(H2:H366)</f>
        <v>25.323287671232876</v>
      </c>
    </row>
    <row r="3" spans="1:12" ht="15">
      <c r="A3" s="1">
        <v>42737</v>
      </c>
      <c r="B3" s="1" t="str">
        <f>TEXT(A3,"mmmm")</f>
        <v>January</v>
      </c>
      <c r="C3" t="s">
        <v>2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 t="s">
        <v>29</v>
      </c>
      <c r="L3">
        <f>MEDIAN(H2:H366)</f>
        <v>25</v>
      </c>
    </row>
    <row r="4" spans="1:12" ht="15">
      <c r="A4" s="1">
        <v>42738</v>
      </c>
      <c r="B4" s="1" t="str">
        <f>TEXT(A4,"mmmm")</f>
        <v>January</v>
      </c>
      <c r="C4" t="s">
        <v>3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  <c r="K4" t="s">
        <v>30</v>
      </c>
      <c r="L4">
        <f>_xlfn.MODE.SNGL(H2:H366)</f>
        <v>25</v>
      </c>
    </row>
    <row r="5" spans="1:12" ht="15">
      <c r="A5" s="1">
        <v>42739</v>
      </c>
      <c r="B5" s="1" t="str">
        <f>TEXT(A5,"mmmm")</f>
        <v>January</v>
      </c>
      <c r="C5" t="s">
        <v>4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  <c r="K5" t="s">
        <v>31</v>
      </c>
      <c r="L5">
        <f>_xlfn.VAR.P(H2:H366)</f>
        <v>47.391375492587727</v>
      </c>
    </row>
    <row r="6" spans="1:12" ht="15">
      <c r="A6" s="1">
        <v>42740</v>
      </c>
      <c r="B6" s="1" t="str">
        <f>TEXT(A6,"mmmm")</f>
        <v>January</v>
      </c>
      <c r="C6" t="s">
        <v>5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  <c r="K6" t="s">
        <v>32</v>
      </c>
      <c r="L6">
        <f>_xlfn.STDEV.P(H2:H366)</f>
        <v>6.8841394155397326</v>
      </c>
    </row>
    <row r="7" spans="1:12" ht="15">
      <c r="A7" s="1">
        <v>42741</v>
      </c>
      <c r="B7" s="1" t="str">
        <f>TEXT(A7,"mmmm")</f>
        <v>January</v>
      </c>
      <c r="C7" t="s">
        <v>6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2" ht="15">
      <c r="A8" s="1">
        <v>42742</v>
      </c>
      <c r="B8" s="1" t="str">
        <f>TEXT(A8,"mmmm")</f>
        <v>January</v>
      </c>
      <c r="C8" t="s">
        <v>7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2" ht="15">
      <c r="A9" s="1">
        <v>42743</v>
      </c>
      <c r="B9" s="1" t="str">
        <f>TEXT(A9,"mmmm")</f>
        <v>January</v>
      </c>
      <c r="C9" t="s">
        <v>8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2" ht="15">
      <c r="A10" s="1">
        <v>42744</v>
      </c>
      <c r="B10" s="1" t="str">
        <f>TEXT(A10,"mmmm")</f>
        <v>January</v>
      </c>
      <c r="C10" t="s">
        <v>2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2" ht="15">
      <c r="A11" s="1">
        <v>42745</v>
      </c>
      <c r="B11" s="1" t="str">
        <f>TEXT(A11,"mmmm")</f>
        <v>January</v>
      </c>
      <c r="C11" t="s">
        <v>3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2" ht="15">
      <c r="A12" s="1">
        <v>42746</v>
      </c>
      <c r="B12" s="1" t="str">
        <f>TEXT(A12,"mmmm")</f>
        <v>January</v>
      </c>
      <c r="C12" t="s">
        <v>4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2" ht="15">
      <c r="A13" s="1">
        <v>42747</v>
      </c>
      <c r="B13" s="1" t="str">
        <f>TEXT(A13,"mmmm")</f>
        <v>January</v>
      </c>
      <c r="C13" t="s">
        <v>5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2" ht="15">
      <c r="A14" s="1">
        <v>42748</v>
      </c>
      <c r="B14" s="1" t="str">
        <f>TEXT(A14,"mmmm")</f>
        <v>January</v>
      </c>
      <c r="C14" t="s">
        <v>6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2" ht="15">
      <c r="A15" s="1">
        <v>42749</v>
      </c>
      <c r="B15" s="1" t="str">
        <f>TEXT(A15,"mmmm")</f>
        <v>January</v>
      </c>
      <c r="C15" t="s">
        <v>7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2" ht="15">
      <c r="A16" s="1">
        <v>42750</v>
      </c>
      <c r="B16" s="1" t="str">
        <f>TEXT(A16,"mmmm")</f>
        <v>January</v>
      </c>
      <c r="C16" t="s">
        <v>8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12" ht="15">
      <c r="A17" s="1">
        <v>42751</v>
      </c>
      <c r="B17" s="1" t="str">
        <f>TEXT(A17,"mmmm")</f>
        <v>January</v>
      </c>
      <c r="C17" t="s">
        <v>2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  <c r="K17" s="9" t="s">
        <v>33</v>
      </c>
    </row>
    <row r="18" spans="1:12" ht="15">
      <c r="A18" s="1">
        <v>42752</v>
      </c>
      <c r="B18" s="1" t="str">
        <f>TEXT(A18,"mmmm")</f>
        <v>January</v>
      </c>
      <c r="C18" t="s">
        <v>3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  <c r="K18" t="s">
        <v>28</v>
      </c>
      <c r="L18" s="2">
        <f>AVERAGE(E2:E366)</f>
        <v>0.82660273972602816</v>
      </c>
    </row>
    <row r="19" spans="1:12" ht="15">
      <c r="A19" s="1">
        <v>42753</v>
      </c>
      <c r="B19" s="1" t="str">
        <f>TEXT(A19,"mmmm")</f>
        <v>January</v>
      </c>
      <c r="C19" t="s">
        <v>4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  <c r="K19" t="s">
        <v>29</v>
      </c>
      <c r="L19" s="2">
        <f>MEDIAN(E2:E366)</f>
        <v>0.74</v>
      </c>
    </row>
    <row r="20" spans="1:12" ht="15">
      <c r="A20" s="1">
        <v>42754</v>
      </c>
      <c r="B20" s="1" t="str">
        <f>TEXT(A20,"mmmm")</f>
        <v>January</v>
      </c>
      <c r="C20" t="s">
        <v>5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  <c r="K20" t="s">
        <v>30</v>
      </c>
      <c r="L20">
        <f>_xlfn.MODE.SNGL(E2:E366)</f>
        <v>0.77</v>
      </c>
    </row>
    <row r="21" spans="1:12" ht="15">
      <c r="A21" s="1">
        <v>42755</v>
      </c>
      <c r="B21" s="1" t="str">
        <f>TEXT(A21,"mmmm")</f>
        <v>January</v>
      </c>
      <c r="C21" t="s">
        <v>6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  <c r="K21" t="s">
        <v>31</v>
      </c>
      <c r="L21">
        <f>_xlfn.VAR.P(E2:E366)</f>
        <v>7.4418047663724063E-2</v>
      </c>
    </row>
    <row r="22" spans="1:12" ht="15">
      <c r="A22" s="1">
        <v>42756</v>
      </c>
      <c r="B22" s="1" t="str">
        <f>TEXT(A22,"mmmm")</f>
        <v>January</v>
      </c>
      <c r="C22" t="s">
        <v>7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  <c r="K22" t="s">
        <v>32</v>
      </c>
      <c r="L22">
        <f>_xlfn.STDEV.P(E2:E366)</f>
        <v>0.27279671490640073</v>
      </c>
    </row>
    <row r="23" spans="1:12" ht="15">
      <c r="A23" s="1">
        <v>42757</v>
      </c>
      <c r="B23" s="1" t="str">
        <f>TEXT(A23,"mmmm")</f>
        <v>January</v>
      </c>
      <c r="C23" t="s">
        <v>8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12" ht="15">
      <c r="A24" s="1">
        <v>42758</v>
      </c>
      <c r="B24" s="1" t="str">
        <f>TEXT(A24,"mmmm")</f>
        <v>January</v>
      </c>
      <c r="C24" t="s">
        <v>2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12" ht="15">
      <c r="A25" s="1">
        <v>42759</v>
      </c>
      <c r="B25" s="1" t="str">
        <f>TEXT(A25,"mmmm")</f>
        <v>January</v>
      </c>
      <c r="C25" t="s">
        <v>3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  <c r="K25" s="9" t="s">
        <v>34</v>
      </c>
    </row>
    <row r="26" spans="1:12" ht="15">
      <c r="A26" s="1">
        <v>42760</v>
      </c>
      <c r="B26" s="1" t="str">
        <f>TEXT(A26,"mmmm")</f>
        <v>January</v>
      </c>
      <c r="C26" t="s">
        <v>4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  <c r="K26" t="s">
        <v>28</v>
      </c>
      <c r="L26" s="2">
        <f>AVERAGE(D2:D366)</f>
        <v>60.731232876712376</v>
      </c>
    </row>
    <row r="27" spans="1:12" ht="15">
      <c r="A27" s="1">
        <v>42761</v>
      </c>
      <c r="B27" s="1" t="str">
        <f>TEXT(A27,"mmmm")</f>
        <v>January</v>
      </c>
      <c r="C27" t="s">
        <v>5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  <c r="K27" t="s">
        <v>29</v>
      </c>
      <c r="L27" s="2">
        <f>MEDIAN(D2:D366)</f>
        <v>61.099999999999994</v>
      </c>
    </row>
    <row r="28" spans="1:12" ht="15">
      <c r="A28" s="1">
        <v>42762</v>
      </c>
      <c r="B28" s="1" t="str">
        <f>TEXT(A28,"mmmm")</f>
        <v>January</v>
      </c>
      <c r="C28" t="s">
        <v>6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  <c r="K28" t="s">
        <v>30</v>
      </c>
      <c r="L28">
        <f>_xlfn.MODE.SNGL(D2:D366)</f>
        <v>55.9</v>
      </c>
    </row>
    <row r="29" spans="1:12" ht="15">
      <c r="A29" s="1">
        <v>42763</v>
      </c>
      <c r="B29" s="1" t="str">
        <f>TEXT(A29,"mmmm")</f>
        <v>January</v>
      </c>
      <c r="C29" t="s">
        <v>7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  <c r="K29" t="s">
        <v>31</v>
      </c>
      <c r="L29">
        <f>_xlfn.VAR.P(D2:D366)</f>
        <v>261.60033957590281</v>
      </c>
    </row>
    <row r="30" spans="1:12" ht="15">
      <c r="A30" s="1">
        <v>42764</v>
      </c>
      <c r="B30" s="1" t="str">
        <f>TEXT(A30,"mmmm")</f>
        <v>January</v>
      </c>
      <c r="C30" t="s">
        <v>8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  <c r="K30" t="s">
        <v>32</v>
      </c>
      <c r="L30">
        <f>_xlfn.STDEV.P(D2:D366)</f>
        <v>16.174063792872303</v>
      </c>
    </row>
    <row r="31" spans="1:12" ht="15">
      <c r="A31" s="1">
        <v>42765</v>
      </c>
      <c r="B31" s="1" t="str">
        <f>TEXT(A31,"mmmm")</f>
        <v>January</v>
      </c>
      <c r="C31" t="s">
        <v>2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12" ht="15">
      <c r="A32" s="1">
        <v>42766</v>
      </c>
      <c r="B32" s="1" t="str">
        <f>TEXT(A32,"mmmm")</f>
        <v>January</v>
      </c>
      <c r="C32" t="s">
        <v>3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4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5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6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TEXT(A36,"mmmm")</f>
        <v>February</v>
      </c>
      <c r="C36" t="s">
        <v>7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TEXT(A37,"mmmm")</f>
        <v>February</v>
      </c>
      <c r="C37" t="s">
        <v>8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2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3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4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5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6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TEXT(A43,"mmmm")</f>
        <v>February</v>
      </c>
      <c r="C43" t="s">
        <v>7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TEXT(A44,"mmmm")</f>
        <v>February</v>
      </c>
      <c r="C44" t="s">
        <v>8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2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3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4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5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6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TEXT(A50,"mmmm")</f>
        <v>February</v>
      </c>
      <c r="C50" t="s">
        <v>7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TEXT(A51,"mmmm")</f>
        <v>February</v>
      </c>
      <c r="C51" t="s">
        <v>8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2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3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4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5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6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TEXT(A57,"mmmm")</f>
        <v>February</v>
      </c>
      <c r="C57" t="s">
        <v>7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TEXT(A58,"mmmm")</f>
        <v>February</v>
      </c>
      <c r="C58" t="s">
        <v>8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2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3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4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5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6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TEXT(A64,"mmmm")</f>
        <v>March</v>
      </c>
      <c r="C64" t="s">
        <v>7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TEXT(A65,"mmmm")</f>
        <v>March</v>
      </c>
      <c r="C65" t="s">
        <v>8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2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3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4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5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6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TEXT(A71,"mmmm")</f>
        <v>March</v>
      </c>
      <c r="C71" t="s">
        <v>7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TEXT(A72,"mmmm")</f>
        <v>March</v>
      </c>
      <c r="C72" t="s">
        <v>8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2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3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4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5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6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TEXT(A78,"mmmm")</f>
        <v>March</v>
      </c>
      <c r="C78" t="s">
        <v>7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TEXT(A79,"mmmm")</f>
        <v>March</v>
      </c>
      <c r="C79" t="s">
        <v>8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2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3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4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5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6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TEXT(A85,"mmmm")</f>
        <v>March</v>
      </c>
      <c r="C85" t="s">
        <v>7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TEXT(A86,"mmmm")</f>
        <v>March</v>
      </c>
      <c r="C86" t="s">
        <v>8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2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3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4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5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6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TEXT(A92,"mmmm")</f>
        <v>April</v>
      </c>
      <c r="C92" t="s">
        <v>7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TEXT(A93,"mmmm")</f>
        <v>April</v>
      </c>
      <c r="C93" t="s">
        <v>8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2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3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4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5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6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TEXT(A99,"mmmm")</f>
        <v>April</v>
      </c>
      <c r="C99" t="s">
        <v>7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TEXT(A100,"mmmm")</f>
        <v>April</v>
      </c>
      <c r="C100" t="s">
        <v>8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2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3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4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5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6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TEXT(A106,"mmmm")</f>
        <v>April</v>
      </c>
      <c r="C106" t="s">
        <v>7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TEXT(A107,"mmmm")</f>
        <v>April</v>
      </c>
      <c r="C107" t="s">
        <v>8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2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3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4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5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6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TEXT(A113,"mmmm")</f>
        <v>April</v>
      </c>
      <c r="C113" t="s">
        <v>7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TEXT(A114,"mmmm")</f>
        <v>April</v>
      </c>
      <c r="C114" t="s">
        <v>8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2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3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4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5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6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TEXT(A120,"mmmm")</f>
        <v>April</v>
      </c>
      <c r="C120" t="s">
        <v>7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TEXT(A121,"mmmm")</f>
        <v>April</v>
      </c>
      <c r="C121" t="s">
        <v>8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2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3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4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5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6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TEXT(A127,"mmmm")</f>
        <v>May</v>
      </c>
      <c r="C127" t="s">
        <v>7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TEXT(A128,"mmmm")</f>
        <v>May</v>
      </c>
      <c r="C128" t="s">
        <v>8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2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3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4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5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6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TEXT(A134,"mmmm")</f>
        <v>May</v>
      </c>
      <c r="C134" t="s">
        <v>7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TEXT(A135,"mmmm")</f>
        <v>May</v>
      </c>
      <c r="C135" t="s">
        <v>8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2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3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4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5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6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TEXT(A141,"mmmm")</f>
        <v>May</v>
      </c>
      <c r="C141" t="s">
        <v>7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TEXT(A142,"mmmm")</f>
        <v>May</v>
      </c>
      <c r="C142" t="s">
        <v>8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2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3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4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5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6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TEXT(A148,"mmmm")</f>
        <v>May</v>
      </c>
      <c r="C148" t="s">
        <v>7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TEXT(A149,"mmmm")</f>
        <v>May</v>
      </c>
      <c r="C149" t="s">
        <v>8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2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3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4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5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6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TEXT(A155,"mmmm")</f>
        <v>June</v>
      </c>
      <c r="C155" t="s">
        <v>7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TEXT(A156,"mmmm")</f>
        <v>June</v>
      </c>
      <c r="C156" t="s">
        <v>8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2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3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4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5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6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TEXT(A162,"mmmm")</f>
        <v>June</v>
      </c>
      <c r="C162" t="s">
        <v>7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TEXT(A163,"mmmm")</f>
        <v>June</v>
      </c>
      <c r="C163" t="s">
        <v>8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2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3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4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5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6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TEXT(A169,"mmmm")</f>
        <v>June</v>
      </c>
      <c r="C169" t="s">
        <v>7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TEXT(A170,"mmmm")</f>
        <v>June</v>
      </c>
      <c r="C170" t="s">
        <v>8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2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3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4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5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6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TEXT(A176,"mmmm")</f>
        <v>June</v>
      </c>
      <c r="C176" t="s">
        <v>7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TEXT(A177,"mmmm")</f>
        <v>June</v>
      </c>
      <c r="C177" t="s">
        <v>8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2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3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4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5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6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TEXT(A183,"mmmm")</f>
        <v>July</v>
      </c>
      <c r="C183" t="s">
        <v>7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TEXT(A184,"mmmm")</f>
        <v>July</v>
      </c>
      <c r="C184" t="s">
        <v>8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2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3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4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5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6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TEXT(A190,"mmmm")</f>
        <v>July</v>
      </c>
      <c r="C190" t="s">
        <v>7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TEXT(A191,"mmmm")</f>
        <v>July</v>
      </c>
      <c r="C191" t="s">
        <v>8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2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3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4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5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6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TEXT(A197,"mmmm")</f>
        <v>July</v>
      </c>
      <c r="C197" t="s">
        <v>7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TEXT(A198,"mmmm")</f>
        <v>July</v>
      </c>
      <c r="C198" t="s">
        <v>8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2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3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4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5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6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TEXT(A204,"mmmm")</f>
        <v>July</v>
      </c>
      <c r="C204" t="s">
        <v>7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TEXT(A205,"mmmm")</f>
        <v>July</v>
      </c>
      <c r="C205" t="s">
        <v>8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2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3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4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5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6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TEXT(A211,"mmmm")</f>
        <v>July</v>
      </c>
      <c r="C211" t="s">
        <v>7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TEXT(A212,"mmmm")</f>
        <v>July</v>
      </c>
      <c r="C212" t="s">
        <v>8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2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3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4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5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6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TEXT(A218,"mmmm")</f>
        <v>August</v>
      </c>
      <c r="C218" t="s">
        <v>7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TEXT(A219,"mmmm")</f>
        <v>August</v>
      </c>
      <c r="C219" t="s">
        <v>8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2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3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4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5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6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TEXT(A225,"mmmm")</f>
        <v>August</v>
      </c>
      <c r="C225" t="s">
        <v>7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TEXT(A226,"mmmm")</f>
        <v>August</v>
      </c>
      <c r="C226" t="s">
        <v>8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2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3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4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5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6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TEXT(A232,"mmmm")</f>
        <v>August</v>
      </c>
      <c r="C232" t="s">
        <v>7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TEXT(A233,"mmmm")</f>
        <v>August</v>
      </c>
      <c r="C233" t="s">
        <v>8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2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3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4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5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6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TEXT(A239,"mmmm")</f>
        <v>August</v>
      </c>
      <c r="C239" t="s">
        <v>7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TEXT(A240,"mmmm")</f>
        <v>August</v>
      </c>
      <c r="C240" t="s">
        <v>8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2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3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4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5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6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TEXT(A246,"mmmm")</f>
        <v>September</v>
      </c>
      <c r="C246" t="s">
        <v>7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TEXT(A247,"mmmm")</f>
        <v>September</v>
      </c>
      <c r="C247" t="s">
        <v>8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2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3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4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5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6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TEXT(A253,"mmmm")</f>
        <v>September</v>
      </c>
      <c r="C253" t="s">
        <v>7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TEXT(A254,"mmmm")</f>
        <v>September</v>
      </c>
      <c r="C254" t="s">
        <v>8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2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3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4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5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6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TEXT(A260,"mmmm")</f>
        <v>September</v>
      </c>
      <c r="C260" t="s">
        <v>7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TEXT(A261,"mmmm")</f>
        <v>September</v>
      </c>
      <c r="C261" t="s">
        <v>8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2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3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4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5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6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TEXT(A267,"mmmm")</f>
        <v>September</v>
      </c>
      <c r="C267" t="s">
        <v>7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TEXT(A268,"mmmm")</f>
        <v>September</v>
      </c>
      <c r="C268" t="s">
        <v>8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2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3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4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5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6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TEXT(A274,"mmmm")</f>
        <v>September</v>
      </c>
      <c r="C274" t="s">
        <v>7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TEXT(A275,"mmmm")</f>
        <v>October</v>
      </c>
      <c r="C275" t="s">
        <v>8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2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3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4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5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6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TEXT(A281,"mmmm")</f>
        <v>October</v>
      </c>
      <c r="C281" t="s">
        <v>7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TEXT(A282,"mmmm")</f>
        <v>October</v>
      </c>
      <c r="C282" t="s">
        <v>8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2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3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4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5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6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TEXT(A288,"mmmm")</f>
        <v>October</v>
      </c>
      <c r="C288" t="s">
        <v>7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TEXT(A289,"mmmm")</f>
        <v>October</v>
      </c>
      <c r="C289" t="s">
        <v>8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2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3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4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5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6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TEXT(A295,"mmmm")</f>
        <v>October</v>
      </c>
      <c r="C295" t="s">
        <v>7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TEXT(A296,"mmmm")</f>
        <v>October</v>
      </c>
      <c r="C296" t="s">
        <v>8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2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3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4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5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6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TEXT(A302,"mmmm")</f>
        <v>October</v>
      </c>
      <c r="C302" t="s">
        <v>7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TEXT(A303,"mmmm")</f>
        <v>October</v>
      </c>
      <c r="C303" t="s">
        <v>8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2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3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4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5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6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TEXT(A309,"mmmm")</f>
        <v>November</v>
      </c>
      <c r="C309" t="s">
        <v>7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TEXT(A310,"mmmm")</f>
        <v>November</v>
      </c>
      <c r="C310" t="s">
        <v>8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2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3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4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5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6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TEXT(A316,"mmmm")</f>
        <v>November</v>
      </c>
      <c r="C316" t="s">
        <v>7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TEXT(A317,"mmmm")</f>
        <v>November</v>
      </c>
      <c r="C317" t="s">
        <v>8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2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3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4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5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6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TEXT(A323,"mmmm")</f>
        <v>November</v>
      </c>
      <c r="C323" t="s">
        <v>7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TEXT(A324,"mmmm")</f>
        <v>November</v>
      </c>
      <c r="C324" t="s">
        <v>8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2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3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4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5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6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TEXT(A330,"mmmm")</f>
        <v>November</v>
      </c>
      <c r="C330" t="s">
        <v>7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TEXT(A331,"mmmm")</f>
        <v>November</v>
      </c>
      <c r="C331" t="s">
        <v>8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2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3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4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5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6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TEXT(A337,"mmmm")</f>
        <v>December</v>
      </c>
      <c r="C337" t="s">
        <v>7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TEXT(A338,"mmmm")</f>
        <v>December</v>
      </c>
      <c r="C338" t="s">
        <v>8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2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3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4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5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6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TEXT(A344,"mmmm")</f>
        <v>December</v>
      </c>
      <c r="C344" t="s">
        <v>7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TEXT(A345,"mmmm")</f>
        <v>December</v>
      </c>
      <c r="C345" t="s">
        <v>8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2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3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4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5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6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TEXT(A351,"mmmm")</f>
        <v>December</v>
      </c>
      <c r="C351" t="s">
        <v>7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TEXT(A352,"mmmm")</f>
        <v>December</v>
      </c>
      <c r="C352" t="s">
        <v>8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2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3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4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5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6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TEXT(A358,"mmmm")</f>
        <v>December</v>
      </c>
      <c r="C358" t="s">
        <v>7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TEXT(A359,"mmmm")</f>
        <v>December</v>
      </c>
      <c r="C359" t="s">
        <v>8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2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3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4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5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6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TEXT(A365,"mmmm")</f>
        <v>December</v>
      </c>
      <c r="C365" t="s">
        <v>7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TEXT(A366,"mmmm")</f>
        <v>December</v>
      </c>
      <c r="C366" t="s">
        <v>8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{6B496C99-B6DE-4746-9045-85410B583BA1}</x14:id>
        </ext>
      </extLst>
    </cfRule>
  </conditionalFormatting>
  <conditionalFormatting sqref="H1:H366">
    <cfRule type="top10" dxfId="49" priority="2" percent="1" rank="10"/>
  </conditionalFormatting>
  <conditionalFormatting sqref="H1:H366">
    <cfRule type="top10" dxfId="48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496C99-B6DE-4746-9045-85410B583BA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E1:E366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7391-236D-4797-9EC4-00C2CE91829F}">
  <dimension ref="A2:K377"/>
  <sheetViews>
    <sheetView tabSelected="1" workbookViewId="0" xr3:uid="{FD890581-93E1-55F0-BF99-88FCB6DE0AD3}">
      <selection activeCell="G5" sqref="G5"/>
    </sheetView>
  </sheetViews>
  <sheetFormatPr defaultRowHeight="15"/>
  <cols>
    <col min="1" max="1" width="12.5703125" customWidth="1"/>
    <col min="7" max="7" width="31.42578125" bestFit="1" customWidth="1"/>
  </cols>
  <sheetData>
    <row r="2" spans="1:11">
      <c r="G2" t="s">
        <v>28</v>
      </c>
      <c r="H2">
        <f>AVERAGE(H12:H376)</f>
        <v>25.323287671232876</v>
      </c>
    </row>
    <row r="3" spans="1:11">
      <c r="G3" t="s">
        <v>35</v>
      </c>
      <c r="H3">
        <f>_xlfn.STDEV.P(H12:H376)</f>
        <v>6.8841394155397326</v>
      </c>
    </row>
    <row r="4" spans="1:11">
      <c r="G4" t="s">
        <v>36</v>
      </c>
      <c r="H4">
        <f>AVERAGE(K12:K183)</f>
        <v>30.732558139534884</v>
      </c>
    </row>
    <row r="5" spans="1:11">
      <c r="G5" s="14">
        <f>_xlfn.Z.TEST(K12:K183,H2,H3)</f>
        <v>3.3402390320830452E-25</v>
      </c>
    </row>
    <row r="11" spans="1:11">
      <c r="A11" s="1" t="s">
        <v>12</v>
      </c>
      <c r="B11" s="1" t="s">
        <v>24</v>
      </c>
      <c r="C11" t="s">
        <v>10</v>
      </c>
      <c r="D11" t="s">
        <v>18</v>
      </c>
      <c r="E11" s="2" t="s">
        <v>13</v>
      </c>
      <c r="F11" t="s">
        <v>11</v>
      </c>
      <c r="G11" t="s">
        <v>25</v>
      </c>
      <c r="H11" t="s">
        <v>14</v>
      </c>
      <c r="I11" s="3" t="s">
        <v>26</v>
      </c>
      <c r="K11" s="11" t="s">
        <v>14</v>
      </c>
    </row>
    <row r="12" spans="1:11">
      <c r="A12" s="1">
        <v>42736</v>
      </c>
      <c r="B12" s="1" t="str">
        <f>TEXT(A12,"mmmm")</f>
        <v>January</v>
      </c>
      <c r="C12" t="s">
        <v>8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 s="12">
        <v>24</v>
      </c>
    </row>
    <row r="13" spans="1:11">
      <c r="A13" s="1">
        <v>42737</v>
      </c>
      <c r="B13" s="1" t="str">
        <f>TEXT(A13,"mmmm")</f>
        <v>January</v>
      </c>
      <c r="C13" t="s">
        <v>2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 s="13">
        <v>24</v>
      </c>
    </row>
    <row r="14" spans="1:11">
      <c r="A14" s="1">
        <v>42738</v>
      </c>
      <c r="B14" s="1" t="str">
        <f>TEXT(A14,"mmmm")</f>
        <v>January</v>
      </c>
      <c r="C14" t="s">
        <v>3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 s="12">
        <v>25</v>
      </c>
    </row>
    <row r="15" spans="1:11">
      <c r="A15" s="1">
        <v>42739</v>
      </c>
      <c r="B15" s="1" t="str">
        <f>TEXT(A15,"mmmm")</f>
        <v>January</v>
      </c>
      <c r="C15" t="s">
        <v>4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 s="13">
        <v>24</v>
      </c>
    </row>
    <row r="16" spans="1:11">
      <c r="A16" s="1">
        <v>42740</v>
      </c>
      <c r="B16" s="1" t="str">
        <f>TEXT(A16,"mmmm")</f>
        <v>January</v>
      </c>
      <c r="C16" t="s">
        <v>5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 s="12">
        <v>24</v>
      </c>
    </row>
    <row r="17" spans="1:11">
      <c r="A17" s="1">
        <v>42741</v>
      </c>
      <c r="B17" s="1" t="str">
        <f>TEXT(A17,"mmmm")</f>
        <v>January</v>
      </c>
      <c r="C17" t="s">
        <v>6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 s="13">
        <v>25</v>
      </c>
    </row>
    <row r="18" spans="1:11">
      <c r="A18" s="1">
        <v>42742</v>
      </c>
      <c r="B18" s="1" t="str">
        <f>TEXT(A18,"mmmm")</f>
        <v>January</v>
      </c>
      <c r="C18" t="s">
        <v>7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 s="12">
        <v>23</v>
      </c>
    </row>
    <row r="19" spans="1:11">
      <c r="A19" s="1">
        <v>42743</v>
      </c>
      <c r="B19" s="1" t="str">
        <f>TEXT(A19,"mmmm")</f>
        <v>January</v>
      </c>
      <c r="C19" t="s">
        <v>8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 s="13">
        <v>25</v>
      </c>
    </row>
    <row r="20" spans="1:11">
      <c r="A20" s="1">
        <v>42744</v>
      </c>
      <c r="B20" s="1" t="str">
        <f>TEXT(A20,"mmmm")</f>
        <v>January</v>
      </c>
      <c r="C20" t="s">
        <v>2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 s="12">
        <v>25</v>
      </c>
    </row>
    <row r="21" spans="1:11">
      <c r="A21" s="1">
        <v>42745</v>
      </c>
      <c r="B21" s="1" t="str">
        <f>TEXT(A21,"mmmm")</f>
        <v>January</v>
      </c>
      <c r="C21" t="s">
        <v>3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 s="13">
        <v>24</v>
      </c>
    </row>
    <row r="22" spans="1:11">
      <c r="A22" s="1">
        <v>42746</v>
      </c>
      <c r="B22" s="1" t="str">
        <f>TEXT(A22,"mmmm")</f>
        <v>January</v>
      </c>
      <c r="C22" t="s">
        <v>4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 s="12">
        <v>25</v>
      </c>
    </row>
    <row r="23" spans="1:11">
      <c r="A23" s="1">
        <v>42747</v>
      </c>
      <c r="B23" s="1" t="str">
        <f>TEXT(A23,"mmmm")</f>
        <v>January</v>
      </c>
      <c r="C23" t="s">
        <v>5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 s="13">
        <v>24</v>
      </c>
    </row>
    <row r="24" spans="1:11">
      <c r="A24" s="1">
        <v>42748</v>
      </c>
      <c r="B24" s="1" t="str">
        <f>TEXT(A24,"mmmm")</f>
        <v>January</v>
      </c>
      <c r="C24" t="s">
        <v>6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 s="12">
        <v>25</v>
      </c>
    </row>
    <row r="25" spans="1:11">
      <c r="A25" s="1">
        <v>42749</v>
      </c>
      <c r="B25" s="1" t="str">
        <f>TEXT(A25,"mmmm")</f>
        <v>January</v>
      </c>
      <c r="C25" t="s">
        <v>7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 s="13">
        <v>25</v>
      </c>
    </row>
    <row r="26" spans="1:11">
      <c r="A26" s="1">
        <v>42750</v>
      </c>
      <c r="B26" s="1" t="str">
        <f>TEXT(A26,"mmmm")</f>
        <v>January</v>
      </c>
      <c r="C26" t="s">
        <v>8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 s="12">
        <v>24</v>
      </c>
    </row>
    <row r="27" spans="1:11">
      <c r="A27" s="1">
        <v>42751</v>
      </c>
      <c r="B27" s="1" t="str">
        <f>TEXT(A27,"mmmm")</f>
        <v>January</v>
      </c>
      <c r="C27" t="s">
        <v>2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 s="13">
        <v>25</v>
      </c>
    </row>
    <row r="28" spans="1:11">
      <c r="A28" s="1">
        <v>42752</v>
      </c>
      <c r="B28" s="1" t="str">
        <f>TEXT(A28,"mmmm")</f>
        <v>January</v>
      </c>
      <c r="C28" t="s">
        <v>3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 s="12">
        <v>25</v>
      </c>
    </row>
    <row r="29" spans="1:11">
      <c r="A29" s="1">
        <v>42753</v>
      </c>
      <c r="B29" s="1" t="str">
        <f>TEXT(A29,"mmmm")</f>
        <v>January</v>
      </c>
      <c r="C29" t="s">
        <v>4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 s="13">
        <v>26</v>
      </c>
    </row>
    <row r="30" spans="1:11">
      <c r="A30" s="1">
        <v>42754</v>
      </c>
      <c r="B30" s="1" t="str">
        <f>TEXT(A30,"mmmm")</f>
        <v>January</v>
      </c>
      <c r="C30" t="s">
        <v>5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 s="12">
        <v>26</v>
      </c>
    </row>
    <row r="31" spans="1:11">
      <c r="A31" s="1">
        <v>42755</v>
      </c>
      <c r="B31" s="1" t="str">
        <f>TEXT(A31,"mmmm")</f>
        <v>January</v>
      </c>
      <c r="C31" t="s">
        <v>6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 s="13">
        <v>27</v>
      </c>
    </row>
    <row r="32" spans="1:11">
      <c r="A32" s="1">
        <v>42756</v>
      </c>
      <c r="B32" s="1" t="str">
        <f>TEXT(A32,"mmmm")</f>
        <v>January</v>
      </c>
      <c r="C32" t="s">
        <v>7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 s="12">
        <v>28</v>
      </c>
    </row>
    <row r="33" spans="1:11">
      <c r="A33" s="1">
        <v>42757</v>
      </c>
      <c r="B33" s="1" t="str">
        <f>TEXT(A33,"mmmm")</f>
        <v>January</v>
      </c>
      <c r="C33" t="s">
        <v>8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 s="13">
        <v>25</v>
      </c>
    </row>
    <row r="34" spans="1:11">
      <c r="A34" s="1">
        <v>42758</v>
      </c>
      <c r="B34" s="1" t="str">
        <f>TEXT(A34,"mmmm")</f>
        <v>January</v>
      </c>
      <c r="C34" t="s">
        <v>2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 s="12">
        <v>26</v>
      </c>
    </row>
    <row r="35" spans="1:11">
      <c r="A35" s="1">
        <v>42759</v>
      </c>
      <c r="B35" s="1" t="str">
        <f>TEXT(A35,"mmmm")</f>
        <v>January</v>
      </c>
      <c r="C35" t="s">
        <v>3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 s="13">
        <v>26</v>
      </c>
    </row>
    <row r="36" spans="1:11">
      <c r="A36" s="1">
        <v>42760</v>
      </c>
      <c r="B36" s="1" t="str">
        <f>TEXT(A36,"mmmm")</f>
        <v>January</v>
      </c>
      <c r="C36" t="s">
        <v>4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 s="12">
        <v>27</v>
      </c>
    </row>
    <row r="37" spans="1:11">
      <c r="A37" s="1">
        <v>42761</v>
      </c>
      <c r="B37" s="1" t="str">
        <f>TEXT(A37,"mmmm")</f>
        <v>January</v>
      </c>
      <c r="C37" t="s">
        <v>5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 s="13">
        <v>25</v>
      </c>
    </row>
    <row r="38" spans="1:11">
      <c r="A38" s="1">
        <v>42762</v>
      </c>
      <c r="B38" s="1" t="str">
        <f>TEXT(A38,"mmmm")</f>
        <v>January</v>
      </c>
      <c r="C38" t="s">
        <v>6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 s="12">
        <v>26</v>
      </c>
    </row>
    <row r="39" spans="1:11">
      <c r="A39" s="1">
        <v>42763</v>
      </c>
      <c r="B39" s="1" t="str">
        <f>TEXT(A39,"mmmm")</f>
        <v>January</v>
      </c>
      <c r="C39" t="s">
        <v>7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 s="13">
        <v>27</v>
      </c>
    </row>
    <row r="40" spans="1:11">
      <c r="A40" s="1">
        <v>42764</v>
      </c>
      <c r="B40" s="1" t="str">
        <f>TEXT(A40,"mmmm")</f>
        <v>January</v>
      </c>
      <c r="C40" t="s">
        <v>8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 s="12">
        <v>27</v>
      </c>
    </row>
    <row r="41" spans="1:11">
      <c r="A41" s="1">
        <v>42765</v>
      </c>
      <c r="B41" s="1" t="str">
        <f>TEXT(A41,"mmmm")</f>
        <v>January</v>
      </c>
      <c r="C41" t="s">
        <v>2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 s="13">
        <v>25</v>
      </c>
    </row>
    <row r="42" spans="1:11">
      <c r="A42" s="1">
        <v>42766</v>
      </c>
      <c r="B42" s="1" t="str">
        <f>TEXT(A42,"mmmm")</f>
        <v>January</v>
      </c>
      <c r="C42" t="s">
        <v>3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 s="12">
        <v>26</v>
      </c>
    </row>
    <row r="43" spans="1:11">
      <c r="A43" s="1">
        <v>42767</v>
      </c>
      <c r="B43" s="1" t="str">
        <f>TEXT(A43,"mmmm")</f>
        <v>February</v>
      </c>
      <c r="C43" t="s">
        <v>4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 s="13">
        <v>27</v>
      </c>
    </row>
    <row r="44" spans="1:11">
      <c r="A44" s="1">
        <v>42768</v>
      </c>
      <c r="B44" s="1" t="str">
        <f>TEXT(A44,"mmmm")</f>
        <v>February</v>
      </c>
      <c r="C44" t="s">
        <v>5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 s="12">
        <v>27</v>
      </c>
    </row>
    <row r="45" spans="1:11">
      <c r="A45" s="1">
        <v>42769</v>
      </c>
      <c r="B45" s="1" t="str">
        <f>TEXT(A45,"mmmm")</f>
        <v>February</v>
      </c>
      <c r="C45" t="s">
        <v>6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 s="13">
        <v>25</v>
      </c>
    </row>
    <row r="46" spans="1:11">
      <c r="A46" s="1">
        <v>42770</v>
      </c>
      <c r="B46" s="1" t="str">
        <f>TEXT(A46,"mmmm")</f>
        <v>February</v>
      </c>
      <c r="C46" t="s">
        <v>7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 s="12">
        <v>26</v>
      </c>
    </row>
    <row r="47" spans="1:11">
      <c r="A47" s="1">
        <v>42771</v>
      </c>
      <c r="B47" s="1" t="str">
        <f>TEXT(A47,"mmmm")</f>
        <v>February</v>
      </c>
      <c r="C47" t="s">
        <v>8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 s="13">
        <v>27</v>
      </c>
    </row>
    <row r="48" spans="1:11">
      <c r="A48" s="1">
        <v>42772</v>
      </c>
      <c r="B48" s="1" t="str">
        <f>TEXT(A48,"mmmm")</f>
        <v>February</v>
      </c>
      <c r="C48" t="s">
        <v>2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 s="12">
        <v>27</v>
      </c>
    </row>
    <row r="49" spans="1:11">
      <c r="A49" s="1">
        <v>42773</v>
      </c>
      <c r="B49" s="1" t="str">
        <f>TEXT(A49,"mmmm")</f>
        <v>February</v>
      </c>
      <c r="C49" t="s">
        <v>3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 s="13">
        <v>25</v>
      </c>
    </row>
    <row r="50" spans="1:11">
      <c r="A50" s="1">
        <v>42774</v>
      </c>
      <c r="B50" s="1" t="str">
        <f>TEXT(A50,"mmmm")</f>
        <v>February</v>
      </c>
      <c r="C50" t="s">
        <v>4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 s="12">
        <v>26</v>
      </c>
    </row>
    <row r="51" spans="1:11">
      <c r="A51" s="1">
        <v>42775</v>
      </c>
      <c r="B51" s="1" t="str">
        <f>TEXT(A51,"mmmm")</f>
        <v>February</v>
      </c>
      <c r="C51" t="s">
        <v>5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 s="13">
        <v>27</v>
      </c>
    </row>
    <row r="52" spans="1:11">
      <c r="A52" s="1">
        <v>42776</v>
      </c>
      <c r="B52" s="1" t="str">
        <f>TEXT(A52,"mmmm")</f>
        <v>February</v>
      </c>
      <c r="C52" t="s">
        <v>6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 s="12">
        <v>27</v>
      </c>
    </row>
    <row r="53" spans="1:11">
      <c r="A53" s="1">
        <v>42777</v>
      </c>
      <c r="B53" s="1" t="str">
        <f>TEXT(A53,"mmmm")</f>
        <v>February</v>
      </c>
      <c r="C53" t="s">
        <v>7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 s="13">
        <v>25</v>
      </c>
    </row>
    <row r="54" spans="1:11">
      <c r="A54" s="1">
        <v>42778</v>
      </c>
      <c r="B54" s="1" t="str">
        <f>TEXT(A54,"mmmm")</f>
        <v>February</v>
      </c>
      <c r="C54" t="s">
        <v>8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 s="12">
        <v>25</v>
      </c>
    </row>
    <row r="55" spans="1:11">
      <c r="A55" s="1">
        <v>42779</v>
      </c>
      <c r="B55" s="1" t="str">
        <f>TEXT(A55,"mmmm")</f>
        <v>February</v>
      </c>
      <c r="C55" t="s">
        <v>2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 s="13">
        <v>26</v>
      </c>
    </row>
    <row r="56" spans="1:11">
      <c r="A56" s="1">
        <v>42780</v>
      </c>
      <c r="B56" s="1" t="str">
        <f>TEXT(A56,"mmmm")</f>
        <v>February</v>
      </c>
      <c r="C56" t="s">
        <v>3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 s="12">
        <v>27</v>
      </c>
    </row>
    <row r="57" spans="1:11">
      <c r="A57" s="1">
        <v>42781</v>
      </c>
      <c r="B57" s="1" t="str">
        <f>TEXT(A57,"mmmm")</f>
        <v>February</v>
      </c>
      <c r="C57" t="s">
        <v>4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 s="13">
        <v>27</v>
      </c>
    </row>
    <row r="58" spans="1:11">
      <c r="A58" s="1">
        <v>42782</v>
      </c>
      <c r="B58" s="1" t="str">
        <f>TEXT(A58,"mmmm")</f>
        <v>February</v>
      </c>
      <c r="C58" t="s">
        <v>5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 s="12">
        <v>29</v>
      </c>
    </row>
    <row r="59" spans="1:11">
      <c r="A59" s="1">
        <v>42783</v>
      </c>
      <c r="B59" s="1" t="str">
        <f>TEXT(A59,"mmmm")</f>
        <v>February</v>
      </c>
      <c r="C59" t="s">
        <v>6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 s="13">
        <v>29</v>
      </c>
    </row>
    <row r="60" spans="1:11">
      <c r="A60" s="1">
        <v>42784</v>
      </c>
      <c r="B60" s="1" t="str">
        <f>TEXT(A60,"mmmm")</f>
        <v>February</v>
      </c>
      <c r="C60" t="s">
        <v>7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 s="12">
        <v>30</v>
      </c>
    </row>
    <row r="61" spans="1:11">
      <c r="A61" s="1">
        <v>42785</v>
      </c>
      <c r="B61" s="1" t="str">
        <f>TEXT(A61,"mmmm")</f>
        <v>February</v>
      </c>
      <c r="C61" t="s">
        <v>8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 s="13">
        <v>31</v>
      </c>
    </row>
    <row r="62" spans="1:11">
      <c r="A62" s="1">
        <v>42786</v>
      </c>
      <c r="B62" s="1" t="str">
        <f>TEXT(A62,"mmmm")</f>
        <v>February</v>
      </c>
      <c r="C62" t="s">
        <v>2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 s="12">
        <v>28</v>
      </c>
    </row>
    <row r="63" spans="1:11">
      <c r="A63" s="1">
        <v>42787</v>
      </c>
      <c r="B63" s="1" t="str">
        <f>TEXT(A63,"mmmm")</f>
        <v>February</v>
      </c>
      <c r="C63" t="s">
        <v>3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 s="13">
        <v>29</v>
      </c>
    </row>
    <row r="64" spans="1:11">
      <c r="A64" s="1">
        <v>42788</v>
      </c>
      <c r="B64" s="1" t="str">
        <f>TEXT(A64,"mmmm")</f>
        <v>February</v>
      </c>
      <c r="C64" t="s">
        <v>4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 s="12">
        <v>29</v>
      </c>
    </row>
    <row r="65" spans="1:11">
      <c r="A65" s="1">
        <v>42789</v>
      </c>
      <c r="B65" s="1" t="str">
        <f>TEXT(A65,"mmmm")</f>
        <v>February</v>
      </c>
      <c r="C65" t="s">
        <v>5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 s="13">
        <v>30</v>
      </c>
    </row>
    <row r="66" spans="1:11">
      <c r="A66" s="1">
        <v>42790</v>
      </c>
      <c r="B66" s="1" t="str">
        <f>TEXT(A66,"mmmm")</f>
        <v>February</v>
      </c>
      <c r="C66" t="s">
        <v>6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 s="12">
        <v>31</v>
      </c>
    </row>
    <row r="67" spans="1:11">
      <c r="A67" s="1">
        <v>42791</v>
      </c>
      <c r="B67" s="1" t="str">
        <f>TEXT(A67,"mmmm")</f>
        <v>February</v>
      </c>
      <c r="C67" t="s">
        <v>7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 s="13">
        <v>28</v>
      </c>
    </row>
    <row r="68" spans="1:11">
      <c r="A68" s="1">
        <v>42792</v>
      </c>
      <c r="B68" s="1" t="str">
        <f>TEXT(A68,"mmmm")</f>
        <v>February</v>
      </c>
      <c r="C68" t="s">
        <v>8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 s="12">
        <v>29</v>
      </c>
    </row>
    <row r="69" spans="1:11">
      <c r="A69" s="1">
        <v>42793</v>
      </c>
      <c r="B69" s="1" t="str">
        <f>TEXT(A69,"mmmm")</f>
        <v>February</v>
      </c>
      <c r="C69" t="s">
        <v>2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 s="13">
        <v>29</v>
      </c>
    </row>
    <row r="70" spans="1:11">
      <c r="A70" s="1">
        <v>42794</v>
      </c>
      <c r="B70" s="1" t="str">
        <f>TEXT(A70,"mmmm")</f>
        <v>February</v>
      </c>
      <c r="C70" t="s">
        <v>3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 s="12">
        <v>30</v>
      </c>
    </row>
    <row r="71" spans="1:11">
      <c r="A71" s="1">
        <v>42795</v>
      </c>
      <c r="B71" s="1" t="str">
        <f>TEXT(A71,"mmmm")</f>
        <v>March</v>
      </c>
      <c r="C71" t="s">
        <v>4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 s="13">
        <v>31</v>
      </c>
    </row>
    <row r="72" spans="1:11">
      <c r="A72" s="1">
        <v>42796</v>
      </c>
      <c r="B72" s="1" t="str">
        <f>TEXT(A72,"mmmm")</f>
        <v>March</v>
      </c>
      <c r="C72" t="s">
        <v>5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 s="12">
        <v>28</v>
      </c>
    </row>
    <row r="73" spans="1:11">
      <c r="A73" s="1">
        <v>42797</v>
      </c>
      <c r="B73" s="1" t="str">
        <f>TEXT(A73,"mmmm")</f>
        <v>March</v>
      </c>
      <c r="C73" t="s">
        <v>6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 s="13">
        <v>29</v>
      </c>
    </row>
    <row r="74" spans="1:11">
      <c r="A74" s="1">
        <v>42798</v>
      </c>
      <c r="B74" s="1" t="str">
        <f>TEXT(A74,"mmmm")</f>
        <v>March</v>
      </c>
      <c r="C74" t="s">
        <v>7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 s="12">
        <v>29</v>
      </c>
    </row>
    <row r="75" spans="1:11">
      <c r="A75" s="1">
        <v>42799</v>
      </c>
      <c r="B75" s="1" t="str">
        <f>TEXT(A75,"mmmm")</f>
        <v>March</v>
      </c>
      <c r="C75" t="s">
        <v>8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 s="13">
        <v>30</v>
      </c>
    </row>
    <row r="76" spans="1:11">
      <c r="A76" s="1">
        <v>42800</v>
      </c>
      <c r="B76" s="1" t="str">
        <f>TEXT(A76,"mmmm")</f>
        <v>March</v>
      </c>
      <c r="C76" t="s">
        <v>2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 s="12">
        <v>31</v>
      </c>
    </row>
    <row r="77" spans="1:11">
      <c r="A77" s="1">
        <v>42801</v>
      </c>
      <c r="B77" s="1" t="str">
        <f>TEXT(A77,"mmmm")</f>
        <v>March</v>
      </c>
      <c r="C77" t="s">
        <v>3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 s="13">
        <v>28</v>
      </c>
    </row>
    <row r="78" spans="1:11">
      <c r="A78" s="1">
        <v>42802</v>
      </c>
      <c r="B78" s="1" t="str">
        <f>TEXT(A78,"mmmm")</f>
        <v>March</v>
      </c>
      <c r="C78" t="s">
        <v>4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 s="12">
        <v>29</v>
      </c>
    </row>
    <row r="79" spans="1:11">
      <c r="A79" s="1">
        <v>42803</v>
      </c>
      <c r="B79" s="1" t="str">
        <f>TEXT(A79,"mmmm")</f>
        <v>March</v>
      </c>
      <c r="C79" t="s">
        <v>5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 s="13">
        <v>30</v>
      </c>
    </row>
    <row r="80" spans="1:11">
      <c r="A80" s="1">
        <v>42804</v>
      </c>
      <c r="B80" s="1" t="str">
        <f>TEXT(A80,"mmmm")</f>
        <v>March</v>
      </c>
      <c r="C80" t="s">
        <v>6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 s="12">
        <v>31</v>
      </c>
    </row>
    <row r="81" spans="1:11">
      <c r="A81" s="1">
        <v>42805</v>
      </c>
      <c r="B81" s="1" t="str">
        <f>TEXT(A81,"mmmm")</f>
        <v>March</v>
      </c>
      <c r="C81" t="s">
        <v>7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 s="13">
        <v>28</v>
      </c>
    </row>
    <row r="82" spans="1:11">
      <c r="A82" s="1">
        <v>42806</v>
      </c>
      <c r="B82" s="1" t="str">
        <f>TEXT(A82,"mmmm")</f>
        <v>March</v>
      </c>
      <c r="C82" t="s">
        <v>8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 s="12">
        <v>29</v>
      </c>
    </row>
    <row r="83" spans="1:11">
      <c r="A83" s="1">
        <v>42807</v>
      </c>
      <c r="B83" s="1" t="str">
        <f>TEXT(A83,"mmmm")</f>
        <v>March</v>
      </c>
      <c r="C83" t="s">
        <v>2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 s="13">
        <v>30</v>
      </c>
    </row>
    <row r="84" spans="1:11">
      <c r="A84" s="1">
        <v>42808</v>
      </c>
      <c r="B84" s="1" t="str">
        <f>TEXT(A84,"mmmm")</f>
        <v>March</v>
      </c>
      <c r="C84" t="s">
        <v>3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 s="12">
        <v>31</v>
      </c>
    </row>
    <row r="85" spans="1:11">
      <c r="A85" s="1">
        <v>42809</v>
      </c>
      <c r="B85" s="1" t="str">
        <f>TEXT(A85,"mmmm")</f>
        <v>March</v>
      </c>
      <c r="C85" t="s">
        <v>4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 s="13">
        <v>29</v>
      </c>
    </row>
    <row r="86" spans="1:11">
      <c r="A86" s="1">
        <v>42810</v>
      </c>
      <c r="B86" s="1" t="str">
        <f>TEXT(A86,"mmmm")</f>
        <v>March</v>
      </c>
      <c r="C86" t="s">
        <v>5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 s="12">
        <v>29</v>
      </c>
    </row>
    <row r="87" spans="1:11">
      <c r="A87" s="1">
        <v>42811</v>
      </c>
      <c r="B87" s="1" t="str">
        <f>TEXT(A87,"mmmm")</f>
        <v>March</v>
      </c>
      <c r="C87" t="s">
        <v>6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 s="13">
        <v>30</v>
      </c>
    </row>
    <row r="88" spans="1:11">
      <c r="A88" s="1">
        <v>42812</v>
      </c>
      <c r="B88" s="1" t="str">
        <f>TEXT(A88,"mmmm")</f>
        <v>March</v>
      </c>
      <c r="C88" t="s">
        <v>7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 s="12">
        <v>31</v>
      </c>
    </row>
    <row r="89" spans="1:11">
      <c r="A89" s="1">
        <v>42813</v>
      </c>
      <c r="B89" s="1" t="str">
        <f>TEXT(A89,"mmmm")</f>
        <v>March</v>
      </c>
      <c r="C89" t="s">
        <v>8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 s="13">
        <v>31</v>
      </c>
    </row>
    <row r="90" spans="1:11">
      <c r="A90" s="1">
        <v>42814</v>
      </c>
      <c r="B90" s="1" t="str">
        <f>TEXT(A90,"mmmm")</f>
        <v>March</v>
      </c>
      <c r="C90" t="s">
        <v>2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 s="12">
        <v>33</v>
      </c>
    </row>
    <row r="91" spans="1:11">
      <c r="A91" s="1">
        <v>42815</v>
      </c>
      <c r="B91" s="1" t="str">
        <f>TEXT(A91,"mmmm")</f>
        <v>March</v>
      </c>
      <c r="C91" t="s">
        <v>3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 s="13">
        <v>35</v>
      </c>
    </row>
    <row r="92" spans="1:11">
      <c r="A92" s="1">
        <v>42816</v>
      </c>
      <c r="B92" s="1" t="str">
        <f>TEXT(A92,"mmmm")</f>
        <v>March</v>
      </c>
      <c r="C92" t="s">
        <v>4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 s="12">
        <v>38</v>
      </c>
    </row>
    <row r="93" spans="1:11">
      <c r="A93" s="1">
        <v>42817</v>
      </c>
      <c r="B93" s="1" t="str">
        <f>TEXT(A93,"mmmm")</f>
        <v>March</v>
      </c>
      <c r="C93" t="s">
        <v>5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 s="13">
        <v>32</v>
      </c>
    </row>
    <row r="94" spans="1:11">
      <c r="A94" s="1">
        <v>42818</v>
      </c>
      <c r="B94" s="1" t="str">
        <f>TEXT(A94,"mmmm")</f>
        <v>March</v>
      </c>
      <c r="C94" t="s">
        <v>6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 s="12">
        <v>34</v>
      </c>
    </row>
    <row r="95" spans="1:11">
      <c r="A95" s="1">
        <v>42819</v>
      </c>
      <c r="B95" s="1" t="str">
        <f>TEXT(A95,"mmmm")</f>
        <v>March</v>
      </c>
      <c r="C95" t="s">
        <v>7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 s="13">
        <v>36</v>
      </c>
    </row>
    <row r="96" spans="1:11">
      <c r="A96" s="1">
        <v>42820</v>
      </c>
      <c r="B96" s="1" t="str">
        <f>TEXT(A96,"mmmm")</f>
        <v>March</v>
      </c>
      <c r="C96" t="s">
        <v>8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 s="12">
        <v>39</v>
      </c>
    </row>
    <row r="97" spans="1:11">
      <c r="A97" s="1">
        <v>42821</v>
      </c>
      <c r="B97" s="1" t="str">
        <f>TEXT(A97,"mmmm")</f>
        <v>March</v>
      </c>
      <c r="C97" t="s">
        <v>2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 s="13">
        <v>32</v>
      </c>
    </row>
    <row r="98" spans="1:11">
      <c r="A98" s="1">
        <v>42822</v>
      </c>
      <c r="B98" s="1" t="str">
        <f>TEXT(A98,"mmmm")</f>
        <v>March</v>
      </c>
      <c r="C98" t="s">
        <v>3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 s="12">
        <v>35</v>
      </c>
    </row>
    <row r="99" spans="1:11">
      <c r="A99" s="1">
        <v>42823</v>
      </c>
      <c r="B99" s="1" t="str">
        <f>TEXT(A99,"mmmm")</f>
        <v>March</v>
      </c>
      <c r="C99" t="s">
        <v>4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 s="13">
        <v>36</v>
      </c>
    </row>
    <row r="100" spans="1:11">
      <c r="A100" s="1">
        <v>42824</v>
      </c>
      <c r="B100" s="1" t="str">
        <f>TEXT(A100,"mmmm")</f>
        <v>March</v>
      </c>
      <c r="C100" t="s">
        <v>5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 s="12">
        <v>40</v>
      </c>
    </row>
    <row r="101" spans="1:11">
      <c r="A101" s="1">
        <v>42825</v>
      </c>
      <c r="B101" s="1" t="str">
        <f>TEXT(A101,"mmmm")</f>
        <v>March</v>
      </c>
      <c r="C101" t="s">
        <v>6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 s="13">
        <v>32</v>
      </c>
    </row>
    <row r="102" spans="1:11">
      <c r="A102" s="1">
        <v>42826</v>
      </c>
      <c r="B102" s="1" t="str">
        <f>TEXT(A102,"mmmm")</f>
        <v>April</v>
      </c>
      <c r="C102" t="s">
        <v>7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 s="12">
        <v>35</v>
      </c>
    </row>
    <row r="103" spans="1:11">
      <c r="A103" s="1">
        <v>42827</v>
      </c>
      <c r="B103" s="1" t="str">
        <f>TEXT(A103,"mmmm")</f>
        <v>April</v>
      </c>
      <c r="C103" t="s">
        <v>8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 s="13">
        <v>36</v>
      </c>
    </row>
    <row r="104" spans="1:11">
      <c r="A104" s="1">
        <v>42828</v>
      </c>
      <c r="B104" s="1" t="str">
        <f>TEXT(A104,"mmmm")</f>
        <v>April</v>
      </c>
      <c r="C104" t="s">
        <v>2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 s="12">
        <v>41</v>
      </c>
    </row>
    <row r="105" spans="1:11">
      <c r="A105" s="1">
        <v>42829</v>
      </c>
      <c r="B105" s="1" t="str">
        <f>TEXT(A105,"mmmm")</f>
        <v>April</v>
      </c>
      <c r="C105" t="s">
        <v>3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 s="13">
        <v>31</v>
      </c>
    </row>
    <row r="106" spans="1:11">
      <c r="A106" s="1">
        <v>42830</v>
      </c>
      <c r="B106" s="1" t="str">
        <f>TEXT(A106,"mmmm")</f>
        <v>April</v>
      </c>
      <c r="C106" t="s">
        <v>4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 s="12">
        <v>32</v>
      </c>
    </row>
    <row r="107" spans="1:11">
      <c r="A107" s="1">
        <v>42831</v>
      </c>
      <c r="B107" s="1" t="str">
        <f>TEXT(A107,"mmmm")</f>
        <v>April</v>
      </c>
      <c r="C107" t="s">
        <v>5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 s="13">
        <v>35</v>
      </c>
    </row>
    <row r="108" spans="1:11">
      <c r="A108" s="1">
        <v>42832</v>
      </c>
      <c r="B108" s="1" t="str">
        <f>TEXT(A108,"mmmm")</f>
        <v>April</v>
      </c>
      <c r="C108" t="s">
        <v>6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 s="12">
        <v>37</v>
      </c>
    </row>
    <row r="109" spans="1:11">
      <c r="A109" s="1">
        <v>42833</v>
      </c>
      <c r="B109" s="1" t="str">
        <f>TEXT(A109,"mmmm")</f>
        <v>April</v>
      </c>
      <c r="C109" t="s">
        <v>7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 s="13">
        <v>41</v>
      </c>
    </row>
    <row r="110" spans="1:11">
      <c r="A110" s="1">
        <v>42834</v>
      </c>
      <c r="B110" s="1" t="str">
        <f>TEXT(A110,"mmmm")</f>
        <v>April</v>
      </c>
      <c r="C110" t="s">
        <v>8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 s="12">
        <v>31</v>
      </c>
    </row>
    <row r="111" spans="1:11">
      <c r="A111" s="1">
        <v>42835</v>
      </c>
      <c r="B111" s="1" t="str">
        <f>TEXT(A111,"mmmm")</f>
        <v>April</v>
      </c>
      <c r="C111" t="s">
        <v>2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 s="13">
        <v>33</v>
      </c>
    </row>
    <row r="112" spans="1:11">
      <c r="A112" s="1">
        <v>42836</v>
      </c>
      <c r="B112" s="1" t="str">
        <f>TEXT(A112,"mmmm")</f>
        <v>April</v>
      </c>
      <c r="C112" t="s">
        <v>3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 s="12">
        <v>35</v>
      </c>
    </row>
    <row r="113" spans="1:11">
      <c r="A113" s="1">
        <v>42837</v>
      </c>
      <c r="B113" s="1" t="str">
        <f>TEXT(A113,"mmmm")</f>
        <v>April</v>
      </c>
      <c r="C113" t="s">
        <v>4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 s="13">
        <v>37</v>
      </c>
    </row>
    <row r="114" spans="1:11">
      <c r="A114" s="1">
        <v>42838</v>
      </c>
      <c r="B114" s="1" t="str">
        <f>TEXT(A114,"mmmm")</f>
        <v>April</v>
      </c>
      <c r="C114" t="s">
        <v>5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 s="12">
        <v>42</v>
      </c>
    </row>
    <row r="115" spans="1:11">
      <c r="A115" s="1">
        <v>42839</v>
      </c>
      <c r="B115" s="1" t="str">
        <f>TEXT(A115,"mmmm")</f>
        <v>April</v>
      </c>
      <c r="C115" t="s">
        <v>6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 s="13">
        <v>31</v>
      </c>
    </row>
    <row r="116" spans="1:11">
      <c r="A116" s="1">
        <v>42840</v>
      </c>
      <c r="B116" s="1" t="str">
        <f>TEXT(A116,"mmmm")</f>
        <v>April</v>
      </c>
      <c r="C116" t="s">
        <v>7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 s="12">
        <v>33</v>
      </c>
    </row>
    <row r="117" spans="1:11">
      <c r="A117" s="1">
        <v>42841</v>
      </c>
      <c r="B117" s="1" t="str">
        <f>TEXT(A117,"mmmm")</f>
        <v>April</v>
      </c>
      <c r="C117" t="s">
        <v>8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 s="13">
        <v>35</v>
      </c>
    </row>
    <row r="118" spans="1:11">
      <c r="A118" s="1">
        <v>42842</v>
      </c>
      <c r="B118" s="1" t="str">
        <f>TEXT(A118,"mmmm")</f>
        <v>April</v>
      </c>
      <c r="C118" t="s">
        <v>2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 s="12">
        <v>38</v>
      </c>
    </row>
    <row r="119" spans="1:11">
      <c r="A119" s="1">
        <v>42843</v>
      </c>
      <c r="B119" s="1" t="str">
        <f>TEXT(A119,"mmmm")</f>
        <v>April</v>
      </c>
      <c r="C119" t="s">
        <v>3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 s="13">
        <v>43</v>
      </c>
    </row>
    <row r="120" spans="1:11">
      <c r="A120" s="1">
        <v>42844</v>
      </c>
      <c r="B120" s="1" t="str">
        <f>TEXT(A120,"mmmm")</f>
        <v>April</v>
      </c>
      <c r="C120" t="s">
        <v>4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 s="12">
        <v>38</v>
      </c>
    </row>
    <row r="121" spans="1:11">
      <c r="A121" s="1">
        <v>42845</v>
      </c>
      <c r="B121" s="1" t="str">
        <f>TEXT(A121,"mmmm")</f>
        <v>April</v>
      </c>
      <c r="C121" t="s">
        <v>5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 s="13">
        <v>35</v>
      </c>
    </row>
    <row r="122" spans="1:11">
      <c r="A122" s="1">
        <v>42846</v>
      </c>
      <c r="B122" s="1" t="str">
        <f>TEXT(A122,"mmmm")</f>
        <v>April</v>
      </c>
      <c r="C122" t="s">
        <v>6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 s="12">
        <v>34</v>
      </c>
    </row>
    <row r="123" spans="1:11">
      <c r="A123" s="1">
        <v>42847</v>
      </c>
      <c r="B123" s="1" t="str">
        <f>TEXT(A123,"mmmm")</f>
        <v>April</v>
      </c>
      <c r="C123" t="s">
        <v>7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 s="13">
        <v>32</v>
      </c>
    </row>
    <row r="124" spans="1:11">
      <c r="A124" s="1">
        <v>42848</v>
      </c>
      <c r="B124" s="1" t="str">
        <f>TEXT(A124,"mmmm")</f>
        <v>April</v>
      </c>
      <c r="C124" t="s">
        <v>8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 s="12">
        <v>39</v>
      </c>
    </row>
    <row r="125" spans="1:11">
      <c r="A125" s="1">
        <v>42849</v>
      </c>
      <c r="B125" s="1" t="str">
        <f>TEXT(A125,"mmmm")</f>
        <v>April</v>
      </c>
      <c r="C125" t="s">
        <v>2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 s="13">
        <v>35</v>
      </c>
    </row>
    <row r="126" spans="1:11">
      <c r="A126" s="1">
        <v>42850</v>
      </c>
      <c r="B126" s="1" t="str">
        <f>TEXT(A126,"mmmm")</f>
        <v>April</v>
      </c>
      <c r="C126" t="s">
        <v>3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 s="12">
        <v>34</v>
      </c>
    </row>
    <row r="127" spans="1:11">
      <c r="A127" s="1">
        <v>42851</v>
      </c>
      <c r="B127" s="1" t="str">
        <f>TEXT(A127,"mmmm")</f>
        <v>April</v>
      </c>
      <c r="C127" t="s">
        <v>4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 s="13">
        <v>33</v>
      </c>
    </row>
    <row r="128" spans="1:11">
      <c r="A128" s="1">
        <v>42852</v>
      </c>
      <c r="B128" s="1" t="str">
        <f>TEXT(A128,"mmmm")</f>
        <v>April</v>
      </c>
      <c r="C128" t="s">
        <v>5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 s="12">
        <v>40</v>
      </c>
    </row>
    <row r="129" spans="1:11">
      <c r="A129" s="1">
        <v>42853</v>
      </c>
      <c r="B129" s="1" t="str">
        <f>TEXT(A129,"mmmm")</f>
        <v>April</v>
      </c>
      <c r="C129" t="s">
        <v>6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 s="13">
        <v>35</v>
      </c>
    </row>
    <row r="130" spans="1:11">
      <c r="A130" s="1">
        <v>42854</v>
      </c>
      <c r="B130" s="1" t="str">
        <f>TEXT(A130,"mmmm")</f>
        <v>April</v>
      </c>
      <c r="C130" t="s">
        <v>7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 s="12">
        <v>34</v>
      </c>
    </row>
    <row r="131" spans="1:11">
      <c r="A131" s="1">
        <v>42855</v>
      </c>
      <c r="B131" s="1" t="str">
        <f>TEXT(A131,"mmmm")</f>
        <v>April</v>
      </c>
      <c r="C131" t="s">
        <v>8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 s="13">
        <v>33</v>
      </c>
    </row>
    <row r="132" spans="1:11">
      <c r="A132" s="1">
        <v>42856</v>
      </c>
      <c r="B132" s="1" t="str">
        <f>TEXT(A132,"mmmm")</f>
        <v>May</v>
      </c>
      <c r="C132" t="s">
        <v>2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 s="12">
        <v>40</v>
      </c>
    </row>
    <row r="133" spans="1:11">
      <c r="A133" s="1">
        <v>42857</v>
      </c>
      <c r="B133" s="1" t="str">
        <f>TEXT(A133,"mmmm")</f>
        <v>May</v>
      </c>
      <c r="C133" t="s">
        <v>3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 s="13">
        <v>35</v>
      </c>
    </row>
    <row r="134" spans="1:11">
      <c r="A134" s="1">
        <v>42858</v>
      </c>
      <c r="B134" s="1" t="str">
        <f>TEXT(A134,"mmmm")</f>
        <v>May</v>
      </c>
      <c r="C134" t="s">
        <v>4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 s="12">
        <v>34</v>
      </c>
    </row>
    <row r="135" spans="1:11">
      <c r="A135" s="1">
        <v>42859</v>
      </c>
      <c r="B135" s="1" t="str">
        <f>TEXT(A135,"mmmm")</f>
        <v>May</v>
      </c>
      <c r="C135" t="s">
        <v>5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 s="13">
        <v>33</v>
      </c>
    </row>
    <row r="136" spans="1:11">
      <c r="A136" s="1">
        <v>42860</v>
      </c>
      <c r="B136" s="1" t="str">
        <f>TEXT(A136,"mmmm")</f>
        <v>May</v>
      </c>
      <c r="C136" t="s">
        <v>6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 s="12">
        <v>41</v>
      </c>
    </row>
    <row r="137" spans="1:11">
      <c r="A137" s="1">
        <v>42861</v>
      </c>
      <c r="B137" s="1" t="str">
        <f>TEXT(A137,"mmmm")</f>
        <v>May</v>
      </c>
      <c r="C137" t="s">
        <v>7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 s="13">
        <v>36</v>
      </c>
    </row>
    <row r="138" spans="1:11">
      <c r="A138" s="1">
        <v>42862</v>
      </c>
      <c r="B138" s="1" t="str">
        <f>TEXT(A138,"mmmm")</f>
        <v>May</v>
      </c>
      <c r="C138" t="s">
        <v>8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 s="12">
        <v>35</v>
      </c>
    </row>
    <row r="139" spans="1:11">
      <c r="A139" s="1">
        <v>42863</v>
      </c>
      <c r="B139" s="1" t="str">
        <f>TEXT(A139,"mmmm")</f>
        <v>May</v>
      </c>
      <c r="C139" t="s">
        <v>2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 s="13">
        <v>33</v>
      </c>
    </row>
    <row r="140" spans="1:11">
      <c r="A140" s="1">
        <v>42864</v>
      </c>
      <c r="B140" s="1" t="str">
        <f>TEXT(A140,"mmmm")</f>
        <v>May</v>
      </c>
      <c r="C140" t="s">
        <v>3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 s="12">
        <v>42</v>
      </c>
    </row>
    <row r="141" spans="1:11">
      <c r="A141" s="1">
        <v>42865</v>
      </c>
      <c r="B141" s="1" t="str">
        <f>TEXT(A141,"mmmm")</f>
        <v>May</v>
      </c>
      <c r="C141" t="s">
        <v>4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 s="13">
        <v>37</v>
      </c>
    </row>
    <row r="142" spans="1:11">
      <c r="A142" s="1">
        <v>42866</v>
      </c>
      <c r="B142" s="1" t="str">
        <f>TEXT(A142,"mmmm")</f>
        <v>May</v>
      </c>
      <c r="C142" t="s">
        <v>5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 s="12">
        <v>35</v>
      </c>
    </row>
    <row r="143" spans="1:11">
      <c r="A143" s="1">
        <v>42867</v>
      </c>
      <c r="B143" s="1" t="str">
        <f>TEXT(A143,"mmmm")</f>
        <v>May</v>
      </c>
      <c r="C143" t="s">
        <v>6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 s="13">
        <v>33</v>
      </c>
    </row>
    <row r="144" spans="1:11">
      <c r="A144" s="1">
        <v>42868</v>
      </c>
      <c r="B144" s="1" t="str">
        <f>TEXT(A144,"mmmm")</f>
        <v>May</v>
      </c>
      <c r="C144" t="s">
        <v>7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 s="12">
        <v>32</v>
      </c>
    </row>
    <row r="145" spans="1:11">
      <c r="A145" s="1">
        <v>42869</v>
      </c>
      <c r="B145" s="1" t="str">
        <f>TEXT(A145,"mmmm")</f>
        <v>May</v>
      </c>
      <c r="C145" t="s">
        <v>8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 s="13">
        <v>43</v>
      </c>
    </row>
    <row r="146" spans="1:11">
      <c r="A146" s="1">
        <v>42870</v>
      </c>
      <c r="B146" s="1" t="str">
        <f>TEXT(A146,"mmmm")</f>
        <v>May</v>
      </c>
      <c r="C146" t="s">
        <v>2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 s="12">
        <v>38</v>
      </c>
    </row>
    <row r="147" spans="1:11">
      <c r="A147" s="1">
        <v>42871</v>
      </c>
      <c r="B147" s="1" t="str">
        <f>TEXT(A147,"mmmm")</f>
        <v>May</v>
      </c>
      <c r="C147" t="s">
        <v>3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 s="13">
        <v>35</v>
      </c>
    </row>
    <row r="148" spans="1:11">
      <c r="A148" s="1">
        <v>42872</v>
      </c>
      <c r="B148" s="1" t="str">
        <f>TEXT(A148,"mmmm")</f>
        <v>May</v>
      </c>
      <c r="C148" t="s">
        <v>4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 s="12">
        <v>34</v>
      </c>
    </row>
    <row r="149" spans="1:11">
      <c r="A149" s="1">
        <v>42873</v>
      </c>
      <c r="B149" s="1" t="str">
        <f>TEXT(A149,"mmmm")</f>
        <v>May</v>
      </c>
      <c r="C149" t="s">
        <v>5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 s="13">
        <v>32</v>
      </c>
    </row>
    <row r="150" spans="1:11">
      <c r="A150" s="1">
        <v>42874</v>
      </c>
      <c r="B150" s="1" t="str">
        <f>TEXT(A150,"mmmm")</f>
        <v>May</v>
      </c>
      <c r="C150" t="s">
        <v>6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 s="12">
        <v>32</v>
      </c>
    </row>
    <row r="151" spans="1:11">
      <c r="A151" s="1">
        <v>42875</v>
      </c>
      <c r="B151" s="1" t="str">
        <f>TEXT(A151,"mmmm")</f>
        <v>May</v>
      </c>
      <c r="C151" t="s">
        <v>7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 s="13">
        <v>31</v>
      </c>
    </row>
    <row r="152" spans="1:11">
      <c r="A152" s="1">
        <v>42876</v>
      </c>
      <c r="B152" s="1" t="str">
        <f>TEXT(A152,"mmmm")</f>
        <v>May</v>
      </c>
      <c r="C152" t="s">
        <v>8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 s="12">
        <v>30</v>
      </c>
    </row>
    <row r="153" spans="1:11">
      <c r="A153" s="1">
        <v>42877</v>
      </c>
      <c r="B153" s="1" t="str">
        <f>TEXT(A153,"mmmm")</f>
        <v>May</v>
      </c>
      <c r="C153" t="s">
        <v>2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 s="13">
        <v>29</v>
      </c>
    </row>
    <row r="154" spans="1:11">
      <c r="A154" s="1">
        <v>42878</v>
      </c>
      <c r="B154" s="1" t="str">
        <f>TEXT(A154,"mmmm")</f>
        <v>May</v>
      </c>
      <c r="C154" t="s">
        <v>3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 s="12">
        <v>32</v>
      </c>
    </row>
    <row r="155" spans="1:11">
      <c r="A155" s="1">
        <v>42879</v>
      </c>
      <c r="B155" s="1" t="str">
        <f>TEXT(A155,"mmmm")</f>
        <v>May</v>
      </c>
      <c r="C155" t="s">
        <v>4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 s="13">
        <v>31</v>
      </c>
    </row>
    <row r="156" spans="1:11">
      <c r="A156" s="1">
        <v>42880</v>
      </c>
      <c r="B156" s="1" t="str">
        <f>TEXT(A156,"mmmm")</f>
        <v>May</v>
      </c>
      <c r="C156" t="s">
        <v>5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 s="12">
        <v>30</v>
      </c>
    </row>
    <row r="157" spans="1:11">
      <c r="A157" s="1">
        <v>42881</v>
      </c>
      <c r="B157" s="1" t="str">
        <f>TEXT(A157,"mmmm")</f>
        <v>May</v>
      </c>
      <c r="C157" t="s">
        <v>6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 s="13">
        <v>29</v>
      </c>
    </row>
    <row r="158" spans="1:11">
      <c r="A158" s="1">
        <v>42882</v>
      </c>
      <c r="B158" s="1" t="str">
        <f>TEXT(A158,"mmmm")</f>
        <v>May</v>
      </c>
      <c r="C158" t="s">
        <v>7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 s="12">
        <v>32</v>
      </c>
    </row>
    <row r="159" spans="1:11">
      <c r="A159" s="1">
        <v>42883</v>
      </c>
      <c r="B159" s="1" t="str">
        <f>TEXT(A159,"mmmm")</f>
        <v>May</v>
      </c>
      <c r="C159" t="s">
        <v>8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 s="13">
        <v>31</v>
      </c>
    </row>
    <row r="160" spans="1:11">
      <c r="A160" s="1">
        <v>42884</v>
      </c>
      <c r="B160" s="1" t="str">
        <f>TEXT(A160,"mmmm")</f>
        <v>May</v>
      </c>
      <c r="C160" t="s">
        <v>2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 s="12">
        <v>30</v>
      </c>
    </row>
    <row r="161" spans="1:11">
      <c r="A161" s="1">
        <v>42885</v>
      </c>
      <c r="B161" s="1" t="str">
        <f>TEXT(A161,"mmmm")</f>
        <v>May</v>
      </c>
      <c r="C161" t="s">
        <v>3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 s="13">
        <v>29</v>
      </c>
    </row>
    <row r="162" spans="1:11">
      <c r="A162" s="1">
        <v>42886</v>
      </c>
      <c r="B162" s="1" t="str">
        <f>TEXT(A162,"mmmm")</f>
        <v>May</v>
      </c>
      <c r="C162" t="s">
        <v>4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 s="12">
        <v>29</v>
      </c>
    </row>
    <row r="163" spans="1:11">
      <c r="A163" s="1">
        <v>42887</v>
      </c>
      <c r="B163" s="1" t="str">
        <f>TEXT(A163,"mmmm")</f>
        <v>June</v>
      </c>
      <c r="C163" t="s">
        <v>5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 s="13">
        <v>32</v>
      </c>
    </row>
    <row r="164" spans="1:11">
      <c r="A164" s="1">
        <v>42888</v>
      </c>
      <c r="B164" s="1" t="str">
        <f>TEXT(A164,"mmmm")</f>
        <v>June</v>
      </c>
      <c r="C164" t="s">
        <v>6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 s="12">
        <v>31</v>
      </c>
    </row>
    <row r="165" spans="1:11">
      <c r="A165" s="1">
        <v>42889</v>
      </c>
      <c r="B165" s="1" t="str">
        <f>TEXT(A165,"mmmm")</f>
        <v>June</v>
      </c>
      <c r="C165" t="s">
        <v>7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 s="13">
        <v>30</v>
      </c>
    </row>
    <row r="166" spans="1:11">
      <c r="A166" s="1">
        <v>42890</v>
      </c>
      <c r="B166" s="1" t="str">
        <f>TEXT(A166,"mmmm")</f>
        <v>June</v>
      </c>
      <c r="C166" t="s">
        <v>8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 s="12">
        <v>30</v>
      </c>
    </row>
    <row r="167" spans="1:11">
      <c r="A167" s="1">
        <v>42891</v>
      </c>
      <c r="B167" s="1" t="str">
        <f>TEXT(A167,"mmmm")</f>
        <v>June</v>
      </c>
      <c r="C167" t="s">
        <v>2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 s="13">
        <v>29</v>
      </c>
    </row>
    <row r="168" spans="1:11">
      <c r="A168" s="1">
        <v>42892</v>
      </c>
      <c r="B168" s="1" t="str">
        <f>TEXT(A168,"mmmm")</f>
        <v>June</v>
      </c>
      <c r="C168" t="s">
        <v>3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 s="12">
        <v>32</v>
      </c>
    </row>
    <row r="169" spans="1:11">
      <c r="A169" s="1">
        <v>42893</v>
      </c>
      <c r="B169" s="1" t="str">
        <f>TEXT(A169,"mmmm")</f>
        <v>June</v>
      </c>
      <c r="C169" t="s">
        <v>4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 s="13">
        <v>31</v>
      </c>
    </row>
    <row r="170" spans="1:11">
      <c r="A170" s="1">
        <v>42894</v>
      </c>
      <c r="B170" s="1" t="str">
        <f>TEXT(A170,"mmmm")</f>
        <v>June</v>
      </c>
      <c r="C170" t="s">
        <v>5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 s="12">
        <v>30</v>
      </c>
    </row>
    <row r="171" spans="1:11">
      <c r="A171" s="1">
        <v>42895</v>
      </c>
      <c r="B171" s="1" t="str">
        <f>TEXT(A171,"mmmm")</f>
        <v>June</v>
      </c>
      <c r="C171" t="s">
        <v>6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 s="13">
        <v>30</v>
      </c>
    </row>
    <row r="172" spans="1:11">
      <c r="A172" s="1">
        <v>42896</v>
      </c>
      <c r="B172" s="1" t="str">
        <f>TEXT(A172,"mmmm")</f>
        <v>June</v>
      </c>
      <c r="C172" t="s">
        <v>7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 s="12">
        <v>29</v>
      </c>
    </row>
    <row r="173" spans="1:11">
      <c r="A173" s="1">
        <v>42897</v>
      </c>
      <c r="B173" s="1" t="str">
        <f>TEXT(A173,"mmmm")</f>
        <v>June</v>
      </c>
      <c r="C173" t="s">
        <v>8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 s="13">
        <v>32</v>
      </c>
    </row>
    <row r="174" spans="1:11">
      <c r="A174" s="1">
        <v>42898</v>
      </c>
      <c r="B174" s="1" t="str">
        <f>TEXT(A174,"mmmm")</f>
        <v>June</v>
      </c>
      <c r="C174" t="s">
        <v>2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 s="12">
        <v>30</v>
      </c>
    </row>
    <row r="175" spans="1:11">
      <c r="A175" s="1">
        <v>42899</v>
      </c>
      <c r="B175" s="1" t="str">
        <f>TEXT(A175,"mmmm")</f>
        <v>June</v>
      </c>
      <c r="C175" t="s">
        <v>3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 s="13">
        <v>30</v>
      </c>
    </row>
    <row r="176" spans="1:11">
      <c r="A176" s="1">
        <v>42900</v>
      </c>
      <c r="B176" s="1" t="str">
        <f>TEXT(A176,"mmmm")</f>
        <v>June</v>
      </c>
      <c r="C176" t="s">
        <v>4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 s="12">
        <v>29</v>
      </c>
    </row>
    <row r="177" spans="1:11">
      <c r="A177" s="1">
        <v>42901</v>
      </c>
      <c r="B177" s="1" t="str">
        <f>TEXT(A177,"mmmm")</f>
        <v>June</v>
      </c>
      <c r="C177" t="s">
        <v>5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 s="13">
        <v>32</v>
      </c>
    </row>
    <row r="178" spans="1:11">
      <c r="A178" s="1">
        <v>42902</v>
      </c>
      <c r="B178" s="1" t="str">
        <f>TEXT(A178,"mmmm")</f>
        <v>June</v>
      </c>
      <c r="C178" t="s">
        <v>6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 s="12">
        <v>30</v>
      </c>
    </row>
    <row r="179" spans="1:11">
      <c r="A179" s="1">
        <v>42903</v>
      </c>
      <c r="B179" s="1" t="str">
        <f>TEXT(A179,"mmmm")</f>
        <v>June</v>
      </c>
      <c r="C179" t="s">
        <v>7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 s="13">
        <v>30</v>
      </c>
    </row>
    <row r="180" spans="1:11">
      <c r="A180" s="1">
        <v>42904</v>
      </c>
      <c r="B180" s="1" t="str">
        <f>TEXT(A180,"mmmm")</f>
        <v>June</v>
      </c>
      <c r="C180" t="s">
        <v>8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 s="12">
        <v>29</v>
      </c>
    </row>
    <row r="181" spans="1:11">
      <c r="A181" s="1">
        <v>42905</v>
      </c>
      <c r="B181" s="1" t="str">
        <f>TEXT(A181,"mmmm")</f>
        <v>June</v>
      </c>
      <c r="C181" t="s">
        <v>2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 s="13">
        <v>29</v>
      </c>
    </row>
    <row r="182" spans="1:11">
      <c r="A182" s="1">
        <v>42906</v>
      </c>
      <c r="B182" s="1" t="str">
        <f>TEXT(A182,"mmmm")</f>
        <v>June</v>
      </c>
      <c r="C182" t="s">
        <v>3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 s="12">
        <v>28</v>
      </c>
    </row>
    <row r="183" spans="1:11">
      <c r="A183" s="1">
        <v>42907</v>
      </c>
      <c r="B183" s="1" t="str">
        <f>TEXT(A183,"mmmm")</f>
        <v>June</v>
      </c>
      <c r="C183" t="s">
        <v>4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 s="13">
        <v>27</v>
      </c>
    </row>
    <row r="184" spans="1:11">
      <c r="A184" s="1">
        <v>42908</v>
      </c>
      <c r="B184" s="1" t="str">
        <f>TEXT(A184,"mmmm")</f>
        <v>June</v>
      </c>
      <c r="C184" t="s">
        <v>5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  <c r="K184" s="12">
        <v>26</v>
      </c>
    </row>
    <row r="185" spans="1:11">
      <c r="A185" s="1">
        <v>42909</v>
      </c>
      <c r="B185" s="1" t="str">
        <f>TEXT(A185,"mmmm")</f>
        <v>June</v>
      </c>
      <c r="C185" t="s">
        <v>6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  <c r="K185" s="13">
        <v>26</v>
      </c>
    </row>
    <row r="186" spans="1:11">
      <c r="A186" s="1">
        <v>42910</v>
      </c>
      <c r="B186" s="1" t="str">
        <f>TEXT(A186,"mmmm")</f>
        <v>June</v>
      </c>
      <c r="C186" t="s">
        <v>7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  <c r="K186" s="12">
        <v>29</v>
      </c>
    </row>
    <row r="187" spans="1:11">
      <c r="A187" s="1">
        <v>42911</v>
      </c>
      <c r="B187" s="1" t="str">
        <f>TEXT(A187,"mmmm")</f>
        <v>June</v>
      </c>
      <c r="C187" t="s">
        <v>8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  <c r="K187" s="13">
        <v>28</v>
      </c>
    </row>
    <row r="188" spans="1:11">
      <c r="A188" s="1">
        <v>42912</v>
      </c>
      <c r="B188" s="1" t="str">
        <f>TEXT(A188,"mmmm")</f>
        <v>June</v>
      </c>
      <c r="C188" t="s">
        <v>2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  <c r="K188" s="12">
        <v>27</v>
      </c>
    </row>
    <row r="189" spans="1:11">
      <c r="A189" s="1">
        <v>42913</v>
      </c>
      <c r="B189" s="1" t="str">
        <f>TEXT(A189,"mmmm")</f>
        <v>June</v>
      </c>
      <c r="C189" t="s">
        <v>3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  <c r="K189" s="13">
        <v>26</v>
      </c>
    </row>
    <row r="190" spans="1:11">
      <c r="A190" s="1">
        <v>42914</v>
      </c>
      <c r="B190" s="1" t="str">
        <f>TEXT(A190,"mmmm")</f>
        <v>June</v>
      </c>
      <c r="C190" t="s">
        <v>4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  <c r="K190" s="12">
        <v>26</v>
      </c>
    </row>
    <row r="191" spans="1:11">
      <c r="A191" s="1">
        <v>42915</v>
      </c>
      <c r="B191" s="1" t="str">
        <f>TEXT(A191,"mmmm")</f>
        <v>June</v>
      </c>
      <c r="C191" t="s">
        <v>5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  <c r="K191" s="13">
        <v>28</v>
      </c>
    </row>
    <row r="192" spans="1:11">
      <c r="A192" s="1">
        <v>42916</v>
      </c>
      <c r="B192" s="1" t="str">
        <f>TEXT(A192,"mmmm")</f>
        <v>June</v>
      </c>
      <c r="C192" t="s">
        <v>6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  <c r="K192" s="12">
        <v>27</v>
      </c>
    </row>
    <row r="193" spans="1:11">
      <c r="A193" s="1">
        <v>42917</v>
      </c>
      <c r="B193" s="1" t="str">
        <f>TEXT(A193,"mmmm")</f>
        <v>July</v>
      </c>
      <c r="C193" t="s">
        <v>7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  <c r="K193" s="13">
        <v>26</v>
      </c>
    </row>
    <row r="194" spans="1:11">
      <c r="A194" s="1">
        <v>42918</v>
      </c>
      <c r="B194" s="1" t="str">
        <f>TEXT(A194,"mmmm")</f>
        <v>July</v>
      </c>
      <c r="C194" t="s">
        <v>8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  <c r="K194" s="12">
        <v>26</v>
      </c>
    </row>
    <row r="195" spans="1:11">
      <c r="A195" s="1">
        <v>42919</v>
      </c>
      <c r="B195" s="1" t="str">
        <f>TEXT(A195,"mmmm")</f>
        <v>July</v>
      </c>
      <c r="C195" t="s">
        <v>2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  <c r="K195" s="13">
        <v>28</v>
      </c>
    </row>
    <row r="196" spans="1:11">
      <c r="A196" s="1">
        <v>42920</v>
      </c>
      <c r="B196" s="1" t="str">
        <f>TEXT(A196,"mmmm")</f>
        <v>July</v>
      </c>
      <c r="C196" t="s">
        <v>3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  <c r="K196" s="12">
        <v>27</v>
      </c>
    </row>
    <row r="197" spans="1:11">
      <c r="A197" s="1">
        <v>42921</v>
      </c>
      <c r="B197" s="1" t="str">
        <f>TEXT(A197,"mmmm")</f>
        <v>July</v>
      </c>
      <c r="C197" t="s">
        <v>4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  <c r="K197" s="13">
        <v>26</v>
      </c>
    </row>
    <row r="198" spans="1:11">
      <c r="A198" s="1">
        <v>42922</v>
      </c>
      <c r="B198" s="1" t="str">
        <f>TEXT(A198,"mmmm")</f>
        <v>July</v>
      </c>
      <c r="C198" t="s">
        <v>5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  <c r="K198" s="12">
        <v>26</v>
      </c>
    </row>
    <row r="199" spans="1:11">
      <c r="A199" s="1">
        <v>42923</v>
      </c>
      <c r="B199" s="1" t="str">
        <f>TEXT(A199,"mmmm")</f>
        <v>July</v>
      </c>
      <c r="C199" t="s">
        <v>6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  <c r="K199" s="13">
        <v>28</v>
      </c>
    </row>
    <row r="200" spans="1:11">
      <c r="A200" s="1">
        <v>42924</v>
      </c>
      <c r="B200" s="1" t="str">
        <f>TEXT(A200,"mmmm")</f>
        <v>July</v>
      </c>
      <c r="C200" t="s">
        <v>7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  <c r="K200" s="12">
        <v>27</v>
      </c>
    </row>
    <row r="201" spans="1:11">
      <c r="A201" s="1">
        <v>42925</v>
      </c>
      <c r="B201" s="1" t="str">
        <f>TEXT(A201,"mmmm")</f>
        <v>July</v>
      </c>
      <c r="C201" t="s">
        <v>8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  <c r="K201" s="13">
        <v>26</v>
      </c>
    </row>
    <row r="202" spans="1:11">
      <c r="A202" s="1">
        <v>42926</v>
      </c>
      <c r="B202" s="1" t="str">
        <f>TEXT(A202,"mmmm")</f>
        <v>July</v>
      </c>
      <c r="C202" t="s">
        <v>2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  <c r="K202" s="12">
        <v>26</v>
      </c>
    </row>
    <row r="203" spans="1:11">
      <c r="A203" s="1">
        <v>42927</v>
      </c>
      <c r="B203" s="1" t="str">
        <f>TEXT(A203,"mmmm")</f>
        <v>July</v>
      </c>
      <c r="C203" t="s">
        <v>3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  <c r="K203" s="13">
        <v>28</v>
      </c>
    </row>
    <row r="204" spans="1:11">
      <c r="A204" s="1">
        <v>42928</v>
      </c>
      <c r="B204" s="1" t="str">
        <f>TEXT(A204,"mmmm")</f>
        <v>July</v>
      </c>
      <c r="C204" t="s">
        <v>4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  <c r="K204" s="12">
        <v>28</v>
      </c>
    </row>
    <row r="205" spans="1:11">
      <c r="A205" s="1">
        <v>42929</v>
      </c>
      <c r="B205" s="1" t="str">
        <f>TEXT(A205,"mmmm")</f>
        <v>July</v>
      </c>
      <c r="C205" t="s">
        <v>5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  <c r="K205" s="13">
        <v>27</v>
      </c>
    </row>
    <row r="206" spans="1:11">
      <c r="A206" s="1">
        <v>42930</v>
      </c>
      <c r="B206" s="1" t="str">
        <f>TEXT(A206,"mmmm")</f>
        <v>July</v>
      </c>
      <c r="C206" t="s">
        <v>6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  <c r="K206" s="12">
        <v>26</v>
      </c>
    </row>
    <row r="207" spans="1:11">
      <c r="A207" s="1">
        <v>42931</v>
      </c>
      <c r="B207" s="1" t="str">
        <f>TEXT(A207,"mmmm")</f>
        <v>July</v>
      </c>
      <c r="C207" t="s">
        <v>7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  <c r="K207" s="13">
        <v>29</v>
      </c>
    </row>
    <row r="208" spans="1:11">
      <c r="A208" s="1">
        <v>42932</v>
      </c>
      <c r="B208" s="1" t="str">
        <f>TEXT(A208,"mmmm")</f>
        <v>July</v>
      </c>
      <c r="C208" t="s">
        <v>8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  <c r="K208" s="12">
        <v>28</v>
      </c>
    </row>
    <row r="209" spans="1:11">
      <c r="A209" s="1">
        <v>42933</v>
      </c>
      <c r="B209" s="1" t="str">
        <f>TEXT(A209,"mmmm")</f>
        <v>July</v>
      </c>
      <c r="C209" t="s">
        <v>2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  <c r="K209" s="13">
        <v>27</v>
      </c>
    </row>
    <row r="210" spans="1:11">
      <c r="A210" s="1">
        <v>42934</v>
      </c>
      <c r="B210" s="1" t="str">
        <f>TEXT(A210,"mmmm")</f>
        <v>July</v>
      </c>
      <c r="C210" t="s">
        <v>3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  <c r="K210" s="12">
        <v>26</v>
      </c>
    </row>
    <row r="211" spans="1:11">
      <c r="A211" s="1">
        <v>42935</v>
      </c>
      <c r="B211" s="1" t="str">
        <f>TEXT(A211,"mmmm")</f>
        <v>July</v>
      </c>
      <c r="C211" t="s">
        <v>4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  <c r="K211" s="13">
        <v>25</v>
      </c>
    </row>
    <row r="212" spans="1:11">
      <c r="A212" s="1">
        <v>42936</v>
      </c>
      <c r="B212" s="1" t="str">
        <f>TEXT(A212,"mmmm")</f>
        <v>July</v>
      </c>
      <c r="C212" t="s">
        <v>5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  <c r="K212" s="12">
        <v>25</v>
      </c>
    </row>
    <row r="213" spans="1:11">
      <c r="A213" s="1">
        <v>42937</v>
      </c>
      <c r="B213" s="1" t="str">
        <f>TEXT(A213,"mmmm")</f>
        <v>July</v>
      </c>
      <c r="C213" t="s">
        <v>6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  <c r="K213" s="13">
        <v>24</v>
      </c>
    </row>
    <row r="214" spans="1:11">
      <c r="A214" s="1">
        <v>42938</v>
      </c>
      <c r="B214" s="1" t="str">
        <f>TEXT(A214,"mmmm")</f>
        <v>July</v>
      </c>
      <c r="C214" t="s">
        <v>7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  <c r="K214" s="12">
        <v>24</v>
      </c>
    </row>
    <row r="215" spans="1:11">
      <c r="A215" s="1">
        <v>42939</v>
      </c>
      <c r="B215" s="1" t="str">
        <f>TEXT(A215,"mmmm")</f>
        <v>July</v>
      </c>
      <c r="C215" t="s">
        <v>8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  <c r="K215" s="13">
        <v>25</v>
      </c>
    </row>
    <row r="216" spans="1:11">
      <c r="A216" s="1">
        <v>42940</v>
      </c>
      <c r="B216" s="1" t="str">
        <f>TEXT(A216,"mmmm")</f>
        <v>July</v>
      </c>
      <c r="C216" t="s">
        <v>2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  <c r="K216" s="12">
        <v>25</v>
      </c>
    </row>
    <row r="217" spans="1:11">
      <c r="A217" s="1">
        <v>42941</v>
      </c>
      <c r="B217" s="1" t="str">
        <f>TEXT(A217,"mmmm")</f>
        <v>July</v>
      </c>
      <c r="C217" t="s">
        <v>3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  <c r="K217" s="13">
        <v>25</v>
      </c>
    </row>
    <row r="218" spans="1:11">
      <c r="A218" s="1">
        <v>42942</v>
      </c>
      <c r="B218" s="1" t="str">
        <f>TEXT(A218,"mmmm")</f>
        <v>July</v>
      </c>
      <c r="C218" t="s">
        <v>4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  <c r="K218" s="12">
        <v>24</v>
      </c>
    </row>
    <row r="219" spans="1:11">
      <c r="A219" s="1">
        <v>42943</v>
      </c>
      <c r="B219" s="1" t="str">
        <f>TEXT(A219,"mmmm")</f>
        <v>July</v>
      </c>
      <c r="C219" t="s">
        <v>5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  <c r="K219" s="13">
        <v>25</v>
      </c>
    </row>
    <row r="220" spans="1:11">
      <c r="A220" s="1">
        <v>42944</v>
      </c>
      <c r="B220" s="1" t="str">
        <f>TEXT(A220,"mmmm")</f>
        <v>July</v>
      </c>
      <c r="C220" t="s">
        <v>6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  <c r="K220" s="12">
        <v>25</v>
      </c>
    </row>
    <row r="221" spans="1:11">
      <c r="A221" s="1">
        <v>42945</v>
      </c>
      <c r="B221" s="1" t="str">
        <f>TEXT(A221,"mmmm")</f>
        <v>July</v>
      </c>
      <c r="C221" t="s">
        <v>7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  <c r="K221" s="13">
        <v>25</v>
      </c>
    </row>
    <row r="222" spans="1:11">
      <c r="A222" s="1">
        <v>42946</v>
      </c>
      <c r="B222" s="1" t="str">
        <f>TEXT(A222,"mmmm")</f>
        <v>July</v>
      </c>
      <c r="C222" t="s">
        <v>8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  <c r="K222" s="12">
        <v>24</v>
      </c>
    </row>
    <row r="223" spans="1:11">
      <c r="A223" s="1">
        <v>42947</v>
      </c>
      <c r="B223" s="1" t="str">
        <f>TEXT(A223,"mmmm")</f>
        <v>July</v>
      </c>
      <c r="C223" t="s">
        <v>2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  <c r="K223" s="13">
        <v>25</v>
      </c>
    </row>
    <row r="224" spans="1:11">
      <c r="A224" s="1">
        <v>42948</v>
      </c>
      <c r="B224" s="1" t="str">
        <f>TEXT(A224,"mmmm")</f>
        <v>August</v>
      </c>
      <c r="C224" t="s">
        <v>3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  <c r="K224" s="12">
        <v>25</v>
      </c>
    </row>
    <row r="225" spans="1:11">
      <c r="A225" s="1">
        <v>42949</v>
      </c>
      <c r="B225" s="1" t="str">
        <f>TEXT(A225,"mmmm")</f>
        <v>August</v>
      </c>
      <c r="C225" t="s">
        <v>4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  <c r="K225" s="13">
        <v>25</v>
      </c>
    </row>
    <row r="226" spans="1:11">
      <c r="A226" s="1">
        <v>42950</v>
      </c>
      <c r="B226" s="1" t="str">
        <f>TEXT(A226,"mmmm")</f>
        <v>August</v>
      </c>
      <c r="C226" t="s">
        <v>5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  <c r="K226" s="12">
        <v>24</v>
      </c>
    </row>
    <row r="227" spans="1:11">
      <c r="A227" s="1">
        <v>42951</v>
      </c>
      <c r="B227" s="1" t="str">
        <f>TEXT(A227,"mmmm")</f>
        <v>August</v>
      </c>
      <c r="C227" t="s">
        <v>6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  <c r="K227" s="13">
        <v>25</v>
      </c>
    </row>
    <row r="228" spans="1:11">
      <c r="A228" s="1">
        <v>42952</v>
      </c>
      <c r="B228" s="1" t="str">
        <f>TEXT(A228,"mmmm")</f>
        <v>August</v>
      </c>
      <c r="C228" t="s">
        <v>7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  <c r="K228" s="12">
        <v>25</v>
      </c>
    </row>
    <row r="229" spans="1:11">
      <c r="A229" s="1">
        <v>42953</v>
      </c>
      <c r="B229" s="1" t="str">
        <f>TEXT(A229,"mmmm")</f>
        <v>August</v>
      </c>
      <c r="C229" t="s">
        <v>8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  <c r="K229" s="13">
        <v>25</v>
      </c>
    </row>
    <row r="230" spans="1:11">
      <c r="A230" s="1">
        <v>42954</v>
      </c>
      <c r="B230" s="1" t="str">
        <f>TEXT(A230,"mmmm")</f>
        <v>August</v>
      </c>
      <c r="C230" t="s">
        <v>2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  <c r="K230" s="12">
        <v>24</v>
      </c>
    </row>
    <row r="231" spans="1:11">
      <c r="A231" s="1">
        <v>42955</v>
      </c>
      <c r="B231" s="1" t="str">
        <f>TEXT(A231,"mmmm")</f>
        <v>August</v>
      </c>
      <c r="C231" t="s">
        <v>3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  <c r="K231" s="13">
        <v>25</v>
      </c>
    </row>
    <row r="232" spans="1:11">
      <c r="A232" s="1">
        <v>42956</v>
      </c>
      <c r="B232" s="1" t="str">
        <f>TEXT(A232,"mmmm")</f>
        <v>August</v>
      </c>
      <c r="C232" t="s">
        <v>4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  <c r="K232" s="12">
        <v>25</v>
      </c>
    </row>
    <row r="233" spans="1:11">
      <c r="A233" s="1">
        <v>42957</v>
      </c>
      <c r="B233" s="1" t="str">
        <f>TEXT(A233,"mmmm")</f>
        <v>August</v>
      </c>
      <c r="C233" t="s">
        <v>5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  <c r="K233" s="13">
        <v>25</v>
      </c>
    </row>
    <row r="234" spans="1:11">
      <c r="A234" s="1">
        <v>42958</v>
      </c>
      <c r="B234" s="1" t="str">
        <f>TEXT(A234,"mmmm")</f>
        <v>August</v>
      </c>
      <c r="C234" t="s">
        <v>6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  <c r="K234" s="12">
        <v>24</v>
      </c>
    </row>
    <row r="235" spans="1:11">
      <c r="A235" s="1">
        <v>42959</v>
      </c>
      <c r="B235" s="1" t="str">
        <f>TEXT(A235,"mmmm")</f>
        <v>August</v>
      </c>
      <c r="C235" t="s">
        <v>7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  <c r="K235" s="13">
        <v>24</v>
      </c>
    </row>
    <row r="236" spans="1:11">
      <c r="A236" s="1">
        <v>42960</v>
      </c>
      <c r="B236" s="1" t="str">
        <f>TEXT(A236,"mmmm")</f>
        <v>August</v>
      </c>
      <c r="C236" t="s">
        <v>8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  <c r="K236" s="12">
        <v>26</v>
      </c>
    </row>
    <row r="237" spans="1:11">
      <c r="A237" s="1">
        <v>42961</v>
      </c>
      <c r="B237" s="1" t="str">
        <f>TEXT(A237,"mmmm")</f>
        <v>August</v>
      </c>
      <c r="C237" t="s">
        <v>2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  <c r="K237" s="13">
        <v>25</v>
      </c>
    </row>
    <row r="238" spans="1:11">
      <c r="A238" s="1">
        <v>42962</v>
      </c>
      <c r="B238" s="1" t="str">
        <f>TEXT(A238,"mmmm")</f>
        <v>August</v>
      </c>
      <c r="C238" t="s">
        <v>3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  <c r="K238" s="12">
        <v>25</v>
      </c>
    </row>
    <row r="239" spans="1:11">
      <c r="A239" s="1">
        <v>42963</v>
      </c>
      <c r="B239" s="1" t="str">
        <f>TEXT(A239,"mmmm")</f>
        <v>August</v>
      </c>
      <c r="C239" t="s">
        <v>4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  <c r="K239" s="13">
        <v>24</v>
      </c>
    </row>
    <row r="240" spans="1:11">
      <c r="A240" s="1">
        <v>42964</v>
      </c>
      <c r="B240" s="1" t="str">
        <f>TEXT(A240,"mmmm")</f>
        <v>August</v>
      </c>
      <c r="C240" t="s">
        <v>5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  <c r="K240" s="12">
        <v>24</v>
      </c>
    </row>
    <row r="241" spans="1:11">
      <c r="A241" s="1">
        <v>42965</v>
      </c>
      <c r="B241" s="1" t="str">
        <f>TEXT(A241,"mmmm")</f>
        <v>August</v>
      </c>
      <c r="C241" t="s">
        <v>6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  <c r="K241" s="13">
        <v>23</v>
      </c>
    </row>
    <row r="242" spans="1:11">
      <c r="A242" s="1">
        <v>42966</v>
      </c>
      <c r="B242" s="1" t="str">
        <f>TEXT(A242,"mmmm")</f>
        <v>August</v>
      </c>
      <c r="C242" t="s">
        <v>7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11">
      <c r="A243" s="1">
        <v>42967</v>
      </c>
      <c r="B243" s="1" t="str">
        <f>TEXT(A243,"mmmm")</f>
        <v>August</v>
      </c>
      <c r="C243" t="s">
        <v>8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11">
      <c r="A244" s="1">
        <v>42968</v>
      </c>
      <c r="B244" s="1" t="str">
        <f>TEXT(A244,"mmmm")</f>
        <v>August</v>
      </c>
      <c r="C244" t="s">
        <v>2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11">
      <c r="A245" s="1">
        <v>42969</v>
      </c>
      <c r="B245" s="1" t="str">
        <f>TEXT(A245,"mmmm")</f>
        <v>August</v>
      </c>
      <c r="C245" t="s">
        <v>3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11">
      <c r="A246" s="1">
        <v>42970</v>
      </c>
      <c r="B246" s="1" t="str">
        <f>TEXT(A246,"mmmm")</f>
        <v>August</v>
      </c>
      <c r="C246" t="s">
        <v>4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11">
      <c r="A247" s="1">
        <v>42971</v>
      </c>
      <c r="B247" s="1" t="str">
        <f>TEXT(A247,"mmmm")</f>
        <v>August</v>
      </c>
      <c r="C247" t="s">
        <v>5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11">
      <c r="A248" s="1">
        <v>42972</v>
      </c>
      <c r="B248" s="1" t="str">
        <f>TEXT(A248,"mmmm")</f>
        <v>August</v>
      </c>
      <c r="C248" t="s">
        <v>6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11">
      <c r="A249" s="1">
        <v>42973</v>
      </c>
      <c r="B249" s="1" t="str">
        <f>TEXT(A249,"mmmm")</f>
        <v>August</v>
      </c>
      <c r="C249" t="s">
        <v>7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11">
      <c r="A250" s="1">
        <v>42974</v>
      </c>
      <c r="B250" s="1" t="str">
        <f>TEXT(A250,"mmmm")</f>
        <v>August</v>
      </c>
      <c r="C250" t="s">
        <v>8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11">
      <c r="A251" s="1">
        <v>42975</v>
      </c>
      <c r="B251" s="1" t="str">
        <f>TEXT(A251,"mmmm")</f>
        <v>August</v>
      </c>
      <c r="C251" t="s">
        <v>2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11">
      <c r="A252" s="1">
        <v>42976</v>
      </c>
      <c r="B252" s="1" t="str">
        <f>TEXT(A252,"mmmm")</f>
        <v>August</v>
      </c>
      <c r="C252" t="s">
        <v>3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11">
      <c r="A253" s="1">
        <v>42977</v>
      </c>
      <c r="B253" s="1" t="str">
        <f>TEXT(A253,"mmmm")</f>
        <v>August</v>
      </c>
      <c r="C253" t="s">
        <v>4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11">
      <c r="A254" s="1">
        <v>42978</v>
      </c>
      <c r="B254" s="1" t="str">
        <f>TEXT(A254,"mmmm")</f>
        <v>August</v>
      </c>
      <c r="C254" t="s">
        <v>5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11">
      <c r="A255" s="1">
        <v>42979</v>
      </c>
      <c r="B255" s="1" t="str">
        <f>TEXT(A255,"mmmm")</f>
        <v>September</v>
      </c>
      <c r="C255" t="s">
        <v>6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11">
      <c r="A256" s="1">
        <v>42980</v>
      </c>
      <c r="B256" s="1" t="str">
        <f>TEXT(A256,"mmmm")</f>
        <v>September</v>
      </c>
      <c r="C256" t="s">
        <v>7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TEXT(A257,"mmmm")</f>
        <v>September</v>
      </c>
      <c r="C257" t="s">
        <v>8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TEXT(A258,"mmmm")</f>
        <v>September</v>
      </c>
      <c r="C258" t="s">
        <v>2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TEXT(A259,"mmmm")</f>
        <v>September</v>
      </c>
      <c r="C259" t="s">
        <v>3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TEXT(A260,"mmmm")</f>
        <v>September</v>
      </c>
      <c r="C260" t="s">
        <v>4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TEXT(A261,"mmmm")</f>
        <v>September</v>
      </c>
      <c r="C261" t="s">
        <v>5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TEXT(A262,"mmmm")</f>
        <v>September</v>
      </c>
      <c r="C262" t="s">
        <v>6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TEXT(A263,"mmmm")</f>
        <v>September</v>
      </c>
      <c r="C263" t="s">
        <v>7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TEXT(A264,"mmmm")</f>
        <v>September</v>
      </c>
      <c r="C264" t="s">
        <v>8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TEXT(A265,"mmmm")</f>
        <v>September</v>
      </c>
      <c r="C265" t="s">
        <v>2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TEXT(A266,"mmmm")</f>
        <v>September</v>
      </c>
      <c r="C266" t="s">
        <v>3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TEXT(A267,"mmmm")</f>
        <v>September</v>
      </c>
      <c r="C267" t="s">
        <v>4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TEXT(A268,"mmmm")</f>
        <v>September</v>
      </c>
      <c r="C268" t="s">
        <v>5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TEXT(A269,"mmmm")</f>
        <v>September</v>
      </c>
      <c r="C269" t="s">
        <v>6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TEXT(A270,"mmmm")</f>
        <v>September</v>
      </c>
      <c r="C270" t="s">
        <v>7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TEXT(A271,"mmmm")</f>
        <v>September</v>
      </c>
      <c r="C271" t="s">
        <v>8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TEXT(A272,"mmmm")</f>
        <v>September</v>
      </c>
      <c r="C272" t="s">
        <v>2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TEXT(A273,"mmmm")</f>
        <v>September</v>
      </c>
      <c r="C273" t="s">
        <v>3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TEXT(A274,"mmmm")</f>
        <v>September</v>
      </c>
      <c r="C274" t="s">
        <v>4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TEXT(A275,"mmmm")</f>
        <v>September</v>
      </c>
      <c r="C275" t="s">
        <v>5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TEXT(A276,"mmmm")</f>
        <v>September</v>
      </c>
      <c r="C276" t="s">
        <v>6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TEXT(A277,"mmmm")</f>
        <v>September</v>
      </c>
      <c r="C277" t="s">
        <v>7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TEXT(A278,"mmmm")</f>
        <v>September</v>
      </c>
      <c r="C278" t="s">
        <v>8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TEXT(A279,"mmmm")</f>
        <v>September</v>
      </c>
      <c r="C279" t="s">
        <v>2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TEXT(A280,"mmmm")</f>
        <v>September</v>
      </c>
      <c r="C280" t="s">
        <v>3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TEXT(A281,"mmmm")</f>
        <v>September</v>
      </c>
      <c r="C281" t="s">
        <v>4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TEXT(A282,"mmmm")</f>
        <v>September</v>
      </c>
      <c r="C282" t="s">
        <v>5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TEXT(A283,"mmmm")</f>
        <v>September</v>
      </c>
      <c r="C283" t="s">
        <v>6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TEXT(A284,"mmmm")</f>
        <v>September</v>
      </c>
      <c r="C284" t="s">
        <v>7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TEXT(A285,"mmmm")</f>
        <v>October</v>
      </c>
      <c r="C285" t="s">
        <v>8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TEXT(A286,"mmmm")</f>
        <v>October</v>
      </c>
      <c r="C286" t="s">
        <v>2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TEXT(A287,"mmmm")</f>
        <v>October</v>
      </c>
      <c r="C287" t="s">
        <v>3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TEXT(A288,"mmmm")</f>
        <v>October</v>
      </c>
      <c r="C288" t="s">
        <v>4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TEXT(A289,"mmmm")</f>
        <v>October</v>
      </c>
      <c r="C289" t="s">
        <v>5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TEXT(A290,"mmmm")</f>
        <v>October</v>
      </c>
      <c r="C290" t="s">
        <v>6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TEXT(A291,"mmmm")</f>
        <v>October</v>
      </c>
      <c r="C291" t="s">
        <v>7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TEXT(A292,"mmmm")</f>
        <v>October</v>
      </c>
      <c r="C292" t="s">
        <v>8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TEXT(A293,"mmmm")</f>
        <v>October</v>
      </c>
      <c r="C293" t="s">
        <v>2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TEXT(A294,"mmmm")</f>
        <v>October</v>
      </c>
      <c r="C294" t="s">
        <v>3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TEXT(A295,"mmmm")</f>
        <v>October</v>
      </c>
      <c r="C295" t="s">
        <v>4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TEXT(A296,"mmmm")</f>
        <v>October</v>
      </c>
      <c r="C296" t="s">
        <v>5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TEXT(A297,"mmmm")</f>
        <v>October</v>
      </c>
      <c r="C297" t="s">
        <v>6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TEXT(A298,"mmmm")</f>
        <v>October</v>
      </c>
      <c r="C298" t="s">
        <v>7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TEXT(A299,"mmmm")</f>
        <v>October</v>
      </c>
      <c r="C299" t="s">
        <v>8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TEXT(A300,"mmmm")</f>
        <v>October</v>
      </c>
      <c r="C300" t="s">
        <v>2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TEXT(A301,"mmmm")</f>
        <v>October</v>
      </c>
      <c r="C301" t="s">
        <v>3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TEXT(A302,"mmmm")</f>
        <v>October</v>
      </c>
      <c r="C302" t="s">
        <v>4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TEXT(A303,"mmmm")</f>
        <v>October</v>
      </c>
      <c r="C303" t="s">
        <v>5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TEXT(A304,"mmmm")</f>
        <v>October</v>
      </c>
      <c r="C304" t="s">
        <v>6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TEXT(A305,"mmmm")</f>
        <v>October</v>
      </c>
      <c r="C305" t="s">
        <v>7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TEXT(A306,"mmmm")</f>
        <v>October</v>
      </c>
      <c r="C306" t="s">
        <v>8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TEXT(A307,"mmmm")</f>
        <v>October</v>
      </c>
      <c r="C307" t="s">
        <v>2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TEXT(A308,"mmmm")</f>
        <v>October</v>
      </c>
      <c r="C308" t="s">
        <v>3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TEXT(A309,"mmmm")</f>
        <v>October</v>
      </c>
      <c r="C309" t="s">
        <v>4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TEXT(A310,"mmmm")</f>
        <v>October</v>
      </c>
      <c r="C310" t="s">
        <v>5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TEXT(A311,"mmmm")</f>
        <v>October</v>
      </c>
      <c r="C311" t="s">
        <v>6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TEXT(A312,"mmmm")</f>
        <v>October</v>
      </c>
      <c r="C312" t="s">
        <v>7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TEXT(A313,"mmmm")</f>
        <v>October</v>
      </c>
      <c r="C313" t="s">
        <v>8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TEXT(A314,"mmmm")</f>
        <v>October</v>
      </c>
      <c r="C314" t="s">
        <v>2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TEXT(A315,"mmmm")</f>
        <v>October</v>
      </c>
      <c r="C315" t="s">
        <v>3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TEXT(A316,"mmmm")</f>
        <v>November</v>
      </c>
      <c r="C316" t="s">
        <v>4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TEXT(A317,"mmmm")</f>
        <v>November</v>
      </c>
      <c r="C317" t="s">
        <v>5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TEXT(A318,"mmmm")</f>
        <v>November</v>
      </c>
      <c r="C318" t="s">
        <v>6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TEXT(A319,"mmmm")</f>
        <v>November</v>
      </c>
      <c r="C319" t="s">
        <v>7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TEXT(A320,"mmmm")</f>
        <v>November</v>
      </c>
      <c r="C320" t="s">
        <v>8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TEXT(A321,"mmmm")</f>
        <v>November</v>
      </c>
      <c r="C321" t="s">
        <v>2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TEXT(A322,"mmmm")</f>
        <v>November</v>
      </c>
      <c r="C322" t="s">
        <v>3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TEXT(A323,"mmmm")</f>
        <v>November</v>
      </c>
      <c r="C323" t="s">
        <v>4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TEXT(A324,"mmmm")</f>
        <v>November</v>
      </c>
      <c r="C324" t="s">
        <v>5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TEXT(A325,"mmmm")</f>
        <v>November</v>
      </c>
      <c r="C325" t="s">
        <v>6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TEXT(A326,"mmmm")</f>
        <v>November</v>
      </c>
      <c r="C326" t="s">
        <v>7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TEXT(A327,"mmmm")</f>
        <v>November</v>
      </c>
      <c r="C327" t="s">
        <v>8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TEXT(A328,"mmmm")</f>
        <v>November</v>
      </c>
      <c r="C328" t="s">
        <v>2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TEXT(A329,"mmmm")</f>
        <v>November</v>
      </c>
      <c r="C329" t="s">
        <v>3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TEXT(A330,"mmmm")</f>
        <v>November</v>
      </c>
      <c r="C330" t="s">
        <v>4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TEXT(A331,"mmmm")</f>
        <v>November</v>
      </c>
      <c r="C331" t="s">
        <v>5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TEXT(A332,"mmmm")</f>
        <v>November</v>
      </c>
      <c r="C332" t="s">
        <v>6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TEXT(A333,"mmmm")</f>
        <v>November</v>
      </c>
      <c r="C333" t="s">
        <v>7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TEXT(A334,"mmmm")</f>
        <v>November</v>
      </c>
      <c r="C334" t="s">
        <v>8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TEXT(A335,"mmmm")</f>
        <v>November</v>
      </c>
      <c r="C335" t="s">
        <v>2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TEXT(A336,"mmmm")</f>
        <v>November</v>
      </c>
      <c r="C336" t="s">
        <v>3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TEXT(A337,"mmmm")</f>
        <v>November</v>
      </c>
      <c r="C337" t="s">
        <v>4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TEXT(A338,"mmmm")</f>
        <v>November</v>
      </c>
      <c r="C338" t="s">
        <v>5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TEXT(A339,"mmmm")</f>
        <v>November</v>
      </c>
      <c r="C339" t="s">
        <v>6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TEXT(A340,"mmmm")</f>
        <v>November</v>
      </c>
      <c r="C340" t="s">
        <v>7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TEXT(A341,"mmmm")</f>
        <v>November</v>
      </c>
      <c r="C341" t="s">
        <v>8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TEXT(A342,"mmmm")</f>
        <v>November</v>
      </c>
      <c r="C342" t="s">
        <v>2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TEXT(A343,"mmmm")</f>
        <v>November</v>
      </c>
      <c r="C343" t="s">
        <v>3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TEXT(A344,"mmmm")</f>
        <v>November</v>
      </c>
      <c r="C344" t="s">
        <v>4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TEXT(A345,"mmmm")</f>
        <v>November</v>
      </c>
      <c r="C345" t="s">
        <v>5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TEXT(A346,"mmmm")</f>
        <v>December</v>
      </c>
      <c r="C346" t="s">
        <v>6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TEXT(A347,"mmmm")</f>
        <v>December</v>
      </c>
      <c r="C347" t="s">
        <v>7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TEXT(A348,"mmmm")</f>
        <v>December</v>
      </c>
      <c r="C348" t="s">
        <v>8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TEXT(A349,"mmmm")</f>
        <v>December</v>
      </c>
      <c r="C349" t="s">
        <v>2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TEXT(A350,"mmmm")</f>
        <v>December</v>
      </c>
      <c r="C350" t="s">
        <v>3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TEXT(A351,"mmmm")</f>
        <v>December</v>
      </c>
      <c r="C351" t="s">
        <v>4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TEXT(A352,"mmmm")</f>
        <v>December</v>
      </c>
      <c r="C352" t="s">
        <v>5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TEXT(A353,"mmmm")</f>
        <v>December</v>
      </c>
      <c r="C353" t="s">
        <v>6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TEXT(A354,"mmmm")</f>
        <v>December</v>
      </c>
      <c r="C354" t="s">
        <v>7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TEXT(A355,"mmmm")</f>
        <v>December</v>
      </c>
      <c r="C355" t="s">
        <v>8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TEXT(A356,"mmmm")</f>
        <v>December</v>
      </c>
      <c r="C356" t="s">
        <v>2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TEXT(A357,"mmmm")</f>
        <v>December</v>
      </c>
      <c r="C357" t="s">
        <v>3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TEXT(A358,"mmmm")</f>
        <v>December</v>
      </c>
      <c r="C358" t="s">
        <v>4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TEXT(A359,"mmmm")</f>
        <v>December</v>
      </c>
      <c r="C359" t="s">
        <v>5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TEXT(A360,"mmmm")</f>
        <v>December</v>
      </c>
      <c r="C360" t="s">
        <v>6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TEXT(A361,"mmmm")</f>
        <v>December</v>
      </c>
      <c r="C361" t="s">
        <v>7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TEXT(A362,"mmmm")</f>
        <v>December</v>
      </c>
      <c r="C362" t="s">
        <v>8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TEXT(A363,"mmmm")</f>
        <v>December</v>
      </c>
      <c r="C363" t="s">
        <v>2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TEXT(A364,"mmmm")</f>
        <v>December</v>
      </c>
      <c r="C364" t="s">
        <v>3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TEXT(A365,"mmmm")</f>
        <v>December</v>
      </c>
      <c r="C365" t="s">
        <v>4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TEXT(A366,"mmmm")</f>
        <v>December</v>
      </c>
      <c r="C366" t="s">
        <v>5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TEXT(A367,"mmmm")</f>
        <v>December</v>
      </c>
      <c r="C367" t="s">
        <v>6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TEXT(A368,"mmmm")</f>
        <v>December</v>
      </c>
      <c r="C368" t="s">
        <v>7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TEXT(A369,"mmmm")</f>
        <v>December</v>
      </c>
      <c r="C369" t="s">
        <v>8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TEXT(A370,"mmmm")</f>
        <v>December</v>
      </c>
      <c r="C370" t="s">
        <v>2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TEXT(A371,"mmmm")</f>
        <v>December</v>
      </c>
      <c r="C371" t="s">
        <v>3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TEXT(A372,"mmmm")</f>
        <v>December</v>
      </c>
      <c r="C372" t="s">
        <v>4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TEXT(A373,"mmmm")</f>
        <v>December</v>
      </c>
      <c r="C373" t="s">
        <v>5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TEXT(A374,"mmmm")</f>
        <v>December</v>
      </c>
      <c r="C374" t="s">
        <v>6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TEXT(A375,"mmmm")</f>
        <v>December</v>
      </c>
      <c r="C375" t="s">
        <v>7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TEXT(A376,"mmmm")</f>
        <v>December</v>
      </c>
      <c r="C376" t="s">
        <v>8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SUBTOTAL(109,Table15[Flyers])</f>
        <v>14704</v>
      </c>
      <c r="I377" s="3">
        <f>SUBTOTAL(109,Table15[Revenue])</f>
        <v>3183.6999999999985</v>
      </c>
    </row>
  </sheetData>
  <conditionalFormatting sqref="D11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{C4EC61C5-9CB7-4359-973E-DF6699C186F1}</x14:id>
        </ext>
      </extLst>
    </cfRule>
  </conditionalFormatting>
  <conditionalFormatting sqref="H11:H376">
    <cfRule type="top10" dxfId="38" priority="4" percent="1" rank="10"/>
  </conditionalFormatting>
  <conditionalFormatting sqref="H11:H376">
    <cfRule type="top10" dxfId="37" priority="3" percent="1" bottom="1" rank="10"/>
  </conditionalFormatting>
  <conditionalFormatting sqref="K11:K241">
    <cfRule type="top10" dxfId="36" priority="2" percent="1" rank="10"/>
  </conditionalFormatting>
  <conditionalFormatting sqref="K11:K241">
    <cfRule type="top10" dxfId="35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EC61C5-9CB7-4359-973E-DF6699C186F1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2D57-AC79-4507-9890-20597DE210AA}">
  <dimension ref="A2:K377"/>
  <sheetViews>
    <sheetView workbookViewId="0" xr3:uid="{9530AF24-AD74-5946-98DB-3DB6FECDF2A9}">
      <selection activeCell="J4" sqref="J4"/>
    </sheetView>
  </sheetViews>
  <sheetFormatPr defaultRowHeight="15"/>
  <cols>
    <col min="1" max="1" width="12" customWidth="1"/>
    <col min="8" max="8" width="31.42578125" bestFit="1" customWidth="1"/>
  </cols>
  <sheetData>
    <row r="2" spans="1:11">
      <c r="G2" t="s">
        <v>28</v>
      </c>
      <c r="H2">
        <f>AVERAGE(H12:H376)</f>
        <v>25.323287671232876</v>
      </c>
    </row>
    <row r="3" spans="1:11">
      <c r="G3" t="s">
        <v>35</v>
      </c>
      <c r="H3">
        <f>_xlfn.STDEV.P(H12:H376)</f>
        <v>6.8841394155397326</v>
      </c>
    </row>
    <row r="4" spans="1:11">
      <c r="G4" t="s">
        <v>36</v>
      </c>
      <c r="H4">
        <f>AVERAGE(K12:K183)</f>
        <v>29.994186046511629</v>
      </c>
    </row>
    <row r="5" spans="1:11">
      <c r="G5" t="s">
        <v>37</v>
      </c>
      <c r="H5" s="14">
        <f>_xlfn.Z.TEST(K12:K183,H2,H3)</f>
        <v>2.8312753066760779E-19</v>
      </c>
    </row>
    <row r="11" spans="1:11">
      <c r="A11" s="1" t="s">
        <v>12</v>
      </c>
      <c r="B11" s="1" t="s">
        <v>24</v>
      </c>
      <c r="C11" t="s">
        <v>10</v>
      </c>
      <c r="D11" t="s">
        <v>18</v>
      </c>
      <c r="E11" s="2" t="s">
        <v>13</v>
      </c>
      <c r="F11" t="s">
        <v>11</v>
      </c>
      <c r="G11" t="s">
        <v>25</v>
      </c>
      <c r="H11" t="s">
        <v>14</v>
      </c>
      <c r="I11" s="3" t="s">
        <v>26</v>
      </c>
      <c r="K11" s="11" t="s">
        <v>36</v>
      </c>
    </row>
    <row r="12" spans="1:11">
      <c r="A12" s="1">
        <v>42736</v>
      </c>
      <c r="B12" s="1" t="str">
        <f>TEXT(A12,"mmmm")</f>
        <v>January</v>
      </c>
      <c r="C12" t="s">
        <v>8</v>
      </c>
      <c r="D12">
        <v>27</v>
      </c>
      <c r="E12" s="2">
        <v>2</v>
      </c>
      <c r="F12">
        <v>15</v>
      </c>
      <c r="G12">
        <v>0.3</v>
      </c>
      <c r="H12">
        <v>10</v>
      </c>
      <c r="I12" s="3">
        <f>G12*H12</f>
        <v>3</v>
      </c>
      <c r="K12" s="12">
        <v>22</v>
      </c>
    </row>
    <row r="13" spans="1:11">
      <c r="A13" s="1">
        <v>42737</v>
      </c>
      <c r="B13" s="1" t="str">
        <f>TEXT(A13,"mmmm")</f>
        <v>January</v>
      </c>
      <c r="C13" t="s">
        <v>2</v>
      </c>
      <c r="D13">
        <v>28.9</v>
      </c>
      <c r="E13" s="2">
        <v>1.33</v>
      </c>
      <c r="F13">
        <v>15</v>
      </c>
      <c r="G13">
        <v>0.3</v>
      </c>
      <c r="H13">
        <v>13</v>
      </c>
      <c r="I13" s="3">
        <f>G13*H13</f>
        <v>3.9</v>
      </c>
      <c r="K13" s="13">
        <v>22</v>
      </c>
    </row>
    <row r="14" spans="1:11">
      <c r="A14" s="1">
        <v>42738</v>
      </c>
      <c r="B14" s="1" t="str">
        <f>TEXT(A14,"mmmm")</f>
        <v>January</v>
      </c>
      <c r="C14" t="s">
        <v>3</v>
      </c>
      <c r="D14">
        <v>34.5</v>
      </c>
      <c r="E14" s="2">
        <v>1.33</v>
      </c>
      <c r="F14">
        <v>27</v>
      </c>
      <c r="G14">
        <v>0.3</v>
      </c>
      <c r="H14">
        <v>15</v>
      </c>
      <c r="I14" s="3">
        <f>G14*H14</f>
        <v>4.5</v>
      </c>
      <c r="K14" s="12">
        <v>22</v>
      </c>
    </row>
    <row r="15" spans="1:11">
      <c r="A15" s="1">
        <v>42739</v>
      </c>
      <c r="B15" s="1" t="str">
        <f>TEXT(A15,"mmmm")</f>
        <v>January</v>
      </c>
      <c r="C15" t="s">
        <v>4</v>
      </c>
      <c r="D15">
        <v>44.099999999999994</v>
      </c>
      <c r="E15" s="2">
        <v>1.05</v>
      </c>
      <c r="F15">
        <v>28</v>
      </c>
      <c r="G15">
        <v>0.3</v>
      </c>
      <c r="H15">
        <v>17</v>
      </c>
      <c r="I15" s="3">
        <f>G15*H15</f>
        <v>5.0999999999999996</v>
      </c>
      <c r="K15" s="13">
        <v>23</v>
      </c>
    </row>
    <row r="16" spans="1:11">
      <c r="A16" s="1">
        <v>42740</v>
      </c>
      <c r="B16" s="1" t="str">
        <f>TEXT(A16,"mmmm")</f>
        <v>January</v>
      </c>
      <c r="C16" t="s">
        <v>5</v>
      </c>
      <c r="D16">
        <v>42.4</v>
      </c>
      <c r="E16" s="2">
        <v>1</v>
      </c>
      <c r="F16">
        <v>33</v>
      </c>
      <c r="G16">
        <v>0.3</v>
      </c>
      <c r="H16">
        <v>18</v>
      </c>
      <c r="I16" s="3">
        <f>G16*H16</f>
        <v>5.3999999999999995</v>
      </c>
      <c r="K16" s="12">
        <v>25</v>
      </c>
    </row>
    <row r="17" spans="1:11">
      <c r="A17" s="1">
        <v>42741</v>
      </c>
      <c r="B17" s="1" t="str">
        <f>TEXT(A17,"mmmm")</f>
        <v>January</v>
      </c>
      <c r="C17" t="s">
        <v>6</v>
      </c>
      <c r="D17">
        <v>25.299999999999997</v>
      </c>
      <c r="E17" s="2">
        <v>1.54</v>
      </c>
      <c r="F17">
        <v>23</v>
      </c>
      <c r="G17">
        <v>0.3</v>
      </c>
      <c r="H17">
        <v>11</v>
      </c>
      <c r="I17" s="3">
        <f>G17*H17</f>
        <v>3.3</v>
      </c>
      <c r="K17" s="13">
        <v>25</v>
      </c>
    </row>
    <row r="18" spans="1:11">
      <c r="A18" s="1">
        <v>42742</v>
      </c>
      <c r="B18" s="1" t="str">
        <f>TEXT(A18,"mmmm")</f>
        <v>January</v>
      </c>
      <c r="C18" t="s">
        <v>7</v>
      </c>
      <c r="D18">
        <v>32.9</v>
      </c>
      <c r="E18" s="2">
        <v>1.54</v>
      </c>
      <c r="F18">
        <v>19</v>
      </c>
      <c r="G18">
        <v>0.3</v>
      </c>
      <c r="H18">
        <v>13</v>
      </c>
      <c r="I18" s="3">
        <f>G18*H18</f>
        <v>3.9</v>
      </c>
      <c r="K18" s="12">
        <v>23</v>
      </c>
    </row>
    <row r="19" spans="1:11">
      <c r="A19" s="1">
        <v>42743</v>
      </c>
      <c r="B19" s="1" t="str">
        <f>TEXT(A19,"mmmm")</f>
        <v>January</v>
      </c>
      <c r="C19" t="s">
        <v>8</v>
      </c>
      <c r="D19">
        <v>37.5</v>
      </c>
      <c r="E19" s="2">
        <v>1.18</v>
      </c>
      <c r="F19">
        <v>28</v>
      </c>
      <c r="G19">
        <v>0.3</v>
      </c>
      <c r="H19">
        <v>15</v>
      </c>
      <c r="I19" s="3">
        <f>G19*H19</f>
        <v>4.5</v>
      </c>
      <c r="K19" s="13">
        <v>25</v>
      </c>
    </row>
    <row r="20" spans="1:11">
      <c r="A20" s="1">
        <v>42744</v>
      </c>
      <c r="B20" s="1" t="str">
        <f>TEXT(A20,"mmmm")</f>
        <v>January</v>
      </c>
      <c r="C20" t="s">
        <v>2</v>
      </c>
      <c r="D20">
        <v>38.099999999999994</v>
      </c>
      <c r="E20" s="2">
        <v>1.18</v>
      </c>
      <c r="F20">
        <v>20</v>
      </c>
      <c r="G20">
        <v>0.3</v>
      </c>
      <c r="H20">
        <v>17</v>
      </c>
      <c r="I20" s="3">
        <f>G20*H20</f>
        <v>5.0999999999999996</v>
      </c>
      <c r="K20" s="12">
        <v>23</v>
      </c>
    </row>
    <row r="21" spans="1:11">
      <c r="A21" s="1">
        <v>42745</v>
      </c>
      <c r="B21" s="1" t="str">
        <f>TEXT(A21,"mmmm")</f>
        <v>January</v>
      </c>
      <c r="C21" t="s">
        <v>3</v>
      </c>
      <c r="D21">
        <v>43.4</v>
      </c>
      <c r="E21" s="2">
        <v>1.05</v>
      </c>
      <c r="F21">
        <v>33</v>
      </c>
      <c r="G21">
        <v>0.3</v>
      </c>
      <c r="H21">
        <v>18</v>
      </c>
      <c r="I21" s="3">
        <f>G21*H21</f>
        <v>5.3999999999999995</v>
      </c>
      <c r="K21" s="13">
        <v>24</v>
      </c>
    </row>
    <row r="22" spans="1:11">
      <c r="A22" s="1">
        <v>42746</v>
      </c>
      <c r="B22" s="1" t="str">
        <f>TEXT(A22,"mmmm")</f>
        <v>January</v>
      </c>
      <c r="C22" t="s">
        <v>4</v>
      </c>
      <c r="D22">
        <v>32.599999999999994</v>
      </c>
      <c r="E22" s="2">
        <v>1.54</v>
      </c>
      <c r="F22">
        <v>23</v>
      </c>
      <c r="G22">
        <v>0.3</v>
      </c>
      <c r="H22">
        <v>12</v>
      </c>
      <c r="I22" s="3">
        <f>G22*H22</f>
        <v>3.5999999999999996</v>
      </c>
      <c r="K22" s="12">
        <v>23</v>
      </c>
    </row>
    <row r="23" spans="1:11">
      <c r="A23" s="1">
        <v>42747</v>
      </c>
      <c r="B23" s="1" t="str">
        <f>TEXT(A23,"mmmm")</f>
        <v>January</v>
      </c>
      <c r="C23" t="s">
        <v>5</v>
      </c>
      <c r="D23">
        <v>38.199999999999996</v>
      </c>
      <c r="E23" s="2">
        <v>1.33</v>
      </c>
      <c r="F23">
        <v>16</v>
      </c>
      <c r="G23">
        <v>0.3</v>
      </c>
      <c r="H23">
        <v>14</v>
      </c>
      <c r="I23" s="3">
        <f>G23*H23</f>
        <v>4.2</v>
      </c>
      <c r="K23" s="13">
        <v>24</v>
      </c>
    </row>
    <row r="24" spans="1:11">
      <c r="A24" s="1">
        <v>42748</v>
      </c>
      <c r="B24" s="1" t="str">
        <f>TEXT(A24,"mmmm")</f>
        <v>January</v>
      </c>
      <c r="C24" t="s">
        <v>6</v>
      </c>
      <c r="D24">
        <v>37.5</v>
      </c>
      <c r="E24" s="2">
        <v>1.33</v>
      </c>
      <c r="F24">
        <v>19</v>
      </c>
      <c r="G24">
        <v>0.3</v>
      </c>
      <c r="H24">
        <v>15</v>
      </c>
      <c r="I24" s="3">
        <f>G24*H24</f>
        <v>4.5</v>
      </c>
      <c r="K24" s="12">
        <v>25</v>
      </c>
    </row>
    <row r="25" spans="1:11">
      <c r="A25" s="1">
        <v>42749</v>
      </c>
      <c r="B25" s="1" t="str">
        <f>TEXT(A25,"mmmm")</f>
        <v>January</v>
      </c>
      <c r="C25" t="s">
        <v>7</v>
      </c>
      <c r="D25">
        <v>44.099999999999994</v>
      </c>
      <c r="E25" s="2">
        <v>1.05</v>
      </c>
      <c r="F25">
        <v>23</v>
      </c>
      <c r="G25">
        <v>0.3</v>
      </c>
      <c r="H25">
        <v>17</v>
      </c>
      <c r="I25" s="3">
        <f>G25*H25</f>
        <v>5.0999999999999996</v>
      </c>
      <c r="K25" s="13">
        <v>26</v>
      </c>
    </row>
    <row r="26" spans="1:11">
      <c r="A26" s="1">
        <v>42750</v>
      </c>
      <c r="B26" s="1" t="str">
        <f>TEXT(A26,"mmmm")</f>
        <v>January</v>
      </c>
      <c r="C26" t="s">
        <v>8</v>
      </c>
      <c r="D26">
        <v>43.4</v>
      </c>
      <c r="E26" s="2">
        <v>1.1100000000000001</v>
      </c>
      <c r="F26">
        <v>33</v>
      </c>
      <c r="G26">
        <v>0.3</v>
      </c>
      <c r="H26">
        <v>18</v>
      </c>
      <c r="I26" s="3">
        <f>G26*H26</f>
        <v>5.3999999999999995</v>
      </c>
      <c r="K26" s="12">
        <v>26</v>
      </c>
    </row>
    <row r="27" spans="1:11">
      <c r="A27" s="1">
        <v>42751</v>
      </c>
      <c r="B27" s="1" t="str">
        <f>TEXT(A27,"mmmm")</f>
        <v>January</v>
      </c>
      <c r="C27" t="s">
        <v>2</v>
      </c>
      <c r="D27">
        <v>30.599999999999998</v>
      </c>
      <c r="E27" s="2">
        <v>1.67</v>
      </c>
      <c r="F27">
        <v>24</v>
      </c>
      <c r="G27">
        <v>0.3</v>
      </c>
      <c r="H27">
        <v>12</v>
      </c>
      <c r="I27" s="3">
        <f>G27*H27</f>
        <v>3.5999999999999996</v>
      </c>
      <c r="K27" s="13">
        <v>26</v>
      </c>
    </row>
    <row r="28" spans="1:11">
      <c r="A28" s="1">
        <v>42752</v>
      </c>
      <c r="B28" s="1" t="str">
        <f>TEXT(A28,"mmmm")</f>
        <v>January</v>
      </c>
      <c r="C28" t="s">
        <v>3</v>
      </c>
      <c r="D28">
        <v>32.199999999999996</v>
      </c>
      <c r="E28" s="2">
        <v>1.43</v>
      </c>
      <c r="F28">
        <v>26</v>
      </c>
      <c r="G28">
        <v>0.3</v>
      </c>
      <c r="H28">
        <v>14</v>
      </c>
      <c r="I28" s="3">
        <f>G28*H28</f>
        <v>4.2</v>
      </c>
      <c r="K28" s="12">
        <v>27</v>
      </c>
    </row>
    <row r="29" spans="1:11">
      <c r="A29" s="1">
        <v>42753</v>
      </c>
      <c r="B29" s="1" t="str">
        <f>TEXT(A29,"mmmm")</f>
        <v>January</v>
      </c>
      <c r="C29" t="s">
        <v>4</v>
      </c>
      <c r="D29">
        <v>42.8</v>
      </c>
      <c r="E29" s="2">
        <v>1.18</v>
      </c>
      <c r="F29">
        <v>33</v>
      </c>
      <c r="G29">
        <v>0.3</v>
      </c>
      <c r="H29">
        <v>16</v>
      </c>
      <c r="I29" s="3">
        <f>G29*H29</f>
        <v>4.8</v>
      </c>
      <c r="K29" s="13">
        <v>25</v>
      </c>
    </row>
    <row r="30" spans="1:11">
      <c r="A30" s="1">
        <v>42754</v>
      </c>
      <c r="B30" s="1" t="str">
        <f>TEXT(A30,"mmmm")</f>
        <v>January</v>
      </c>
      <c r="C30" t="s">
        <v>5</v>
      </c>
      <c r="D30">
        <v>43.099999999999994</v>
      </c>
      <c r="E30" s="2">
        <v>1.18</v>
      </c>
      <c r="F30">
        <v>30</v>
      </c>
      <c r="G30">
        <v>0.3</v>
      </c>
      <c r="H30">
        <v>17</v>
      </c>
      <c r="I30" s="3">
        <f>G30*H30</f>
        <v>5.0999999999999996</v>
      </c>
      <c r="K30" s="12">
        <v>27</v>
      </c>
    </row>
    <row r="31" spans="1:11">
      <c r="A31" s="1">
        <v>42755</v>
      </c>
      <c r="B31" s="1" t="str">
        <f>TEXT(A31,"mmmm")</f>
        <v>January</v>
      </c>
      <c r="C31" t="s">
        <v>6</v>
      </c>
      <c r="D31">
        <v>31.599999999999998</v>
      </c>
      <c r="E31" s="2">
        <v>1.43</v>
      </c>
      <c r="F31">
        <v>20</v>
      </c>
      <c r="G31">
        <v>0.3</v>
      </c>
      <c r="H31">
        <v>12</v>
      </c>
      <c r="I31" s="3">
        <f>G31*H31</f>
        <v>3.5999999999999996</v>
      </c>
      <c r="K31" s="13">
        <v>25</v>
      </c>
    </row>
    <row r="32" spans="1:11">
      <c r="A32" s="1">
        <v>42756</v>
      </c>
      <c r="B32" s="1" t="str">
        <f>TEXT(A32,"mmmm")</f>
        <v>January</v>
      </c>
      <c r="C32" t="s">
        <v>7</v>
      </c>
      <c r="D32">
        <v>36.199999999999996</v>
      </c>
      <c r="E32" s="2">
        <v>1.25</v>
      </c>
      <c r="F32">
        <v>16</v>
      </c>
      <c r="G32">
        <v>0.3</v>
      </c>
      <c r="H32">
        <v>14</v>
      </c>
      <c r="I32" s="3">
        <f>G32*H32</f>
        <v>4.2</v>
      </c>
      <c r="K32" s="12">
        <v>26</v>
      </c>
    </row>
    <row r="33" spans="1:11">
      <c r="A33" s="1">
        <v>42757</v>
      </c>
      <c r="B33" s="1" t="str">
        <f>TEXT(A33,"mmmm")</f>
        <v>January</v>
      </c>
      <c r="C33" t="s">
        <v>8</v>
      </c>
      <c r="D33">
        <v>40.799999999999997</v>
      </c>
      <c r="E33" s="2">
        <v>1.1100000000000001</v>
      </c>
      <c r="F33">
        <v>19</v>
      </c>
      <c r="G33">
        <v>0.3</v>
      </c>
      <c r="H33">
        <v>16</v>
      </c>
      <c r="I33" s="3">
        <f>G33*H33</f>
        <v>4.8</v>
      </c>
      <c r="K33" s="13">
        <v>27</v>
      </c>
    </row>
    <row r="34" spans="1:11">
      <c r="A34" s="1">
        <v>42758</v>
      </c>
      <c r="B34" s="1" t="str">
        <f>TEXT(A34,"mmmm")</f>
        <v>January</v>
      </c>
      <c r="C34" t="s">
        <v>2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  <c r="K34" s="12">
        <v>27</v>
      </c>
    </row>
    <row r="35" spans="1:11">
      <c r="A35" s="1">
        <v>42759</v>
      </c>
      <c r="B35" s="1" t="str">
        <f>TEXT(A35,"mmmm")</f>
        <v>January</v>
      </c>
      <c r="C35" t="s">
        <v>3</v>
      </c>
      <c r="D35">
        <v>28.599999999999998</v>
      </c>
      <c r="E35" s="2">
        <v>1.54</v>
      </c>
      <c r="F35">
        <v>20</v>
      </c>
      <c r="G35">
        <v>0.3</v>
      </c>
      <c r="H35">
        <v>12</v>
      </c>
      <c r="I35" s="3">
        <f>G35*H35</f>
        <v>3.5999999999999996</v>
      </c>
      <c r="K35" s="13">
        <v>26</v>
      </c>
    </row>
    <row r="36" spans="1:11">
      <c r="A36" s="1">
        <v>42760</v>
      </c>
      <c r="B36" s="1" t="str">
        <f>TEXT(A36,"mmmm")</f>
        <v>January</v>
      </c>
      <c r="C36" t="s">
        <v>4</v>
      </c>
      <c r="D36">
        <v>32.199999999999996</v>
      </c>
      <c r="E36" s="2">
        <v>1.25</v>
      </c>
      <c r="F36">
        <v>24</v>
      </c>
      <c r="G36">
        <v>0.3</v>
      </c>
      <c r="H36">
        <v>14</v>
      </c>
      <c r="I36" s="3">
        <f>G36*H36</f>
        <v>4.2</v>
      </c>
      <c r="K36" s="12">
        <v>27</v>
      </c>
    </row>
    <row r="37" spans="1:11">
      <c r="A37" s="1">
        <v>42761</v>
      </c>
      <c r="B37" s="1" t="str">
        <f>TEXT(A37,"mmmm")</f>
        <v>January</v>
      </c>
      <c r="C37" t="s">
        <v>5</v>
      </c>
      <c r="D37">
        <v>35.799999999999997</v>
      </c>
      <c r="E37" s="2">
        <v>1.25</v>
      </c>
      <c r="F37">
        <v>18</v>
      </c>
      <c r="G37">
        <v>0.3</v>
      </c>
      <c r="H37">
        <v>16</v>
      </c>
      <c r="I37" s="3">
        <f>G37*H37</f>
        <v>4.8</v>
      </c>
      <c r="K37" s="13">
        <v>27</v>
      </c>
    </row>
    <row r="38" spans="1:11">
      <c r="A38" s="1">
        <v>42762</v>
      </c>
      <c r="B38" s="1" t="str">
        <f>TEXT(A38,"mmmm")</f>
        <v>January</v>
      </c>
      <c r="C38" t="s">
        <v>6</v>
      </c>
      <c r="D38">
        <v>42.099999999999994</v>
      </c>
      <c r="E38" s="2">
        <v>1.05</v>
      </c>
      <c r="F38">
        <v>22</v>
      </c>
      <c r="G38">
        <v>0.3</v>
      </c>
      <c r="H38">
        <v>17</v>
      </c>
      <c r="I38" s="3">
        <f>G38*H38</f>
        <v>5.0999999999999996</v>
      </c>
      <c r="K38" s="12">
        <v>25</v>
      </c>
    </row>
    <row r="39" spans="1:11">
      <c r="A39" s="1">
        <v>42763</v>
      </c>
      <c r="B39" s="1" t="str">
        <f>TEXT(A39,"mmmm")</f>
        <v>January</v>
      </c>
      <c r="C39" t="s">
        <v>7</v>
      </c>
      <c r="D39">
        <v>34.9</v>
      </c>
      <c r="E39" s="2">
        <v>1.33</v>
      </c>
      <c r="F39">
        <v>15</v>
      </c>
      <c r="G39">
        <v>0.3</v>
      </c>
      <c r="H39">
        <v>13</v>
      </c>
      <c r="I39" s="3">
        <f>G39*H39</f>
        <v>3.9</v>
      </c>
      <c r="K39" s="13">
        <v>26</v>
      </c>
    </row>
    <row r="40" spans="1:11">
      <c r="A40" s="1">
        <v>42764</v>
      </c>
      <c r="B40" s="1" t="str">
        <f>TEXT(A40,"mmmm")</f>
        <v>January</v>
      </c>
      <c r="C40" t="s">
        <v>8</v>
      </c>
      <c r="D40">
        <v>35.199999999999996</v>
      </c>
      <c r="E40" s="2">
        <v>1.33</v>
      </c>
      <c r="F40">
        <v>27</v>
      </c>
      <c r="G40">
        <v>0.3</v>
      </c>
      <c r="H40">
        <v>14</v>
      </c>
      <c r="I40" s="3">
        <f>G40*H40</f>
        <v>4.2</v>
      </c>
      <c r="K40" s="12">
        <v>27</v>
      </c>
    </row>
    <row r="41" spans="1:11">
      <c r="A41" s="1">
        <v>42765</v>
      </c>
      <c r="B41" s="1" t="str">
        <f>TEXT(A41,"mmmm")</f>
        <v>January</v>
      </c>
      <c r="C41" t="s">
        <v>2</v>
      </c>
      <c r="D41">
        <v>41.099999999999994</v>
      </c>
      <c r="E41" s="2">
        <v>1.05</v>
      </c>
      <c r="F41">
        <v>20</v>
      </c>
      <c r="G41">
        <v>0.3</v>
      </c>
      <c r="H41">
        <v>17</v>
      </c>
      <c r="I41" s="3">
        <f>G41*H41</f>
        <v>5.0999999999999996</v>
      </c>
      <c r="K41" s="13">
        <v>25</v>
      </c>
    </row>
    <row r="42" spans="1:11">
      <c r="A42" s="1">
        <v>42766</v>
      </c>
      <c r="B42" s="1" t="str">
        <f>TEXT(A42,"mmmm")</f>
        <v>January</v>
      </c>
      <c r="C42" t="s">
        <v>3</v>
      </c>
      <c r="D42">
        <v>40.4</v>
      </c>
      <c r="E42" s="2">
        <v>1.05</v>
      </c>
      <c r="F42">
        <v>37</v>
      </c>
      <c r="G42">
        <v>0.3</v>
      </c>
      <c r="H42">
        <v>18</v>
      </c>
      <c r="I42" s="3">
        <f>G42*H42</f>
        <v>5.3999999999999995</v>
      </c>
      <c r="K42" s="12">
        <v>25</v>
      </c>
    </row>
    <row r="43" spans="1:11">
      <c r="A43" s="1">
        <v>42767</v>
      </c>
      <c r="B43" s="1" t="str">
        <f>TEXT(A43,"mmmm")</f>
        <v>February</v>
      </c>
      <c r="C43" t="s">
        <v>4</v>
      </c>
      <c r="D43">
        <v>42.4</v>
      </c>
      <c r="E43" s="2">
        <v>1</v>
      </c>
      <c r="F43">
        <v>35</v>
      </c>
      <c r="G43">
        <v>0.3</v>
      </c>
      <c r="H43">
        <v>18</v>
      </c>
      <c r="I43" s="3">
        <f>G43*H43</f>
        <v>5.3999999999999995</v>
      </c>
      <c r="K43" s="13">
        <v>29</v>
      </c>
    </row>
    <row r="44" spans="1:11">
      <c r="A44" s="1">
        <v>42768</v>
      </c>
      <c r="B44" s="1" t="str">
        <f>TEXT(A44,"mmmm")</f>
        <v>February</v>
      </c>
      <c r="C44" t="s">
        <v>5</v>
      </c>
      <c r="D44">
        <v>52</v>
      </c>
      <c r="E44" s="2">
        <v>1</v>
      </c>
      <c r="F44">
        <v>22</v>
      </c>
      <c r="G44">
        <v>0.3</v>
      </c>
      <c r="H44">
        <v>20</v>
      </c>
      <c r="I44" s="3">
        <f>G44*H44</f>
        <v>6</v>
      </c>
      <c r="K44" s="12">
        <v>30</v>
      </c>
    </row>
    <row r="45" spans="1:11">
      <c r="A45" s="1">
        <v>42769</v>
      </c>
      <c r="B45" s="1" t="str">
        <f>TEXT(A45,"mmmm")</f>
        <v>February</v>
      </c>
      <c r="C45" t="s">
        <v>6</v>
      </c>
      <c r="D45">
        <v>50.3</v>
      </c>
      <c r="E45" s="2">
        <v>0.87</v>
      </c>
      <c r="F45">
        <v>25</v>
      </c>
      <c r="G45">
        <v>0.3</v>
      </c>
      <c r="H45">
        <v>21</v>
      </c>
      <c r="I45" s="3">
        <f>G45*H45</f>
        <v>6.3</v>
      </c>
      <c r="K45" s="13">
        <v>31</v>
      </c>
    </row>
    <row r="46" spans="1:11">
      <c r="A46" s="1">
        <v>42770</v>
      </c>
      <c r="B46" s="1" t="str">
        <f>TEXT(A46,"mmmm")</f>
        <v>February</v>
      </c>
      <c r="C46" t="s">
        <v>7</v>
      </c>
      <c r="D46">
        <v>56.599999999999994</v>
      </c>
      <c r="E46" s="2">
        <v>0.83</v>
      </c>
      <c r="F46">
        <v>46</v>
      </c>
      <c r="G46">
        <v>0.3</v>
      </c>
      <c r="H46">
        <v>22</v>
      </c>
      <c r="I46" s="3">
        <f>G46*H46</f>
        <v>6.6</v>
      </c>
      <c r="K46" s="12">
        <v>29</v>
      </c>
    </row>
    <row r="47" spans="1:11">
      <c r="A47" s="1">
        <v>42771</v>
      </c>
      <c r="B47" s="1" t="str">
        <f>TEXT(A47,"mmmm")</f>
        <v>February</v>
      </c>
      <c r="C47" t="s">
        <v>8</v>
      </c>
      <c r="D47">
        <v>45.4</v>
      </c>
      <c r="E47" s="2">
        <v>1.1100000000000001</v>
      </c>
      <c r="F47">
        <v>32</v>
      </c>
      <c r="G47">
        <v>0.3</v>
      </c>
      <c r="H47">
        <v>18</v>
      </c>
      <c r="I47" s="3">
        <f>G47*H47</f>
        <v>5.3999999999999995</v>
      </c>
      <c r="K47" s="13">
        <v>29</v>
      </c>
    </row>
    <row r="48" spans="1:11">
      <c r="A48" s="1">
        <v>42772</v>
      </c>
      <c r="B48" s="1" t="str">
        <f>TEXT(A48,"mmmm")</f>
        <v>February</v>
      </c>
      <c r="C48" t="s">
        <v>2</v>
      </c>
      <c r="D48">
        <v>45</v>
      </c>
      <c r="E48" s="2">
        <v>0.95</v>
      </c>
      <c r="F48">
        <v>28</v>
      </c>
      <c r="G48">
        <v>0.3</v>
      </c>
      <c r="H48">
        <v>20</v>
      </c>
      <c r="I48" s="3">
        <f>G48*H48</f>
        <v>6</v>
      </c>
      <c r="K48" s="12">
        <v>30</v>
      </c>
    </row>
    <row r="49" spans="1:11">
      <c r="A49" s="1">
        <v>42773</v>
      </c>
      <c r="B49" s="1" t="str">
        <f>TEXT(A49,"mmmm")</f>
        <v>February</v>
      </c>
      <c r="C49" t="s">
        <v>3</v>
      </c>
      <c r="D49">
        <v>52.3</v>
      </c>
      <c r="E49" s="2">
        <v>0.87</v>
      </c>
      <c r="F49">
        <v>39</v>
      </c>
      <c r="G49">
        <v>0.3</v>
      </c>
      <c r="H49">
        <v>21</v>
      </c>
      <c r="I49" s="3">
        <f>G49*H49</f>
        <v>6.3</v>
      </c>
      <c r="K49" s="13">
        <v>31</v>
      </c>
    </row>
    <row r="50" spans="1:11">
      <c r="A50" s="1">
        <v>42774</v>
      </c>
      <c r="B50" s="1" t="str">
        <f>TEXT(A50,"mmmm")</f>
        <v>February</v>
      </c>
      <c r="C50" t="s">
        <v>4</v>
      </c>
      <c r="D50">
        <v>52.599999999999994</v>
      </c>
      <c r="E50" s="2">
        <v>0.87</v>
      </c>
      <c r="F50">
        <v>31</v>
      </c>
      <c r="G50">
        <v>0.3</v>
      </c>
      <c r="H50">
        <v>22</v>
      </c>
      <c r="I50" s="3">
        <f>G50*H50</f>
        <v>6.6</v>
      </c>
      <c r="K50" s="12">
        <v>29</v>
      </c>
    </row>
    <row r="51" spans="1:11">
      <c r="A51" s="1">
        <v>42775</v>
      </c>
      <c r="B51" s="1" t="str">
        <f>TEXT(A51,"mmmm")</f>
        <v>February</v>
      </c>
      <c r="C51" t="s">
        <v>5</v>
      </c>
      <c r="D51">
        <v>42.699999999999996</v>
      </c>
      <c r="E51" s="2">
        <v>1</v>
      </c>
      <c r="F51">
        <v>39</v>
      </c>
      <c r="G51">
        <v>0.3</v>
      </c>
      <c r="H51">
        <v>19</v>
      </c>
      <c r="I51" s="3">
        <f>G51*H51</f>
        <v>5.7</v>
      </c>
      <c r="K51" s="13">
        <v>31</v>
      </c>
    </row>
    <row r="52" spans="1:11">
      <c r="A52" s="1">
        <v>42776</v>
      </c>
      <c r="B52" s="1" t="str">
        <f>TEXT(A52,"mmmm")</f>
        <v>February</v>
      </c>
      <c r="C52" t="s">
        <v>6</v>
      </c>
      <c r="D52">
        <v>50</v>
      </c>
      <c r="E52" s="2">
        <v>0.91</v>
      </c>
      <c r="F52">
        <v>40</v>
      </c>
      <c r="G52">
        <v>0.3</v>
      </c>
      <c r="H52">
        <v>20</v>
      </c>
      <c r="I52" s="3">
        <f>G52*H52</f>
        <v>6</v>
      </c>
      <c r="K52" s="12">
        <v>29</v>
      </c>
    </row>
    <row r="53" spans="1:11">
      <c r="A53" s="1">
        <v>42777</v>
      </c>
      <c r="B53" s="1" t="str">
        <f>TEXT(A53,"mmmm")</f>
        <v>February</v>
      </c>
      <c r="C53" t="s">
        <v>7</v>
      </c>
      <c r="D53">
        <v>51.3</v>
      </c>
      <c r="E53" s="2">
        <v>0.91</v>
      </c>
      <c r="F53">
        <v>35</v>
      </c>
      <c r="G53">
        <v>0.3</v>
      </c>
      <c r="H53">
        <v>21</v>
      </c>
      <c r="I53" s="3">
        <f>G53*H53</f>
        <v>6.3</v>
      </c>
      <c r="K53" s="13">
        <v>29</v>
      </c>
    </row>
    <row r="54" spans="1:11">
      <c r="A54" s="1">
        <v>42778</v>
      </c>
      <c r="B54" s="1" t="str">
        <f>TEXT(A54,"mmmm")</f>
        <v>February</v>
      </c>
      <c r="C54" t="s">
        <v>8</v>
      </c>
      <c r="D54">
        <v>55.599999999999994</v>
      </c>
      <c r="E54" s="2">
        <v>0.83</v>
      </c>
      <c r="F54">
        <v>41</v>
      </c>
      <c r="G54">
        <v>0.3</v>
      </c>
      <c r="H54">
        <v>22</v>
      </c>
      <c r="I54" s="3">
        <f>G54*H54</f>
        <v>6.6</v>
      </c>
      <c r="K54" s="12">
        <v>30</v>
      </c>
    </row>
    <row r="55" spans="1:11">
      <c r="A55" s="1">
        <v>42779</v>
      </c>
      <c r="B55" s="1" t="str">
        <f>TEXT(A55,"mmmm")</f>
        <v>February</v>
      </c>
      <c r="C55" t="s">
        <v>2</v>
      </c>
      <c r="D55">
        <v>46.4</v>
      </c>
      <c r="E55" s="2">
        <v>1.1100000000000001</v>
      </c>
      <c r="F55">
        <v>34</v>
      </c>
      <c r="G55">
        <v>0.3</v>
      </c>
      <c r="H55">
        <v>18</v>
      </c>
      <c r="I55" s="3">
        <f>G55*H55</f>
        <v>5.3999999999999995</v>
      </c>
      <c r="K55" s="13">
        <v>31</v>
      </c>
    </row>
    <row r="56" spans="1:11">
      <c r="A56" s="1">
        <v>42780</v>
      </c>
      <c r="B56" s="1" t="str">
        <f>TEXT(A56,"mmmm")</f>
        <v>February</v>
      </c>
      <c r="C56" t="s">
        <v>3</v>
      </c>
      <c r="D56">
        <v>47.699999999999996</v>
      </c>
      <c r="E56" s="2">
        <v>0.95</v>
      </c>
      <c r="F56">
        <v>35</v>
      </c>
      <c r="G56">
        <v>0.3</v>
      </c>
      <c r="H56">
        <v>19</v>
      </c>
      <c r="I56" s="3">
        <f>G56*H56</f>
        <v>5.7</v>
      </c>
      <c r="K56" s="12">
        <v>28</v>
      </c>
    </row>
    <row r="57" spans="1:11">
      <c r="A57" s="1">
        <v>42781</v>
      </c>
      <c r="B57" s="1" t="str">
        <f>TEXT(A57,"mmmm")</f>
        <v>February</v>
      </c>
      <c r="C57" t="s">
        <v>4</v>
      </c>
      <c r="D57">
        <v>52</v>
      </c>
      <c r="E57" s="2">
        <v>0.91</v>
      </c>
      <c r="F57">
        <v>33</v>
      </c>
      <c r="G57">
        <v>0.3</v>
      </c>
      <c r="H57">
        <v>20</v>
      </c>
      <c r="I57" s="3">
        <f>G57*H57</f>
        <v>6</v>
      </c>
      <c r="K57" s="13">
        <v>29</v>
      </c>
    </row>
    <row r="58" spans="1:11">
      <c r="A58" s="1">
        <v>42782</v>
      </c>
      <c r="B58" s="1" t="str">
        <f>TEXT(A58,"mmmm")</f>
        <v>February</v>
      </c>
      <c r="C58" t="s">
        <v>5</v>
      </c>
      <c r="D58">
        <v>47.3</v>
      </c>
      <c r="E58" s="2">
        <v>0.87</v>
      </c>
      <c r="F58">
        <v>31</v>
      </c>
      <c r="G58">
        <v>0.3</v>
      </c>
      <c r="H58">
        <v>21</v>
      </c>
      <c r="I58" s="3">
        <f>G58*H58</f>
        <v>6.3</v>
      </c>
      <c r="K58" s="12">
        <v>31</v>
      </c>
    </row>
    <row r="59" spans="1:11">
      <c r="A59" s="1">
        <v>42783</v>
      </c>
      <c r="B59" s="1" t="str">
        <f>TEXT(A59,"mmmm")</f>
        <v>February</v>
      </c>
      <c r="C59" t="s">
        <v>6</v>
      </c>
      <c r="D59">
        <v>40.4</v>
      </c>
      <c r="E59" s="2">
        <v>1</v>
      </c>
      <c r="F59">
        <v>29</v>
      </c>
      <c r="G59">
        <v>0.3</v>
      </c>
      <c r="H59">
        <v>18</v>
      </c>
      <c r="I59" s="3">
        <f>G59*H59</f>
        <v>5.3999999999999995</v>
      </c>
      <c r="K59" s="13">
        <v>29</v>
      </c>
    </row>
    <row r="60" spans="1:11">
      <c r="A60" s="1">
        <v>42784</v>
      </c>
      <c r="B60" s="1" t="str">
        <f>TEXT(A60,"mmmm")</f>
        <v>February</v>
      </c>
      <c r="C60" t="s">
        <v>7</v>
      </c>
      <c r="D60">
        <v>43.699999999999996</v>
      </c>
      <c r="E60" s="2">
        <v>0.95</v>
      </c>
      <c r="F60">
        <v>25</v>
      </c>
      <c r="G60">
        <v>0.3</v>
      </c>
      <c r="H60">
        <v>19</v>
      </c>
      <c r="I60" s="3">
        <f>G60*H60</f>
        <v>5.7</v>
      </c>
      <c r="K60" s="12">
        <v>30</v>
      </c>
    </row>
    <row r="61" spans="1:11">
      <c r="A61" s="1">
        <v>42785</v>
      </c>
      <c r="B61" s="1" t="str">
        <f>TEXT(A61,"mmmm")</f>
        <v>February</v>
      </c>
      <c r="C61" t="s">
        <v>8</v>
      </c>
      <c r="D61">
        <v>50</v>
      </c>
      <c r="E61" s="2">
        <v>0.95</v>
      </c>
      <c r="F61">
        <v>28</v>
      </c>
      <c r="G61">
        <v>0.3</v>
      </c>
      <c r="H61">
        <v>20</v>
      </c>
      <c r="I61" s="3">
        <f>G61*H61</f>
        <v>6</v>
      </c>
      <c r="K61" s="13">
        <v>31</v>
      </c>
    </row>
    <row r="62" spans="1:11">
      <c r="A62" s="1">
        <v>42786</v>
      </c>
      <c r="B62" s="1" t="str">
        <f>TEXT(A62,"mmmm")</f>
        <v>February</v>
      </c>
      <c r="C62" t="s">
        <v>2</v>
      </c>
      <c r="D62">
        <v>50.3</v>
      </c>
      <c r="E62" s="2">
        <v>0.95</v>
      </c>
      <c r="F62">
        <v>25</v>
      </c>
      <c r="G62">
        <v>0.3</v>
      </c>
      <c r="H62">
        <v>21</v>
      </c>
      <c r="I62" s="3">
        <f>G62*H62</f>
        <v>6.3</v>
      </c>
      <c r="K62" s="12">
        <v>29</v>
      </c>
    </row>
    <row r="63" spans="1:11">
      <c r="A63" s="1">
        <v>42787</v>
      </c>
      <c r="B63" s="1" t="str">
        <f>TEXT(A63,"mmmm")</f>
        <v>February</v>
      </c>
      <c r="C63" t="s">
        <v>3</v>
      </c>
      <c r="D63">
        <v>42.4</v>
      </c>
      <c r="E63" s="2">
        <v>1</v>
      </c>
      <c r="F63">
        <v>28</v>
      </c>
      <c r="G63">
        <v>0.3</v>
      </c>
      <c r="H63">
        <v>18</v>
      </c>
      <c r="I63" s="3">
        <f>G63*H63</f>
        <v>5.3999999999999995</v>
      </c>
      <c r="K63" s="13">
        <v>30</v>
      </c>
    </row>
    <row r="64" spans="1:11">
      <c r="A64" s="1">
        <v>42788</v>
      </c>
      <c r="B64" s="1" t="str">
        <f>TEXT(A64,"mmmm")</f>
        <v>February</v>
      </c>
      <c r="C64" t="s">
        <v>4</v>
      </c>
      <c r="D64">
        <v>47.699999999999996</v>
      </c>
      <c r="E64" s="2">
        <v>0.95</v>
      </c>
      <c r="F64">
        <v>36</v>
      </c>
      <c r="G64">
        <v>0.3</v>
      </c>
      <c r="H64">
        <v>19</v>
      </c>
      <c r="I64" s="3">
        <f>G64*H64</f>
        <v>5.7</v>
      </c>
      <c r="K64" s="12">
        <v>31</v>
      </c>
    </row>
    <row r="65" spans="1:11">
      <c r="A65" s="1">
        <v>42789</v>
      </c>
      <c r="B65" s="1" t="str">
        <f>TEXT(A65,"mmmm")</f>
        <v>February</v>
      </c>
      <c r="C65" t="s">
        <v>5</v>
      </c>
      <c r="D65">
        <v>45</v>
      </c>
      <c r="E65" s="2">
        <v>1</v>
      </c>
      <c r="F65">
        <v>23</v>
      </c>
      <c r="G65">
        <v>0.3</v>
      </c>
      <c r="H65">
        <v>20</v>
      </c>
      <c r="I65" s="3">
        <f>G65*H65</f>
        <v>6</v>
      </c>
      <c r="K65" s="13">
        <v>31</v>
      </c>
    </row>
    <row r="66" spans="1:11">
      <c r="A66" s="1">
        <v>42790</v>
      </c>
      <c r="B66" s="1" t="str">
        <f>TEXT(A66,"mmmm")</f>
        <v>February</v>
      </c>
      <c r="C66" t="s">
        <v>6</v>
      </c>
      <c r="D66">
        <v>47.3</v>
      </c>
      <c r="E66" s="2">
        <v>0.87</v>
      </c>
      <c r="F66">
        <v>36</v>
      </c>
      <c r="G66">
        <v>0.3</v>
      </c>
      <c r="H66">
        <v>21</v>
      </c>
      <c r="I66" s="3">
        <f>G66*H66</f>
        <v>6.3</v>
      </c>
      <c r="K66" s="12">
        <v>33</v>
      </c>
    </row>
    <row r="67" spans="1:11">
      <c r="A67" s="1">
        <v>42791</v>
      </c>
      <c r="B67" s="1" t="str">
        <f>TEXT(A67,"mmmm")</f>
        <v>February</v>
      </c>
      <c r="C67" t="s">
        <v>7</v>
      </c>
      <c r="D67">
        <v>42.4</v>
      </c>
      <c r="E67" s="2">
        <v>1</v>
      </c>
      <c r="F67">
        <v>21</v>
      </c>
      <c r="G67">
        <v>0.3</v>
      </c>
      <c r="H67">
        <v>18</v>
      </c>
      <c r="I67" s="3">
        <f>G67*H67</f>
        <v>5.3999999999999995</v>
      </c>
      <c r="K67" s="13">
        <v>35</v>
      </c>
    </row>
    <row r="68" spans="1:11">
      <c r="A68" s="1">
        <v>42792</v>
      </c>
      <c r="B68" s="1" t="str">
        <f>TEXT(A68,"mmmm")</f>
        <v>February</v>
      </c>
      <c r="C68" t="s">
        <v>8</v>
      </c>
      <c r="D68">
        <v>48.699999999999996</v>
      </c>
      <c r="E68" s="2">
        <v>1.05</v>
      </c>
      <c r="F68">
        <v>32</v>
      </c>
      <c r="G68">
        <v>0.3</v>
      </c>
      <c r="H68">
        <v>19</v>
      </c>
      <c r="I68" s="3">
        <f>G68*H68</f>
        <v>5.7</v>
      </c>
      <c r="K68" s="12">
        <v>38</v>
      </c>
    </row>
    <row r="69" spans="1:11">
      <c r="A69" s="1">
        <v>42793</v>
      </c>
      <c r="B69" s="1" t="str">
        <f>TEXT(A69,"mmmm")</f>
        <v>February</v>
      </c>
      <c r="C69" t="s">
        <v>2</v>
      </c>
      <c r="D69">
        <v>45</v>
      </c>
      <c r="E69" s="2">
        <v>1</v>
      </c>
      <c r="F69">
        <v>34</v>
      </c>
      <c r="G69">
        <v>0.3</v>
      </c>
      <c r="H69">
        <v>20</v>
      </c>
      <c r="I69" s="3">
        <f>G69*H69</f>
        <v>6</v>
      </c>
      <c r="K69" s="13">
        <v>34</v>
      </c>
    </row>
    <row r="70" spans="1:11">
      <c r="A70" s="1">
        <v>42794</v>
      </c>
      <c r="B70" s="1" t="str">
        <f>TEXT(A70,"mmmm")</f>
        <v>February</v>
      </c>
      <c r="C70" t="s">
        <v>3</v>
      </c>
      <c r="D70">
        <v>49.599999999999994</v>
      </c>
      <c r="E70" s="2">
        <v>0.91</v>
      </c>
      <c r="F70">
        <v>45</v>
      </c>
      <c r="G70">
        <v>0.3</v>
      </c>
      <c r="H70">
        <v>22</v>
      </c>
      <c r="I70" s="3">
        <f>G70*H70</f>
        <v>6.6</v>
      </c>
      <c r="K70" s="12">
        <v>36</v>
      </c>
    </row>
    <row r="71" spans="1:11">
      <c r="A71" s="1">
        <v>42795</v>
      </c>
      <c r="B71" s="1" t="str">
        <f>TEXT(A71,"mmmm")</f>
        <v>March</v>
      </c>
      <c r="C71" t="s">
        <v>4</v>
      </c>
      <c r="D71">
        <v>57.9</v>
      </c>
      <c r="E71" s="2">
        <v>0.87</v>
      </c>
      <c r="F71">
        <v>46</v>
      </c>
      <c r="G71">
        <v>0.3</v>
      </c>
      <c r="H71">
        <v>23</v>
      </c>
      <c r="I71" s="3">
        <f>G71*H71</f>
        <v>6.8999999999999995</v>
      </c>
      <c r="K71" s="13">
        <v>39</v>
      </c>
    </row>
    <row r="72" spans="1:11">
      <c r="A72" s="1">
        <v>42796</v>
      </c>
      <c r="B72" s="1" t="str">
        <f>TEXT(A72,"mmmm")</f>
        <v>March</v>
      </c>
      <c r="C72" t="s">
        <v>5</v>
      </c>
      <c r="D72">
        <v>57.199999999999996</v>
      </c>
      <c r="E72" s="2">
        <v>0.8</v>
      </c>
      <c r="F72">
        <v>31</v>
      </c>
      <c r="G72">
        <v>0.3</v>
      </c>
      <c r="H72">
        <v>24</v>
      </c>
      <c r="I72" s="3">
        <f>G72*H72</f>
        <v>7.1999999999999993</v>
      </c>
      <c r="K72" s="12">
        <v>32</v>
      </c>
    </row>
    <row r="73" spans="1:11">
      <c r="A73" s="1">
        <v>42797</v>
      </c>
      <c r="B73" s="1" t="str">
        <f>TEXT(A73,"mmmm")</f>
        <v>March</v>
      </c>
      <c r="C73" t="s">
        <v>6</v>
      </c>
      <c r="D73">
        <v>60.199999999999996</v>
      </c>
      <c r="E73" s="2">
        <v>0.77</v>
      </c>
      <c r="F73">
        <v>28</v>
      </c>
      <c r="G73">
        <v>0.3</v>
      </c>
      <c r="H73">
        <v>24</v>
      </c>
      <c r="I73" s="3">
        <f>G73*H73</f>
        <v>7.1999999999999993</v>
      </c>
      <c r="K73" s="13">
        <v>35</v>
      </c>
    </row>
    <row r="74" spans="1:11">
      <c r="A74" s="1">
        <v>42798</v>
      </c>
      <c r="B74" s="1" t="str">
        <f>TEXT(A74,"mmmm")</f>
        <v>March</v>
      </c>
      <c r="C74" t="s">
        <v>7</v>
      </c>
      <c r="D74">
        <v>59.499999999999993</v>
      </c>
      <c r="E74" s="2">
        <v>0.77</v>
      </c>
      <c r="F74">
        <v>29</v>
      </c>
      <c r="G74">
        <v>0.3</v>
      </c>
      <c r="H74">
        <v>25</v>
      </c>
      <c r="I74" s="3">
        <f>G74*H74</f>
        <v>7.5</v>
      </c>
      <c r="K74" s="12">
        <v>36</v>
      </c>
    </row>
    <row r="75" spans="1:11">
      <c r="A75" s="1">
        <v>42799</v>
      </c>
      <c r="B75" s="1" t="str">
        <f>TEXT(A75,"mmmm")</f>
        <v>March</v>
      </c>
      <c r="C75" t="s">
        <v>8</v>
      </c>
      <c r="D75">
        <v>55.9</v>
      </c>
      <c r="E75" s="2">
        <v>0.87</v>
      </c>
      <c r="F75">
        <v>32</v>
      </c>
      <c r="G75">
        <v>0.3</v>
      </c>
      <c r="H75">
        <v>23</v>
      </c>
      <c r="I75" s="3">
        <f>G75*H75</f>
        <v>6.8999999999999995</v>
      </c>
      <c r="K75" s="13">
        <v>40</v>
      </c>
    </row>
    <row r="76" spans="1:11">
      <c r="A76" s="1">
        <v>42800</v>
      </c>
      <c r="B76" s="1" t="str">
        <f>TEXT(A76,"mmmm")</f>
        <v>March</v>
      </c>
      <c r="C76" t="s">
        <v>2</v>
      </c>
      <c r="D76">
        <v>61.199999999999996</v>
      </c>
      <c r="E76" s="2">
        <v>0.77</v>
      </c>
      <c r="F76">
        <v>28</v>
      </c>
      <c r="G76">
        <v>0.3</v>
      </c>
      <c r="H76">
        <v>24</v>
      </c>
      <c r="I76" s="3">
        <f>G76*H76</f>
        <v>7.1999999999999993</v>
      </c>
      <c r="K76" s="12">
        <v>32</v>
      </c>
    </row>
    <row r="77" spans="1:11">
      <c r="A77" s="1">
        <v>42801</v>
      </c>
      <c r="B77" s="1" t="str">
        <f>TEXT(A77,"mmmm")</f>
        <v>March</v>
      </c>
      <c r="C77" t="s">
        <v>3</v>
      </c>
      <c r="D77">
        <v>60.199999999999996</v>
      </c>
      <c r="E77" s="2">
        <v>0.77</v>
      </c>
      <c r="F77">
        <v>32</v>
      </c>
      <c r="G77">
        <v>0.3</v>
      </c>
      <c r="H77">
        <v>24</v>
      </c>
      <c r="I77" s="3">
        <f>G77*H77</f>
        <v>7.1999999999999993</v>
      </c>
      <c r="K77" s="13">
        <v>35</v>
      </c>
    </row>
    <row r="78" spans="1:11">
      <c r="A78" s="1">
        <v>42802</v>
      </c>
      <c r="B78" s="1" t="str">
        <f>TEXT(A78,"mmmm")</f>
        <v>March</v>
      </c>
      <c r="C78" t="s">
        <v>4</v>
      </c>
      <c r="D78">
        <v>58.499999999999993</v>
      </c>
      <c r="E78" s="2">
        <v>0.77</v>
      </c>
      <c r="F78">
        <v>43</v>
      </c>
      <c r="G78">
        <v>0.3</v>
      </c>
      <c r="H78">
        <v>25</v>
      </c>
      <c r="I78" s="3">
        <f>G78*H78</f>
        <v>7.5</v>
      </c>
      <c r="K78" s="12">
        <v>36</v>
      </c>
    </row>
    <row r="79" spans="1:11">
      <c r="A79" s="1">
        <v>42803</v>
      </c>
      <c r="B79" s="1" t="str">
        <f>TEXT(A79,"mmmm")</f>
        <v>March</v>
      </c>
      <c r="C79" t="s">
        <v>5</v>
      </c>
      <c r="D79">
        <v>52.9</v>
      </c>
      <c r="E79" s="2">
        <v>0.8</v>
      </c>
      <c r="F79">
        <v>29</v>
      </c>
      <c r="G79">
        <v>0.3</v>
      </c>
      <c r="H79">
        <v>23</v>
      </c>
      <c r="I79" s="3">
        <f>G79*H79</f>
        <v>6.8999999999999995</v>
      </c>
      <c r="K79" s="13">
        <v>41</v>
      </c>
    </row>
    <row r="80" spans="1:11">
      <c r="A80" s="1">
        <v>42804</v>
      </c>
      <c r="B80" s="1" t="str">
        <f>TEXT(A80,"mmmm")</f>
        <v>March</v>
      </c>
      <c r="C80" t="s">
        <v>6</v>
      </c>
      <c r="D80">
        <v>59.199999999999996</v>
      </c>
      <c r="E80" s="2">
        <v>0.83</v>
      </c>
      <c r="F80">
        <v>31</v>
      </c>
      <c r="G80">
        <v>0.3</v>
      </c>
      <c r="H80">
        <v>24</v>
      </c>
      <c r="I80" s="3">
        <f>G80*H80</f>
        <v>7.1999999999999993</v>
      </c>
      <c r="K80" s="12">
        <v>31</v>
      </c>
    </row>
    <row r="81" spans="1:11">
      <c r="A81" s="1">
        <v>42805</v>
      </c>
      <c r="B81" s="1" t="str">
        <f>TEXT(A81,"mmmm")</f>
        <v>March</v>
      </c>
      <c r="C81" t="s">
        <v>7</v>
      </c>
      <c r="D81">
        <v>58.199999999999996</v>
      </c>
      <c r="E81" s="2">
        <v>0.83</v>
      </c>
      <c r="F81">
        <v>30</v>
      </c>
      <c r="G81">
        <v>0.3</v>
      </c>
      <c r="H81">
        <v>24</v>
      </c>
      <c r="I81" s="3">
        <f>G81*H81</f>
        <v>7.1999999999999993</v>
      </c>
      <c r="K81" s="13">
        <v>32</v>
      </c>
    </row>
    <row r="82" spans="1:11">
      <c r="A82" s="1">
        <v>42806</v>
      </c>
      <c r="B82" s="1" t="str">
        <f>TEXT(A82,"mmmm")</f>
        <v>March</v>
      </c>
      <c r="C82" t="s">
        <v>8</v>
      </c>
      <c r="D82">
        <v>61.499999999999993</v>
      </c>
      <c r="E82" s="2">
        <v>0.74</v>
      </c>
      <c r="F82">
        <v>47</v>
      </c>
      <c r="G82">
        <v>0.3</v>
      </c>
      <c r="H82">
        <v>25</v>
      </c>
      <c r="I82" s="3">
        <f>G82*H82</f>
        <v>7.5</v>
      </c>
      <c r="K82" s="12">
        <v>35</v>
      </c>
    </row>
    <row r="83" spans="1:11">
      <c r="A83" s="1">
        <v>42807</v>
      </c>
      <c r="B83" s="1" t="str">
        <f>TEXT(A83,"mmmm")</f>
        <v>March</v>
      </c>
      <c r="C83" t="s">
        <v>2</v>
      </c>
      <c r="D83">
        <v>55.9</v>
      </c>
      <c r="E83" s="2">
        <v>0.87</v>
      </c>
      <c r="F83">
        <v>48</v>
      </c>
      <c r="G83">
        <v>0.3</v>
      </c>
      <c r="H83">
        <v>23</v>
      </c>
      <c r="I83" s="3">
        <f>G83*H83</f>
        <v>6.8999999999999995</v>
      </c>
      <c r="K83" s="13">
        <v>37</v>
      </c>
    </row>
    <row r="84" spans="1:11">
      <c r="A84" s="1">
        <v>42808</v>
      </c>
      <c r="B84" s="1" t="str">
        <f>TEXT(A84,"mmmm")</f>
        <v>March</v>
      </c>
      <c r="C84" t="s">
        <v>3</v>
      </c>
      <c r="D84">
        <v>58.9</v>
      </c>
      <c r="E84" s="2">
        <v>0.87</v>
      </c>
      <c r="F84">
        <v>35</v>
      </c>
      <c r="G84">
        <v>0.3</v>
      </c>
      <c r="H84">
        <v>23</v>
      </c>
      <c r="I84" s="3">
        <f>G84*H84</f>
        <v>6.8999999999999995</v>
      </c>
      <c r="K84" s="12">
        <v>41</v>
      </c>
    </row>
    <row r="85" spans="1:11">
      <c r="A85" s="1">
        <v>42809</v>
      </c>
      <c r="B85" s="1" t="str">
        <f>TEXT(A85,"mmmm")</f>
        <v>March</v>
      </c>
      <c r="C85" t="s">
        <v>4</v>
      </c>
      <c r="D85">
        <v>56.199999999999996</v>
      </c>
      <c r="E85" s="2">
        <v>0.83</v>
      </c>
      <c r="F85">
        <v>30</v>
      </c>
      <c r="G85">
        <v>0.3</v>
      </c>
      <c r="H85">
        <v>24</v>
      </c>
      <c r="I85" s="3">
        <f>G85*H85</f>
        <v>7.1999999999999993</v>
      </c>
      <c r="K85" s="13">
        <v>35</v>
      </c>
    </row>
    <row r="86" spans="1:11">
      <c r="A86" s="1">
        <v>42810</v>
      </c>
      <c r="B86" s="1" t="str">
        <f>TEXT(A86,"mmmm")</f>
        <v>March</v>
      </c>
      <c r="C86" t="s">
        <v>5</v>
      </c>
      <c r="D86">
        <v>60.199999999999996</v>
      </c>
      <c r="E86" s="2">
        <v>0.83</v>
      </c>
      <c r="F86">
        <v>39</v>
      </c>
      <c r="G86">
        <v>0.3</v>
      </c>
      <c r="H86">
        <v>24</v>
      </c>
      <c r="I86" s="3">
        <f>G86*H86</f>
        <v>7.1999999999999993</v>
      </c>
      <c r="K86" s="12">
        <v>37</v>
      </c>
    </row>
    <row r="87" spans="1:11">
      <c r="A87" s="1">
        <v>42811</v>
      </c>
      <c r="B87" s="1" t="str">
        <f>TEXT(A87,"mmmm")</f>
        <v>March</v>
      </c>
      <c r="C87" t="s">
        <v>6</v>
      </c>
      <c r="D87">
        <v>56.499999999999993</v>
      </c>
      <c r="E87" s="2">
        <v>0.77</v>
      </c>
      <c r="F87">
        <v>50</v>
      </c>
      <c r="G87">
        <v>0.3</v>
      </c>
      <c r="H87">
        <v>25</v>
      </c>
      <c r="I87" s="3">
        <f>G87*H87</f>
        <v>7.5</v>
      </c>
      <c r="K87" s="13">
        <v>42</v>
      </c>
    </row>
    <row r="88" spans="1:11">
      <c r="A88" s="1">
        <v>42812</v>
      </c>
      <c r="B88" s="1" t="str">
        <f>TEXT(A88,"mmmm")</f>
        <v>March</v>
      </c>
      <c r="C88" t="s">
        <v>7</v>
      </c>
      <c r="D88">
        <v>53.9</v>
      </c>
      <c r="E88" s="2">
        <v>0.83</v>
      </c>
      <c r="F88">
        <v>32</v>
      </c>
      <c r="G88">
        <v>0.3</v>
      </c>
      <c r="H88">
        <v>23</v>
      </c>
      <c r="I88" s="3">
        <f>G88*H88</f>
        <v>6.8999999999999995</v>
      </c>
      <c r="K88" s="12">
        <v>31</v>
      </c>
    </row>
    <row r="89" spans="1:11">
      <c r="A89" s="1">
        <v>42813</v>
      </c>
      <c r="B89" s="1" t="str">
        <f>TEXT(A89,"mmmm")</f>
        <v>March</v>
      </c>
      <c r="C89" t="s">
        <v>8</v>
      </c>
      <c r="D89">
        <v>56.9</v>
      </c>
      <c r="E89" s="2">
        <v>0.83</v>
      </c>
      <c r="F89">
        <v>38</v>
      </c>
      <c r="G89">
        <v>0.3</v>
      </c>
      <c r="H89">
        <v>23</v>
      </c>
      <c r="I89" s="3">
        <f>G89*H89</f>
        <v>6.8999999999999995</v>
      </c>
      <c r="K89" s="13">
        <v>33</v>
      </c>
    </row>
    <row r="90" spans="1:11">
      <c r="A90" s="1">
        <v>42814</v>
      </c>
      <c r="B90" s="1" t="str">
        <f>TEXT(A90,"mmmm")</f>
        <v>March</v>
      </c>
      <c r="C90" t="s">
        <v>2</v>
      </c>
      <c r="D90">
        <v>58.199999999999996</v>
      </c>
      <c r="E90" s="2">
        <v>0.77</v>
      </c>
      <c r="F90">
        <v>33</v>
      </c>
      <c r="G90">
        <v>0.3</v>
      </c>
      <c r="H90">
        <v>24</v>
      </c>
      <c r="I90" s="3">
        <f>G90*H90</f>
        <v>7.1999999999999993</v>
      </c>
      <c r="K90" s="12">
        <v>35</v>
      </c>
    </row>
    <row r="91" spans="1:11">
      <c r="A91" s="1">
        <v>42815</v>
      </c>
      <c r="B91" s="1" t="str">
        <f>TEXT(A91,"mmmm")</f>
        <v>March</v>
      </c>
      <c r="C91" t="s">
        <v>3</v>
      </c>
      <c r="D91">
        <v>57.199999999999996</v>
      </c>
      <c r="E91" s="2">
        <v>0.83</v>
      </c>
      <c r="F91">
        <v>36</v>
      </c>
      <c r="G91">
        <v>0.3</v>
      </c>
      <c r="H91">
        <v>24</v>
      </c>
      <c r="I91" s="3">
        <f>G91*H91</f>
        <v>7.1999999999999993</v>
      </c>
      <c r="K91" s="13">
        <v>38</v>
      </c>
    </row>
    <row r="92" spans="1:11">
      <c r="A92" s="1">
        <v>42816</v>
      </c>
      <c r="B92" s="1" t="str">
        <f>TEXT(A92,"mmmm")</f>
        <v>March</v>
      </c>
      <c r="C92" t="s">
        <v>4</v>
      </c>
      <c r="D92">
        <v>56.499999999999993</v>
      </c>
      <c r="E92" s="2">
        <v>0.74</v>
      </c>
      <c r="F92">
        <v>38</v>
      </c>
      <c r="G92">
        <v>0.3</v>
      </c>
      <c r="H92">
        <v>25</v>
      </c>
      <c r="I92" s="3">
        <f>G92*H92</f>
        <v>7.5</v>
      </c>
      <c r="K92" s="12">
        <v>43</v>
      </c>
    </row>
    <row r="93" spans="1:11">
      <c r="A93" s="1">
        <v>42817</v>
      </c>
      <c r="B93" s="1" t="str">
        <f>TEXT(A93,"mmmm")</f>
        <v>March</v>
      </c>
      <c r="C93" t="s">
        <v>5</v>
      </c>
      <c r="D93">
        <v>55.9</v>
      </c>
      <c r="E93" s="2">
        <v>0.87</v>
      </c>
      <c r="F93">
        <v>35</v>
      </c>
      <c r="G93">
        <v>0.3</v>
      </c>
      <c r="H93">
        <v>23</v>
      </c>
      <c r="I93" s="3">
        <f>G93*H93</f>
        <v>6.8999999999999995</v>
      </c>
      <c r="K93" s="13">
        <v>38</v>
      </c>
    </row>
    <row r="94" spans="1:11">
      <c r="A94" s="1">
        <v>42818</v>
      </c>
      <c r="B94" s="1" t="str">
        <f>TEXT(A94,"mmmm")</f>
        <v>March</v>
      </c>
      <c r="C94" t="s">
        <v>6</v>
      </c>
      <c r="D94">
        <v>56.9</v>
      </c>
      <c r="E94" s="2">
        <v>0.83</v>
      </c>
      <c r="F94">
        <v>41</v>
      </c>
      <c r="G94">
        <v>0.3</v>
      </c>
      <c r="H94">
        <v>23</v>
      </c>
      <c r="I94" s="3">
        <f>G94*H94</f>
        <v>6.8999999999999995</v>
      </c>
      <c r="K94" s="12">
        <v>35</v>
      </c>
    </row>
    <row r="95" spans="1:11">
      <c r="A95" s="1">
        <v>42819</v>
      </c>
      <c r="B95" s="1" t="str">
        <f>TEXT(A95,"mmmm")</f>
        <v>March</v>
      </c>
      <c r="C95" t="s">
        <v>7</v>
      </c>
      <c r="D95">
        <v>58.199999999999996</v>
      </c>
      <c r="E95" s="2">
        <v>0.8</v>
      </c>
      <c r="F95">
        <v>50</v>
      </c>
      <c r="G95">
        <v>0.3</v>
      </c>
      <c r="H95">
        <v>24</v>
      </c>
      <c r="I95" s="3">
        <f>G95*H95</f>
        <v>7.1999999999999993</v>
      </c>
      <c r="K95" s="13">
        <v>34</v>
      </c>
    </row>
    <row r="96" spans="1:11">
      <c r="A96" s="1">
        <v>42820</v>
      </c>
      <c r="B96" s="1" t="str">
        <f>TEXT(A96,"mmmm")</f>
        <v>March</v>
      </c>
      <c r="C96" t="s">
        <v>8</v>
      </c>
      <c r="D96">
        <v>59.499999999999993</v>
      </c>
      <c r="E96" s="2">
        <v>0.77</v>
      </c>
      <c r="F96">
        <v>39</v>
      </c>
      <c r="G96">
        <v>0.3</v>
      </c>
      <c r="H96">
        <v>25</v>
      </c>
      <c r="I96" s="3">
        <f>G96*H96</f>
        <v>7.5</v>
      </c>
      <c r="K96" s="12">
        <v>32</v>
      </c>
    </row>
    <row r="97" spans="1:11">
      <c r="A97" s="1">
        <v>42821</v>
      </c>
      <c r="B97" s="1" t="str">
        <f>TEXT(A97,"mmmm")</f>
        <v>March</v>
      </c>
      <c r="C97" t="s">
        <v>2</v>
      </c>
      <c r="D97">
        <v>60.499999999999993</v>
      </c>
      <c r="E97" s="2">
        <v>0.74</v>
      </c>
      <c r="F97">
        <v>30</v>
      </c>
      <c r="G97">
        <v>0.3</v>
      </c>
      <c r="H97">
        <v>25</v>
      </c>
      <c r="I97" s="3">
        <f>G97*H97</f>
        <v>7.5</v>
      </c>
      <c r="K97" s="13">
        <v>39</v>
      </c>
    </row>
    <row r="98" spans="1:11">
      <c r="A98" s="1">
        <v>42822</v>
      </c>
      <c r="B98" s="1" t="str">
        <f>TEXT(A98,"mmmm")</f>
        <v>March</v>
      </c>
      <c r="C98" t="s">
        <v>3</v>
      </c>
      <c r="D98">
        <v>55.9</v>
      </c>
      <c r="E98" s="2">
        <v>0.83</v>
      </c>
      <c r="F98">
        <v>48</v>
      </c>
      <c r="G98">
        <v>0.3</v>
      </c>
      <c r="H98">
        <v>23</v>
      </c>
      <c r="I98" s="3">
        <f>G98*H98</f>
        <v>6.8999999999999995</v>
      </c>
      <c r="K98" s="12">
        <v>35</v>
      </c>
    </row>
    <row r="99" spans="1:11">
      <c r="A99" s="1">
        <v>42823</v>
      </c>
      <c r="B99" s="1" t="str">
        <f>TEXT(A99,"mmmm")</f>
        <v>March</v>
      </c>
      <c r="C99" t="s">
        <v>4</v>
      </c>
      <c r="D99">
        <v>57.199999999999996</v>
      </c>
      <c r="E99" s="2">
        <v>0.83</v>
      </c>
      <c r="F99">
        <v>39</v>
      </c>
      <c r="G99">
        <v>0.3</v>
      </c>
      <c r="H99">
        <v>24</v>
      </c>
      <c r="I99" s="3">
        <f>G99*H99</f>
        <v>7.1999999999999993</v>
      </c>
      <c r="K99" s="13">
        <v>34</v>
      </c>
    </row>
    <row r="100" spans="1:11">
      <c r="A100" s="1">
        <v>42824</v>
      </c>
      <c r="B100" s="1" t="str">
        <f>TEXT(A100,"mmmm")</f>
        <v>March</v>
      </c>
      <c r="C100" t="s">
        <v>5</v>
      </c>
      <c r="D100">
        <v>55.199999999999996</v>
      </c>
      <c r="E100" s="2">
        <v>0.8</v>
      </c>
      <c r="F100">
        <v>47</v>
      </c>
      <c r="G100">
        <v>0.3</v>
      </c>
      <c r="H100">
        <v>24</v>
      </c>
      <c r="I100" s="3">
        <f>G100*H100</f>
        <v>7.1999999999999993</v>
      </c>
      <c r="K100" s="12">
        <v>33</v>
      </c>
    </row>
    <row r="101" spans="1:11">
      <c r="A101" s="1">
        <v>42825</v>
      </c>
      <c r="B101" s="1" t="str">
        <f>TEXT(A101,"mmmm")</f>
        <v>March</v>
      </c>
      <c r="C101" t="s">
        <v>6</v>
      </c>
      <c r="D101">
        <v>58.499999999999993</v>
      </c>
      <c r="E101" s="2">
        <v>0.77</v>
      </c>
      <c r="F101">
        <v>48</v>
      </c>
      <c r="G101">
        <v>0.3</v>
      </c>
      <c r="H101">
        <v>25</v>
      </c>
      <c r="I101" s="3">
        <f>G101*H101</f>
        <v>7.5</v>
      </c>
      <c r="K101" s="13">
        <v>40</v>
      </c>
    </row>
    <row r="102" spans="1:11">
      <c r="A102" s="1">
        <v>42826</v>
      </c>
      <c r="B102" s="1" t="str">
        <f>TEXT(A102,"mmmm")</f>
        <v>April</v>
      </c>
      <c r="C102" t="s">
        <v>7</v>
      </c>
      <c r="D102">
        <v>57.499999999999993</v>
      </c>
      <c r="E102" s="2">
        <v>0.8</v>
      </c>
      <c r="F102">
        <v>33</v>
      </c>
      <c r="G102">
        <v>0.3</v>
      </c>
      <c r="H102">
        <v>25</v>
      </c>
      <c r="I102" s="3">
        <f>G102*H102</f>
        <v>7.5</v>
      </c>
      <c r="K102" s="12">
        <v>33</v>
      </c>
    </row>
    <row r="103" spans="1:11">
      <c r="A103" s="1">
        <v>42827</v>
      </c>
      <c r="B103" s="1" t="str">
        <f>TEXT(A103,"mmmm")</f>
        <v>April</v>
      </c>
      <c r="C103" t="s">
        <v>8</v>
      </c>
      <c r="D103">
        <v>65.8</v>
      </c>
      <c r="E103" s="2">
        <v>0.74</v>
      </c>
      <c r="F103">
        <v>47</v>
      </c>
      <c r="G103">
        <v>0.3</v>
      </c>
      <c r="H103">
        <v>26</v>
      </c>
      <c r="I103" s="3">
        <f>G103*H103</f>
        <v>7.8</v>
      </c>
      <c r="K103" s="13">
        <v>40</v>
      </c>
    </row>
    <row r="104" spans="1:11">
      <c r="A104" s="1">
        <v>42828</v>
      </c>
      <c r="B104" s="1" t="str">
        <f>TEXT(A104,"mmmm")</f>
        <v>April</v>
      </c>
      <c r="C104" t="s">
        <v>2</v>
      </c>
      <c r="D104">
        <v>60.8</v>
      </c>
      <c r="E104" s="2">
        <v>0.74</v>
      </c>
      <c r="F104">
        <v>51</v>
      </c>
      <c r="G104">
        <v>0.3</v>
      </c>
      <c r="H104">
        <v>26</v>
      </c>
      <c r="I104" s="3">
        <f>G104*H104</f>
        <v>7.8</v>
      </c>
      <c r="K104" s="12">
        <v>35</v>
      </c>
    </row>
    <row r="105" spans="1:11">
      <c r="A105" s="1">
        <v>42829</v>
      </c>
      <c r="B105" s="1" t="str">
        <f>TEXT(A105,"mmmm")</f>
        <v>April</v>
      </c>
      <c r="C105" t="s">
        <v>3</v>
      </c>
      <c r="D105">
        <v>62.099999999999994</v>
      </c>
      <c r="E105" s="2">
        <v>0.71</v>
      </c>
      <c r="F105">
        <v>31</v>
      </c>
      <c r="G105">
        <v>0.3</v>
      </c>
      <c r="H105">
        <v>27</v>
      </c>
      <c r="I105" s="3">
        <f>G105*H105</f>
        <v>8.1</v>
      </c>
      <c r="K105" s="13">
        <v>34</v>
      </c>
    </row>
    <row r="106" spans="1:11">
      <c r="A106" s="1">
        <v>42830</v>
      </c>
      <c r="B106" s="1" t="str">
        <f>TEXT(A106,"mmmm")</f>
        <v>April</v>
      </c>
      <c r="C106" t="s">
        <v>4</v>
      </c>
      <c r="D106">
        <v>64.399999999999991</v>
      </c>
      <c r="E106" s="2">
        <v>0.71</v>
      </c>
      <c r="F106">
        <v>33</v>
      </c>
      <c r="G106">
        <v>0.3</v>
      </c>
      <c r="H106">
        <v>28</v>
      </c>
      <c r="I106" s="3">
        <f>G106*H106</f>
        <v>8.4</v>
      </c>
      <c r="K106" s="12">
        <v>33</v>
      </c>
    </row>
    <row r="107" spans="1:11">
      <c r="A107" s="1">
        <v>42831</v>
      </c>
      <c r="B107" s="1" t="str">
        <f>TEXT(A107,"mmmm")</f>
        <v>April</v>
      </c>
      <c r="C107" t="s">
        <v>5</v>
      </c>
      <c r="D107">
        <v>57.499999999999993</v>
      </c>
      <c r="E107" s="2">
        <v>0.8</v>
      </c>
      <c r="F107">
        <v>31</v>
      </c>
      <c r="G107">
        <v>0.3</v>
      </c>
      <c r="H107">
        <v>25</v>
      </c>
      <c r="I107" s="3">
        <f>G107*H107</f>
        <v>7.5</v>
      </c>
      <c r="K107" s="13">
        <v>41</v>
      </c>
    </row>
    <row r="108" spans="1:11">
      <c r="A108" s="1">
        <v>42832</v>
      </c>
      <c r="B108" s="1" t="str">
        <f>TEXT(A108,"mmmm")</f>
        <v>April</v>
      </c>
      <c r="C108" t="s">
        <v>6</v>
      </c>
      <c r="D108">
        <v>59.8</v>
      </c>
      <c r="E108" s="2">
        <v>0.74</v>
      </c>
      <c r="F108">
        <v>44</v>
      </c>
      <c r="G108">
        <v>0.3</v>
      </c>
      <c r="H108">
        <v>26</v>
      </c>
      <c r="I108" s="3">
        <f>G108*H108</f>
        <v>7.8</v>
      </c>
      <c r="K108" s="12">
        <v>36</v>
      </c>
    </row>
    <row r="109" spans="1:11">
      <c r="A109" s="1">
        <v>42833</v>
      </c>
      <c r="B109" s="1" t="str">
        <f>TEXT(A109,"mmmm")</f>
        <v>April</v>
      </c>
      <c r="C109" t="s">
        <v>7</v>
      </c>
      <c r="D109">
        <v>63.8</v>
      </c>
      <c r="E109" s="2">
        <v>0.74</v>
      </c>
      <c r="F109">
        <v>37</v>
      </c>
      <c r="G109">
        <v>0.3</v>
      </c>
      <c r="H109">
        <v>26</v>
      </c>
      <c r="I109" s="3">
        <f>G109*H109</f>
        <v>7.8</v>
      </c>
      <c r="K109" s="13">
        <v>35</v>
      </c>
    </row>
    <row r="110" spans="1:11">
      <c r="A110" s="1">
        <v>42834</v>
      </c>
      <c r="B110" s="1" t="str">
        <f>TEXT(A110,"mmmm")</f>
        <v>April</v>
      </c>
      <c r="C110" t="s">
        <v>8</v>
      </c>
      <c r="D110">
        <v>63.099999999999994</v>
      </c>
      <c r="E110" s="2">
        <v>0.69</v>
      </c>
      <c r="F110">
        <v>52</v>
      </c>
      <c r="G110">
        <v>0.3</v>
      </c>
      <c r="H110">
        <v>27</v>
      </c>
      <c r="I110" s="3">
        <f>G110*H110</f>
        <v>8.1</v>
      </c>
      <c r="K110" s="12">
        <v>33</v>
      </c>
    </row>
    <row r="111" spans="1:11">
      <c r="A111" s="1">
        <v>42835</v>
      </c>
      <c r="B111" s="1" t="str">
        <f>TEXT(A111,"mmmm")</f>
        <v>April</v>
      </c>
      <c r="C111" t="s">
        <v>2</v>
      </c>
      <c r="D111">
        <v>58.499999999999993</v>
      </c>
      <c r="E111" s="2">
        <v>0.74</v>
      </c>
      <c r="F111">
        <v>48</v>
      </c>
      <c r="G111">
        <v>0.3</v>
      </c>
      <c r="H111">
        <v>25</v>
      </c>
      <c r="I111" s="3">
        <f>G111*H111</f>
        <v>7.5</v>
      </c>
      <c r="K111" s="13">
        <v>42</v>
      </c>
    </row>
    <row r="112" spans="1:11">
      <c r="A112" s="1">
        <v>42836</v>
      </c>
      <c r="B112" s="1" t="str">
        <f>TEXT(A112,"mmmm")</f>
        <v>April</v>
      </c>
      <c r="C112" t="s">
        <v>3</v>
      </c>
      <c r="D112">
        <v>60.8</v>
      </c>
      <c r="E112" s="2">
        <v>0.74</v>
      </c>
      <c r="F112">
        <v>34</v>
      </c>
      <c r="G112">
        <v>0.3</v>
      </c>
      <c r="H112">
        <v>26</v>
      </c>
      <c r="I112" s="3">
        <f>G112*H112</f>
        <v>7.8</v>
      </c>
      <c r="K112" s="12">
        <v>37</v>
      </c>
    </row>
    <row r="113" spans="1:11">
      <c r="A113" s="1">
        <v>42837</v>
      </c>
      <c r="B113" s="1" t="str">
        <f>TEXT(A113,"mmmm")</f>
        <v>April</v>
      </c>
      <c r="C113" t="s">
        <v>4</v>
      </c>
      <c r="D113">
        <v>66.099999999999994</v>
      </c>
      <c r="E113" s="2">
        <v>0.74</v>
      </c>
      <c r="F113">
        <v>30</v>
      </c>
      <c r="G113">
        <v>0.3</v>
      </c>
      <c r="H113">
        <v>27</v>
      </c>
      <c r="I113" s="3">
        <f>G113*H113</f>
        <v>8.1</v>
      </c>
      <c r="K113" s="13">
        <v>35</v>
      </c>
    </row>
    <row r="114" spans="1:11">
      <c r="A114" s="1">
        <v>42838</v>
      </c>
      <c r="B114" s="1" t="str">
        <f>TEXT(A114,"mmmm")</f>
        <v>April</v>
      </c>
      <c r="C114" t="s">
        <v>5</v>
      </c>
      <c r="D114">
        <v>61.099999999999994</v>
      </c>
      <c r="E114" s="2">
        <v>0.69</v>
      </c>
      <c r="F114">
        <v>46</v>
      </c>
      <c r="G114">
        <v>0.3</v>
      </c>
      <c r="H114">
        <v>27</v>
      </c>
      <c r="I114" s="3">
        <f>G114*H114</f>
        <v>8.1</v>
      </c>
      <c r="K114" s="12">
        <v>33</v>
      </c>
    </row>
    <row r="115" spans="1:11">
      <c r="A115" s="1">
        <v>42839</v>
      </c>
      <c r="B115" s="1" t="str">
        <f>TEXT(A115,"mmmm")</f>
        <v>April</v>
      </c>
      <c r="C115" t="s">
        <v>6</v>
      </c>
      <c r="D115">
        <v>61.499999999999993</v>
      </c>
      <c r="E115" s="2">
        <v>0.77</v>
      </c>
      <c r="F115">
        <v>49</v>
      </c>
      <c r="G115">
        <v>0.3</v>
      </c>
      <c r="H115">
        <v>25</v>
      </c>
      <c r="I115" s="3">
        <f>G115*H115</f>
        <v>7.5</v>
      </c>
      <c r="K115" s="13">
        <v>43</v>
      </c>
    </row>
    <row r="116" spans="1:11">
      <c r="A116" s="1">
        <v>42840</v>
      </c>
      <c r="B116" s="1" t="str">
        <f>TEXT(A116,"mmmm")</f>
        <v>April</v>
      </c>
      <c r="C116" t="s">
        <v>7</v>
      </c>
      <c r="D116">
        <v>65.8</v>
      </c>
      <c r="E116" s="2">
        <v>0.74</v>
      </c>
      <c r="F116">
        <v>41</v>
      </c>
      <c r="G116">
        <v>0.3</v>
      </c>
      <c r="H116">
        <v>26</v>
      </c>
      <c r="I116" s="3">
        <f>G116*H116</f>
        <v>7.8</v>
      </c>
      <c r="K116" s="12">
        <v>38</v>
      </c>
    </row>
    <row r="117" spans="1:11">
      <c r="A117" s="1">
        <v>42841</v>
      </c>
      <c r="B117" s="1" t="str">
        <f>TEXT(A117,"mmmm")</f>
        <v>April</v>
      </c>
      <c r="C117" t="s">
        <v>8</v>
      </c>
      <c r="D117">
        <v>65.099999999999994</v>
      </c>
      <c r="E117" s="2">
        <v>0.69</v>
      </c>
      <c r="F117">
        <v>43</v>
      </c>
      <c r="G117">
        <v>0.3</v>
      </c>
      <c r="H117">
        <v>27</v>
      </c>
      <c r="I117" s="3">
        <f>G117*H117</f>
        <v>8.1</v>
      </c>
      <c r="K117" s="13">
        <v>35</v>
      </c>
    </row>
    <row r="118" spans="1:11">
      <c r="A118" s="1">
        <v>42842</v>
      </c>
      <c r="B118" s="1" t="str">
        <f>TEXT(A118,"mmmm")</f>
        <v>April</v>
      </c>
      <c r="C118" t="s">
        <v>2</v>
      </c>
      <c r="D118">
        <v>64.099999999999994</v>
      </c>
      <c r="E118" s="2">
        <v>0.71</v>
      </c>
      <c r="F118">
        <v>56</v>
      </c>
      <c r="G118">
        <v>0.3</v>
      </c>
      <c r="H118">
        <v>27</v>
      </c>
      <c r="I118" s="3">
        <f>G118*H118</f>
        <v>8.1</v>
      </c>
      <c r="K118" s="12">
        <v>34</v>
      </c>
    </row>
    <row r="119" spans="1:11">
      <c r="A119" s="1">
        <v>42843</v>
      </c>
      <c r="B119" s="1" t="str">
        <f>TEXT(A119,"mmmm")</f>
        <v>April</v>
      </c>
      <c r="C119" t="s">
        <v>3</v>
      </c>
      <c r="D119">
        <v>62.499999999999993</v>
      </c>
      <c r="E119" s="2">
        <v>0.74</v>
      </c>
      <c r="F119">
        <v>31</v>
      </c>
      <c r="G119">
        <v>0.3</v>
      </c>
      <c r="H119">
        <v>25</v>
      </c>
      <c r="I119" s="3">
        <f>G119*H119</f>
        <v>7.5</v>
      </c>
      <c r="K119" s="13">
        <v>32</v>
      </c>
    </row>
    <row r="120" spans="1:11">
      <c r="A120" s="1">
        <v>42844</v>
      </c>
      <c r="B120" s="1" t="str">
        <f>TEXT(A120,"mmmm")</f>
        <v>April</v>
      </c>
      <c r="C120" t="s">
        <v>4</v>
      </c>
      <c r="D120">
        <v>59.8</v>
      </c>
      <c r="E120" s="2">
        <v>0.77</v>
      </c>
      <c r="F120">
        <v>53</v>
      </c>
      <c r="G120">
        <v>0.3</v>
      </c>
      <c r="H120">
        <v>26</v>
      </c>
      <c r="I120" s="3">
        <f>G120*H120</f>
        <v>7.8</v>
      </c>
      <c r="K120" s="12">
        <v>31</v>
      </c>
    </row>
    <row r="121" spans="1:11">
      <c r="A121" s="1">
        <v>42845</v>
      </c>
      <c r="B121" s="1" t="str">
        <f>TEXT(A121,"mmmm")</f>
        <v>April</v>
      </c>
      <c r="C121" t="s">
        <v>5</v>
      </c>
      <c r="D121">
        <v>68.099999999999994</v>
      </c>
      <c r="E121" s="2">
        <v>0.69</v>
      </c>
      <c r="F121">
        <v>42</v>
      </c>
      <c r="G121">
        <v>0.3</v>
      </c>
      <c r="H121">
        <v>27</v>
      </c>
      <c r="I121" s="3">
        <f>G121*H121</f>
        <v>8.1</v>
      </c>
      <c r="K121" s="13">
        <v>30</v>
      </c>
    </row>
    <row r="122" spans="1:11">
      <c r="A122" s="1">
        <v>42846</v>
      </c>
      <c r="B122" s="1" t="str">
        <f>TEXT(A122,"mmmm")</f>
        <v>April</v>
      </c>
      <c r="C122" t="s">
        <v>6</v>
      </c>
      <c r="D122">
        <v>67.099999999999994</v>
      </c>
      <c r="E122" s="2">
        <v>0.74</v>
      </c>
      <c r="F122">
        <v>48</v>
      </c>
      <c r="G122">
        <v>0.3</v>
      </c>
      <c r="H122">
        <v>27</v>
      </c>
      <c r="I122" s="3">
        <f>G122*H122</f>
        <v>8.1</v>
      </c>
      <c r="K122" s="12">
        <v>32</v>
      </c>
    </row>
    <row r="123" spans="1:11">
      <c r="A123" s="1">
        <v>42847</v>
      </c>
      <c r="B123" s="1" t="str">
        <f>TEXT(A123,"mmmm")</f>
        <v>April</v>
      </c>
      <c r="C123" t="s">
        <v>7</v>
      </c>
      <c r="D123">
        <v>57.499999999999993</v>
      </c>
      <c r="E123" s="2">
        <v>0.77</v>
      </c>
      <c r="F123">
        <v>47</v>
      </c>
      <c r="G123">
        <v>0.3</v>
      </c>
      <c r="H123">
        <v>25</v>
      </c>
      <c r="I123" s="3">
        <f>G123*H123</f>
        <v>7.5</v>
      </c>
      <c r="K123" s="13">
        <v>29</v>
      </c>
    </row>
    <row r="124" spans="1:11">
      <c r="A124" s="1">
        <v>42848</v>
      </c>
      <c r="B124" s="1" t="str">
        <f>TEXT(A124,"mmmm")</f>
        <v>April</v>
      </c>
      <c r="C124" t="s">
        <v>8</v>
      </c>
      <c r="D124">
        <v>60.8</v>
      </c>
      <c r="E124" s="2">
        <v>0.77</v>
      </c>
      <c r="F124">
        <v>50</v>
      </c>
      <c r="G124">
        <v>0.3</v>
      </c>
      <c r="H124">
        <v>26</v>
      </c>
      <c r="I124" s="3">
        <f>G124*H124</f>
        <v>7.8</v>
      </c>
      <c r="K124" s="12">
        <v>32</v>
      </c>
    </row>
    <row r="125" spans="1:11">
      <c r="A125" s="1">
        <v>42849</v>
      </c>
      <c r="B125" s="1" t="str">
        <f>TEXT(A125,"mmmm")</f>
        <v>April</v>
      </c>
      <c r="C125" t="s">
        <v>2</v>
      </c>
      <c r="D125">
        <v>65.099999999999994</v>
      </c>
      <c r="E125" s="2">
        <v>0.69</v>
      </c>
      <c r="F125">
        <v>48</v>
      </c>
      <c r="G125">
        <v>0.3</v>
      </c>
      <c r="H125">
        <v>27</v>
      </c>
      <c r="I125" s="3">
        <f>G125*H125</f>
        <v>8.1</v>
      </c>
      <c r="K125" s="13">
        <v>31</v>
      </c>
    </row>
    <row r="126" spans="1:11">
      <c r="A126" s="1">
        <v>42850</v>
      </c>
      <c r="B126" s="1" t="str">
        <f>TEXT(A126,"mmmm")</f>
        <v>April</v>
      </c>
      <c r="C126" t="s">
        <v>3</v>
      </c>
      <c r="D126">
        <v>65.099999999999994</v>
      </c>
      <c r="E126" s="2">
        <v>0.71</v>
      </c>
      <c r="F126">
        <v>37</v>
      </c>
      <c r="G126">
        <v>0.3</v>
      </c>
      <c r="H126">
        <v>27</v>
      </c>
      <c r="I126" s="3">
        <f>G126*H126</f>
        <v>8.1</v>
      </c>
      <c r="K126" s="12">
        <v>30</v>
      </c>
    </row>
    <row r="127" spans="1:11">
      <c r="A127" s="1">
        <v>42851</v>
      </c>
      <c r="B127" s="1" t="str">
        <f>TEXT(A127,"mmmm")</f>
        <v>April</v>
      </c>
      <c r="C127" t="s">
        <v>4</v>
      </c>
      <c r="D127">
        <v>62.499999999999993</v>
      </c>
      <c r="E127" s="2">
        <v>0.8</v>
      </c>
      <c r="F127">
        <v>48</v>
      </c>
      <c r="G127">
        <v>0.3</v>
      </c>
      <c r="H127">
        <v>25</v>
      </c>
      <c r="I127" s="3">
        <f>G127*H127</f>
        <v>7.5</v>
      </c>
      <c r="K127" s="13">
        <v>29</v>
      </c>
    </row>
    <row r="128" spans="1:11">
      <c r="A128" s="1">
        <v>42852</v>
      </c>
      <c r="B128" s="1" t="str">
        <f>TEXT(A128,"mmmm")</f>
        <v>April</v>
      </c>
      <c r="C128" t="s">
        <v>5</v>
      </c>
      <c r="D128">
        <v>63.499999999999993</v>
      </c>
      <c r="E128" s="2">
        <v>0.77</v>
      </c>
      <c r="F128">
        <v>50</v>
      </c>
      <c r="G128">
        <v>0.3</v>
      </c>
      <c r="H128">
        <v>25</v>
      </c>
      <c r="I128" s="3">
        <f>G128*H128</f>
        <v>7.5</v>
      </c>
      <c r="K128" s="12">
        <v>29</v>
      </c>
    </row>
    <row r="129" spans="1:11">
      <c r="A129" s="1">
        <v>42853</v>
      </c>
      <c r="B129" s="1" t="str">
        <f>TEXT(A129,"mmmm")</f>
        <v>April</v>
      </c>
      <c r="C129" t="s">
        <v>6</v>
      </c>
      <c r="D129">
        <v>58.8</v>
      </c>
      <c r="E129" s="2">
        <v>0.74</v>
      </c>
      <c r="F129">
        <v>32</v>
      </c>
      <c r="G129">
        <v>0.3</v>
      </c>
      <c r="H129">
        <v>26</v>
      </c>
      <c r="I129" s="3">
        <f>G129*H129</f>
        <v>7.8</v>
      </c>
      <c r="K129" s="13">
        <v>32</v>
      </c>
    </row>
    <row r="130" spans="1:11">
      <c r="A130" s="1">
        <v>42854</v>
      </c>
      <c r="B130" s="1" t="str">
        <f>TEXT(A130,"mmmm")</f>
        <v>April</v>
      </c>
      <c r="C130" t="s">
        <v>7</v>
      </c>
      <c r="D130">
        <v>65.099999999999994</v>
      </c>
      <c r="E130" s="2">
        <v>0.71</v>
      </c>
      <c r="F130">
        <v>32</v>
      </c>
      <c r="G130">
        <v>0.3</v>
      </c>
      <c r="H130">
        <v>27</v>
      </c>
      <c r="I130" s="3">
        <f>G130*H130</f>
        <v>8.1</v>
      </c>
      <c r="K130" s="12">
        <v>31</v>
      </c>
    </row>
    <row r="131" spans="1:11">
      <c r="A131" s="1">
        <v>42855</v>
      </c>
      <c r="B131" s="1" t="str">
        <f>TEXT(A131,"mmmm")</f>
        <v>April</v>
      </c>
      <c r="C131" t="s">
        <v>8</v>
      </c>
      <c r="D131">
        <v>67.099999999999994</v>
      </c>
      <c r="E131" s="2">
        <v>0.74</v>
      </c>
      <c r="F131">
        <v>35</v>
      </c>
      <c r="G131">
        <v>0.3</v>
      </c>
      <c r="H131">
        <v>27</v>
      </c>
      <c r="I131" s="3">
        <f>G131*H131</f>
        <v>8.1</v>
      </c>
      <c r="K131" s="13">
        <v>30</v>
      </c>
    </row>
    <row r="132" spans="1:11">
      <c r="A132" s="1">
        <v>42856</v>
      </c>
      <c r="B132" s="1" t="str">
        <f>TEXT(A132,"mmmm")</f>
        <v>May</v>
      </c>
      <c r="C132" t="s">
        <v>2</v>
      </c>
      <c r="D132">
        <v>66.699999999999989</v>
      </c>
      <c r="E132" s="2">
        <v>0.65</v>
      </c>
      <c r="F132">
        <v>56</v>
      </c>
      <c r="G132">
        <v>0.3</v>
      </c>
      <c r="H132">
        <v>29</v>
      </c>
      <c r="I132" s="3">
        <f>G132*H132</f>
        <v>8.6999999999999993</v>
      </c>
      <c r="K132" s="12">
        <v>30</v>
      </c>
    </row>
    <row r="133" spans="1:11">
      <c r="A133" s="1">
        <v>42857</v>
      </c>
      <c r="B133" s="1" t="str">
        <f>TEXT(A133,"mmmm")</f>
        <v>May</v>
      </c>
      <c r="C133" t="s">
        <v>3</v>
      </c>
      <c r="D133">
        <v>65.699999999999989</v>
      </c>
      <c r="E133" s="2">
        <v>0.69</v>
      </c>
      <c r="F133">
        <v>40</v>
      </c>
      <c r="G133">
        <v>0.3</v>
      </c>
      <c r="H133">
        <v>29</v>
      </c>
      <c r="I133" s="3">
        <f>G133*H133</f>
        <v>8.6999999999999993</v>
      </c>
      <c r="K133" s="13">
        <v>29</v>
      </c>
    </row>
    <row r="134" spans="1:11">
      <c r="A134" s="1">
        <v>42858</v>
      </c>
      <c r="B134" s="1" t="str">
        <f>TEXT(A134,"mmmm")</f>
        <v>May</v>
      </c>
      <c r="C134" t="s">
        <v>4</v>
      </c>
      <c r="D134">
        <v>71</v>
      </c>
      <c r="E134" s="2">
        <v>0.63</v>
      </c>
      <c r="F134">
        <v>55</v>
      </c>
      <c r="G134">
        <v>0.3</v>
      </c>
      <c r="H134">
        <v>30</v>
      </c>
      <c r="I134" s="3">
        <f>G134*H134</f>
        <v>9</v>
      </c>
      <c r="K134" s="12">
        <v>32</v>
      </c>
    </row>
    <row r="135" spans="1:11">
      <c r="A135" s="1">
        <v>42859</v>
      </c>
      <c r="B135" s="1" t="str">
        <f>TEXT(A135,"mmmm")</f>
        <v>May</v>
      </c>
      <c r="C135" t="s">
        <v>5</v>
      </c>
      <c r="D135">
        <v>71.3</v>
      </c>
      <c r="E135" s="2">
        <v>0.63</v>
      </c>
      <c r="F135">
        <v>64</v>
      </c>
      <c r="G135">
        <v>0.3</v>
      </c>
      <c r="H135">
        <v>31</v>
      </c>
      <c r="I135" s="3">
        <f>G135*H135</f>
        <v>9.2999999999999989</v>
      </c>
      <c r="K135" s="13">
        <v>31</v>
      </c>
    </row>
    <row r="136" spans="1:11">
      <c r="A136" s="1">
        <v>42860</v>
      </c>
      <c r="B136" s="1" t="str">
        <f>TEXT(A136,"mmmm")</f>
        <v>May</v>
      </c>
      <c r="C136" t="s">
        <v>6</v>
      </c>
      <c r="D136">
        <v>69.399999999999991</v>
      </c>
      <c r="E136" s="2">
        <v>0.71</v>
      </c>
      <c r="F136">
        <v>31</v>
      </c>
      <c r="G136">
        <v>0.3</v>
      </c>
      <c r="H136">
        <v>28</v>
      </c>
      <c r="I136" s="3">
        <f>G136*H136</f>
        <v>8.4</v>
      </c>
      <c r="K136" s="12">
        <v>30</v>
      </c>
    </row>
    <row r="137" spans="1:11">
      <c r="A137" s="1">
        <v>42861</v>
      </c>
      <c r="B137" s="1" t="str">
        <f>TEXT(A137,"mmmm")</f>
        <v>May</v>
      </c>
      <c r="C137" t="s">
        <v>7</v>
      </c>
      <c r="D137">
        <v>66.699999999999989</v>
      </c>
      <c r="E137" s="2">
        <v>0.67</v>
      </c>
      <c r="F137">
        <v>51</v>
      </c>
      <c r="G137">
        <v>0.3</v>
      </c>
      <c r="H137">
        <v>29</v>
      </c>
      <c r="I137" s="3">
        <f>G137*H137</f>
        <v>8.6999999999999993</v>
      </c>
      <c r="K137" s="13">
        <v>30</v>
      </c>
    </row>
    <row r="138" spans="1:11">
      <c r="A138" s="1">
        <v>42862</v>
      </c>
      <c r="B138" s="1" t="str">
        <f>TEXT(A138,"mmmm")</f>
        <v>May</v>
      </c>
      <c r="C138" t="s">
        <v>8</v>
      </c>
      <c r="D138">
        <v>69.699999999999989</v>
      </c>
      <c r="E138" s="2">
        <v>0.65</v>
      </c>
      <c r="F138">
        <v>49</v>
      </c>
      <c r="G138">
        <v>0.3</v>
      </c>
      <c r="H138">
        <v>29</v>
      </c>
      <c r="I138" s="3">
        <f>G138*H138</f>
        <v>8.6999999999999993</v>
      </c>
      <c r="K138" s="12">
        <v>32</v>
      </c>
    </row>
    <row r="139" spans="1:11">
      <c r="A139" s="1">
        <v>42863</v>
      </c>
      <c r="B139" s="1" t="str">
        <f>TEXT(A139,"mmmm")</f>
        <v>May</v>
      </c>
      <c r="C139" t="s">
        <v>2</v>
      </c>
      <c r="D139">
        <v>75</v>
      </c>
      <c r="E139" s="2">
        <v>0.67</v>
      </c>
      <c r="F139">
        <v>56</v>
      </c>
      <c r="G139">
        <v>0.3</v>
      </c>
      <c r="H139">
        <v>30</v>
      </c>
      <c r="I139" s="3">
        <f>G139*H139</f>
        <v>9</v>
      </c>
      <c r="K139" s="13">
        <v>30</v>
      </c>
    </row>
    <row r="140" spans="1:11">
      <c r="A140" s="1">
        <v>42864</v>
      </c>
      <c r="B140" s="1" t="str">
        <f>TEXT(A140,"mmmm")</f>
        <v>May</v>
      </c>
      <c r="C140" t="s">
        <v>3</v>
      </c>
      <c r="D140">
        <v>71.3</v>
      </c>
      <c r="E140" s="2">
        <v>0.63</v>
      </c>
      <c r="F140">
        <v>56</v>
      </c>
      <c r="G140">
        <v>0.3</v>
      </c>
      <c r="H140">
        <v>31</v>
      </c>
      <c r="I140" s="3">
        <f>G140*H140</f>
        <v>9.2999999999999989</v>
      </c>
      <c r="K140" s="12">
        <v>30</v>
      </c>
    </row>
    <row r="141" spans="1:11">
      <c r="A141" s="1">
        <v>42865</v>
      </c>
      <c r="B141" s="1" t="str">
        <f>TEXT(A141,"mmmm")</f>
        <v>May</v>
      </c>
      <c r="C141" t="s">
        <v>4</v>
      </c>
      <c r="D141">
        <v>69.399999999999991</v>
      </c>
      <c r="E141" s="2">
        <v>0.69</v>
      </c>
      <c r="F141">
        <v>40</v>
      </c>
      <c r="G141">
        <v>0.3</v>
      </c>
      <c r="H141">
        <v>28</v>
      </c>
      <c r="I141" s="3">
        <f>G141*H141</f>
        <v>8.4</v>
      </c>
      <c r="K141" s="13">
        <v>29</v>
      </c>
    </row>
    <row r="142" spans="1:11">
      <c r="A142" s="1">
        <v>42866</v>
      </c>
      <c r="B142" s="1" t="str">
        <f>TEXT(A142,"mmmm")</f>
        <v>May</v>
      </c>
      <c r="C142" t="s">
        <v>5</v>
      </c>
      <c r="D142">
        <v>72.699999999999989</v>
      </c>
      <c r="E142" s="2">
        <v>0.67</v>
      </c>
      <c r="F142">
        <v>57</v>
      </c>
      <c r="G142">
        <v>0.3</v>
      </c>
      <c r="H142">
        <v>29</v>
      </c>
      <c r="I142" s="3">
        <f>G142*H142</f>
        <v>8.6999999999999993</v>
      </c>
      <c r="K142" s="12">
        <v>32</v>
      </c>
    </row>
    <row r="143" spans="1:11">
      <c r="A143" s="1">
        <v>42867</v>
      </c>
      <c r="B143" s="1" t="str">
        <f>TEXT(A143,"mmmm")</f>
        <v>May</v>
      </c>
      <c r="C143" t="s">
        <v>6</v>
      </c>
      <c r="D143">
        <v>66.699999999999989</v>
      </c>
      <c r="E143" s="2">
        <v>0.67</v>
      </c>
      <c r="F143">
        <v>40</v>
      </c>
      <c r="G143">
        <v>0.3</v>
      </c>
      <c r="H143">
        <v>29</v>
      </c>
      <c r="I143" s="3">
        <f>G143*H143</f>
        <v>8.6999999999999993</v>
      </c>
      <c r="K143" s="13">
        <v>30</v>
      </c>
    </row>
    <row r="144" spans="1:11">
      <c r="A144" s="1">
        <v>42868</v>
      </c>
      <c r="B144" s="1" t="str">
        <f>TEXT(A144,"mmmm")</f>
        <v>May</v>
      </c>
      <c r="C144" t="s">
        <v>7</v>
      </c>
      <c r="D144">
        <v>70</v>
      </c>
      <c r="E144" s="2">
        <v>0.65</v>
      </c>
      <c r="F144">
        <v>34</v>
      </c>
      <c r="G144">
        <v>0.3</v>
      </c>
      <c r="H144">
        <v>30</v>
      </c>
      <c r="I144" s="3">
        <f>G144*H144</f>
        <v>9</v>
      </c>
      <c r="K144" s="12">
        <v>29</v>
      </c>
    </row>
    <row r="145" spans="1:11">
      <c r="A145" s="1">
        <v>42869</v>
      </c>
      <c r="B145" s="1" t="str">
        <f>TEXT(A145,"mmmm")</f>
        <v>May</v>
      </c>
      <c r="C145" t="s">
        <v>8</v>
      </c>
      <c r="D145">
        <v>77.3</v>
      </c>
      <c r="E145" s="2">
        <v>0.63</v>
      </c>
      <c r="F145">
        <v>58</v>
      </c>
      <c r="G145">
        <v>0.3</v>
      </c>
      <c r="H145">
        <v>31</v>
      </c>
      <c r="I145" s="3">
        <f>G145*H145</f>
        <v>9.2999999999999989</v>
      </c>
      <c r="K145" s="13">
        <v>29</v>
      </c>
    </row>
    <row r="146" spans="1:11">
      <c r="A146" s="1">
        <v>42870</v>
      </c>
      <c r="B146" s="1" t="str">
        <f>TEXT(A146,"mmmm")</f>
        <v>May</v>
      </c>
      <c r="C146" t="s">
        <v>2</v>
      </c>
      <c r="D146">
        <v>63.399999999999991</v>
      </c>
      <c r="E146" s="2">
        <v>0.69</v>
      </c>
      <c r="F146">
        <v>32</v>
      </c>
      <c r="G146">
        <v>0.3</v>
      </c>
      <c r="H146">
        <v>28</v>
      </c>
      <c r="I146" s="3">
        <f>G146*H146</f>
        <v>8.4</v>
      </c>
      <c r="K146" s="12">
        <v>28</v>
      </c>
    </row>
    <row r="147" spans="1:11">
      <c r="A147" s="1">
        <v>42871</v>
      </c>
      <c r="B147" s="1" t="str">
        <f>TEXT(A147,"mmmm")</f>
        <v>May</v>
      </c>
      <c r="C147" t="s">
        <v>3</v>
      </c>
      <c r="D147">
        <v>65.699999999999989</v>
      </c>
      <c r="E147" s="2">
        <v>0.67</v>
      </c>
      <c r="F147">
        <v>55</v>
      </c>
      <c r="G147">
        <v>0.3</v>
      </c>
      <c r="H147">
        <v>29</v>
      </c>
      <c r="I147" s="3">
        <f>G147*H147</f>
        <v>8.6999999999999993</v>
      </c>
      <c r="K147" s="13">
        <v>27</v>
      </c>
    </row>
    <row r="148" spans="1:11">
      <c r="A148" s="1">
        <v>42872</v>
      </c>
      <c r="B148" s="1" t="str">
        <f>TEXT(A148,"mmmm")</f>
        <v>May</v>
      </c>
      <c r="C148" t="s">
        <v>4</v>
      </c>
      <c r="D148">
        <v>70.699999999999989</v>
      </c>
      <c r="E148" s="2">
        <v>0.67</v>
      </c>
      <c r="F148">
        <v>43</v>
      </c>
      <c r="G148">
        <v>0.3</v>
      </c>
      <c r="H148">
        <v>29</v>
      </c>
      <c r="I148" s="3">
        <f>G148*H148</f>
        <v>8.6999999999999993</v>
      </c>
      <c r="K148" s="12">
        <v>26</v>
      </c>
    </row>
    <row r="149" spans="1:11">
      <c r="A149" s="1">
        <v>42873</v>
      </c>
      <c r="B149" s="1" t="str">
        <f>TEXT(A149,"mmmm")</f>
        <v>May</v>
      </c>
      <c r="C149" t="s">
        <v>5</v>
      </c>
      <c r="D149">
        <v>72</v>
      </c>
      <c r="E149" s="2">
        <v>0.67</v>
      </c>
      <c r="F149">
        <v>53</v>
      </c>
      <c r="G149">
        <v>0.3</v>
      </c>
      <c r="H149">
        <v>30</v>
      </c>
      <c r="I149" s="3">
        <f>G149*H149</f>
        <v>9</v>
      </c>
      <c r="K149" s="13">
        <v>29</v>
      </c>
    </row>
    <row r="150" spans="1:11">
      <c r="A150" s="1">
        <v>42874</v>
      </c>
      <c r="B150" s="1" t="str">
        <f>TEXT(A150,"mmmm")</f>
        <v>May</v>
      </c>
      <c r="C150" t="s">
        <v>6</v>
      </c>
      <c r="D150">
        <v>75.3</v>
      </c>
      <c r="E150" s="2">
        <v>0.61</v>
      </c>
      <c r="F150">
        <v>58</v>
      </c>
      <c r="G150">
        <v>0.3</v>
      </c>
      <c r="H150">
        <v>31</v>
      </c>
      <c r="I150" s="3">
        <f>G150*H150</f>
        <v>9.2999999999999989</v>
      </c>
      <c r="K150" s="12">
        <v>28</v>
      </c>
    </row>
    <row r="151" spans="1:11">
      <c r="A151" s="1">
        <v>42875</v>
      </c>
      <c r="B151" s="1" t="str">
        <f>TEXT(A151,"mmmm")</f>
        <v>May</v>
      </c>
      <c r="C151" t="s">
        <v>7</v>
      </c>
      <c r="D151">
        <v>64.399999999999991</v>
      </c>
      <c r="E151" s="2">
        <v>0.67</v>
      </c>
      <c r="F151">
        <v>59</v>
      </c>
      <c r="G151">
        <v>0.3</v>
      </c>
      <c r="H151">
        <v>28</v>
      </c>
      <c r="I151" s="3">
        <f>G151*H151</f>
        <v>8.4</v>
      </c>
      <c r="K151" s="13">
        <v>26</v>
      </c>
    </row>
    <row r="152" spans="1:11">
      <c r="A152" s="1">
        <v>42876</v>
      </c>
      <c r="B152" s="1" t="str">
        <f>TEXT(A152,"mmmm")</f>
        <v>May</v>
      </c>
      <c r="C152" t="s">
        <v>8</v>
      </c>
      <c r="D152">
        <v>71.699999999999989</v>
      </c>
      <c r="E152" s="2">
        <v>0.69</v>
      </c>
      <c r="F152">
        <v>47</v>
      </c>
      <c r="G152">
        <v>0.3</v>
      </c>
      <c r="H152">
        <v>29</v>
      </c>
      <c r="I152" s="3">
        <f>G152*H152</f>
        <v>8.6999999999999993</v>
      </c>
      <c r="K152" s="12">
        <v>26</v>
      </c>
    </row>
    <row r="153" spans="1:11">
      <c r="A153" s="1">
        <v>42877</v>
      </c>
      <c r="B153" s="1" t="str">
        <f>TEXT(A153,"mmmm")</f>
        <v>May</v>
      </c>
      <c r="C153" t="s">
        <v>2</v>
      </c>
      <c r="D153">
        <v>71</v>
      </c>
      <c r="E153" s="2">
        <v>0.67</v>
      </c>
      <c r="F153">
        <v>34</v>
      </c>
      <c r="G153">
        <v>0.3</v>
      </c>
      <c r="H153">
        <v>30</v>
      </c>
      <c r="I153" s="3">
        <f>G153*H153</f>
        <v>9</v>
      </c>
      <c r="K153" s="13">
        <v>26</v>
      </c>
    </row>
    <row r="154" spans="1:11">
      <c r="A154" s="1">
        <v>42878</v>
      </c>
      <c r="B154" s="1" t="str">
        <f>TEXT(A154,"mmmm")</f>
        <v>May</v>
      </c>
      <c r="C154" t="s">
        <v>3</v>
      </c>
      <c r="D154">
        <v>76.3</v>
      </c>
      <c r="E154" s="2">
        <v>0.63</v>
      </c>
      <c r="F154">
        <v>45</v>
      </c>
      <c r="G154">
        <v>0.3</v>
      </c>
      <c r="H154">
        <v>31</v>
      </c>
      <c r="I154" s="3">
        <f>G154*H154</f>
        <v>9.2999999999999989</v>
      </c>
      <c r="K154" s="12">
        <v>28</v>
      </c>
    </row>
    <row r="155" spans="1:11">
      <c r="A155" s="1">
        <v>42879</v>
      </c>
      <c r="B155" s="1" t="str">
        <f>TEXT(A155,"mmmm")</f>
        <v>May</v>
      </c>
      <c r="C155" t="s">
        <v>4</v>
      </c>
      <c r="D155">
        <v>69.399999999999991</v>
      </c>
      <c r="E155" s="2">
        <v>0.69</v>
      </c>
      <c r="F155">
        <v>34</v>
      </c>
      <c r="G155">
        <v>0.3</v>
      </c>
      <c r="H155">
        <v>28</v>
      </c>
      <c r="I155" s="3">
        <f>G155*H155</f>
        <v>8.4</v>
      </c>
      <c r="K155" s="13">
        <v>26</v>
      </c>
    </row>
    <row r="156" spans="1:11">
      <c r="A156" s="1">
        <v>42880</v>
      </c>
      <c r="B156" s="1" t="str">
        <f>TEXT(A156,"mmmm")</f>
        <v>May</v>
      </c>
      <c r="C156" t="s">
        <v>5</v>
      </c>
      <c r="D156">
        <v>71.699999999999989</v>
      </c>
      <c r="E156" s="2">
        <v>0.69</v>
      </c>
      <c r="F156">
        <v>53</v>
      </c>
      <c r="G156">
        <v>0.3</v>
      </c>
      <c r="H156">
        <v>29</v>
      </c>
      <c r="I156" s="3">
        <f>G156*H156</f>
        <v>8.6999999999999993</v>
      </c>
      <c r="K156" s="12">
        <v>28</v>
      </c>
    </row>
    <row r="157" spans="1:11">
      <c r="A157" s="1">
        <v>42881</v>
      </c>
      <c r="B157" s="1" t="str">
        <f>TEXT(A157,"mmmm")</f>
        <v>May</v>
      </c>
      <c r="C157" t="s">
        <v>6</v>
      </c>
      <c r="D157">
        <v>72</v>
      </c>
      <c r="E157" s="2">
        <v>0.67</v>
      </c>
      <c r="F157">
        <v>63</v>
      </c>
      <c r="G157">
        <v>0.3</v>
      </c>
      <c r="H157">
        <v>30</v>
      </c>
      <c r="I157" s="3">
        <f>G157*H157</f>
        <v>9</v>
      </c>
      <c r="K157" s="13">
        <v>27</v>
      </c>
    </row>
    <row r="158" spans="1:11">
      <c r="A158" s="1">
        <v>42882</v>
      </c>
      <c r="B158" s="1" t="str">
        <f>TEXT(A158,"mmmm")</f>
        <v>May</v>
      </c>
      <c r="C158" t="s">
        <v>7</v>
      </c>
      <c r="D158">
        <v>77.3</v>
      </c>
      <c r="E158" s="2">
        <v>0.63</v>
      </c>
      <c r="F158">
        <v>56</v>
      </c>
      <c r="G158">
        <v>0.3</v>
      </c>
      <c r="H158">
        <v>31</v>
      </c>
      <c r="I158" s="3">
        <f>G158*H158</f>
        <v>9.2999999999999989</v>
      </c>
      <c r="K158" s="12">
        <v>26</v>
      </c>
    </row>
    <row r="159" spans="1:11">
      <c r="A159" s="1">
        <v>42883</v>
      </c>
      <c r="B159" s="1" t="str">
        <f>TEXT(A159,"mmmm")</f>
        <v>May</v>
      </c>
      <c r="C159" t="s">
        <v>8</v>
      </c>
      <c r="D159">
        <v>71.699999999999989</v>
      </c>
      <c r="E159" s="2">
        <v>0.65</v>
      </c>
      <c r="F159">
        <v>45</v>
      </c>
      <c r="G159">
        <v>0.3</v>
      </c>
      <c r="H159">
        <v>29</v>
      </c>
      <c r="I159" s="3">
        <f>G159*H159</f>
        <v>8.6999999999999993</v>
      </c>
      <c r="K159" s="13">
        <v>28</v>
      </c>
    </row>
    <row r="160" spans="1:11">
      <c r="A160" s="1">
        <v>42884</v>
      </c>
      <c r="B160" s="1" t="str">
        <f>TEXT(A160,"mmmm")</f>
        <v>May</v>
      </c>
      <c r="C160" t="s">
        <v>2</v>
      </c>
      <c r="D160">
        <v>66.699999999999989</v>
      </c>
      <c r="E160" s="2">
        <v>0.65</v>
      </c>
      <c r="F160">
        <v>32</v>
      </c>
      <c r="G160">
        <v>0.3</v>
      </c>
      <c r="H160">
        <v>29</v>
      </c>
      <c r="I160" s="3">
        <f>G160*H160</f>
        <v>8.6999999999999993</v>
      </c>
      <c r="K160" s="12">
        <v>26</v>
      </c>
    </row>
    <row r="161" spans="1:11">
      <c r="A161" s="1">
        <v>42885</v>
      </c>
      <c r="B161" s="1" t="str">
        <f>TEXT(A161,"mmmm")</f>
        <v>May</v>
      </c>
      <c r="C161" t="s">
        <v>3</v>
      </c>
      <c r="D161">
        <v>75</v>
      </c>
      <c r="E161" s="2">
        <v>0.67</v>
      </c>
      <c r="F161">
        <v>43</v>
      </c>
      <c r="G161">
        <v>0.3</v>
      </c>
      <c r="H161">
        <v>30</v>
      </c>
      <c r="I161" s="3">
        <f>G161*H161</f>
        <v>9</v>
      </c>
      <c r="K161" s="13">
        <v>29</v>
      </c>
    </row>
    <row r="162" spans="1:11">
      <c r="A162" s="1">
        <v>42886</v>
      </c>
      <c r="B162" s="1" t="str">
        <f>TEXT(A162,"mmmm")</f>
        <v>May</v>
      </c>
      <c r="C162" t="s">
        <v>4</v>
      </c>
      <c r="D162">
        <v>77.3</v>
      </c>
      <c r="E162" s="2">
        <v>0.65</v>
      </c>
      <c r="F162">
        <v>56</v>
      </c>
      <c r="G162">
        <v>0.3</v>
      </c>
      <c r="H162">
        <v>31</v>
      </c>
      <c r="I162" s="3">
        <f>G162*H162</f>
        <v>9.2999999999999989</v>
      </c>
      <c r="K162" s="12">
        <v>27</v>
      </c>
    </row>
    <row r="163" spans="1:11">
      <c r="A163" s="1">
        <v>42887</v>
      </c>
      <c r="B163" s="1" t="str">
        <f>TEXT(A163,"mmmm")</f>
        <v>June</v>
      </c>
      <c r="C163" t="s">
        <v>5</v>
      </c>
      <c r="D163">
        <v>71.3</v>
      </c>
      <c r="E163" s="2">
        <v>0.65</v>
      </c>
      <c r="F163">
        <v>42</v>
      </c>
      <c r="G163">
        <v>0.3</v>
      </c>
      <c r="H163">
        <v>31</v>
      </c>
      <c r="I163" s="3">
        <f>G163*H163</f>
        <v>9.2999999999999989</v>
      </c>
      <c r="K163" s="13">
        <v>25</v>
      </c>
    </row>
    <row r="164" spans="1:11">
      <c r="A164" s="1">
        <v>42888</v>
      </c>
      <c r="B164" s="1" t="str">
        <f>TEXT(A164,"mmmm")</f>
        <v>June</v>
      </c>
      <c r="C164" t="s">
        <v>6</v>
      </c>
      <c r="D164">
        <v>79.899999999999991</v>
      </c>
      <c r="E164" s="2">
        <v>0.59</v>
      </c>
      <c r="F164">
        <v>48</v>
      </c>
      <c r="G164">
        <v>0.3</v>
      </c>
      <c r="H164">
        <v>33</v>
      </c>
      <c r="I164" s="3">
        <f>G164*H164</f>
        <v>9.9</v>
      </c>
      <c r="K164" s="12">
        <v>25</v>
      </c>
    </row>
    <row r="165" spans="1:11">
      <c r="A165" s="1">
        <v>42889</v>
      </c>
      <c r="B165" s="1" t="str">
        <f>TEXT(A165,"mmmm")</f>
        <v>June</v>
      </c>
      <c r="C165" t="s">
        <v>7</v>
      </c>
      <c r="D165">
        <v>81.5</v>
      </c>
      <c r="E165" s="2">
        <v>0.56000000000000005</v>
      </c>
      <c r="F165">
        <v>59</v>
      </c>
      <c r="G165">
        <v>0.3</v>
      </c>
      <c r="H165">
        <v>35</v>
      </c>
      <c r="I165" s="3">
        <f>G165*H165</f>
        <v>10.5</v>
      </c>
      <c r="K165" s="13">
        <v>24</v>
      </c>
    </row>
    <row r="166" spans="1:11">
      <c r="A166" s="1">
        <v>42890</v>
      </c>
      <c r="B166" s="1" t="str">
        <f>TEXT(A166,"mmmm")</f>
        <v>June</v>
      </c>
      <c r="C166" t="s">
        <v>8</v>
      </c>
      <c r="D166">
        <v>90.399999999999991</v>
      </c>
      <c r="E166" s="2">
        <v>0.51</v>
      </c>
      <c r="F166">
        <v>43</v>
      </c>
      <c r="G166">
        <v>0.3</v>
      </c>
      <c r="H166">
        <v>38</v>
      </c>
      <c r="I166" s="3">
        <f>G166*H166</f>
        <v>11.4</v>
      </c>
      <c r="K166" s="12">
        <v>25</v>
      </c>
    </row>
    <row r="167" spans="1:11">
      <c r="A167" s="1">
        <v>42891</v>
      </c>
      <c r="B167" s="1" t="str">
        <f>TEXT(A167,"mmmm")</f>
        <v>June</v>
      </c>
      <c r="C167" t="s">
        <v>2</v>
      </c>
      <c r="D167">
        <v>78.599999999999994</v>
      </c>
      <c r="E167" s="2">
        <v>0.59</v>
      </c>
      <c r="F167">
        <v>36</v>
      </c>
      <c r="G167">
        <v>0.3</v>
      </c>
      <c r="H167">
        <v>32</v>
      </c>
      <c r="I167" s="3">
        <f>G167*H167</f>
        <v>9.6</v>
      </c>
      <c r="K167" s="13">
        <v>25</v>
      </c>
    </row>
    <row r="168" spans="1:11">
      <c r="A168" s="1">
        <v>42892</v>
      </c>
      <c r="B168" s="1" t="str">
        <f>TEXT(A168,"mmmm")</f>
        <v>June</v>
      </c>
      <c r="C168" t="s">
        <v>3</v>
      </c>
      <c r="D168">
        <v>84.199999999999989</v>
      </c>
      <c r="E168" s="2">
        <v>0.56000000000000005</v>
      </c>
      <c r="F168">
        <v>44</v>
      </c>
      <c r="G168">
        <v>0.3</v>
      </c>
      <c r="H168">
        <v>34</v>
      </c>
      <c r="I168" s="3">
        <f>G168*H168</f>
        <v>10.199999999999999</v>
      </c>
      <c r="K168" s="12">
        <v>25</v>
      </c>
    </row>
    <row r="169" spans="1:11">
      <c r="A169" s="1">
        <v>42893</v>
      </c>
      <c r="B169" s="1" t="str">
        <f>TEXT(A169,"mmmm")</f>
        <v>June</v>
      </c>
      <c r="C169" t="s">
        <v>4</v>
      </c>
      <c r="D169">
        <v>86.8</v>
      </c>
      <c r="E169" s="2">
        <v>0.56000000000000005</v>
      </c>
      <c r="F169">
        <v>58</v>
      </c>
      <c r="G169">
        <v>0.3</v>
      </c>
      <c r="H169">
        <v>36</v>
      </c>
      <c r="I169" s="3">
        <f>G169*H169</f>
        <v>10.799999999999999</v>
      </c>
      <c r="K169" s="13">
        <v>25</v>
      </c>
    </row>
    <row r="170" spans="1:11">
      <c r="A170" s="1">
        <v>42894</v>
      </c>
      <c r="B170" s="1" t="str">
        <f>TEXT(A170,"mmmm")</f>
        <v>June</v>
      </c>
      <c r="C170" t="s">
        <v>5</v>
      </c>
      <c r="D170">
        <v>90.699999999999989</v>
      </c>
      <c r="E170" s="2">
        <v>0.5</v>
      </c>
      <c r="F170">
        <v>46</v>
      </c>
      <c r="G170">
        <v>0.3</v>
      </c>
      <c r="H170">
        <v>39</v>
      </c>
      <c r="I170" s="3">
        <f>G170*H170</f>
        <v>11.7</v>
      </c>
      <c r="K170" s="12">
        <v>25</v>
      </c>
    </row>
    <row r="171" spans="1:11">
      <c r="A171" s="1">
        <v>42895</v>
      </c>
      <c r="B171" s="1" t="str">
        <f>TEXT(A171,"mmmm")</f>
        <v>June</v>
      </c>
      <c r="C171" t="s">
        <v>6</v>
      </c>
      <c r="D171">
        <v>77.599999999999994</v>
      </c>
      <c r="E171" s="2">
        <v>0.61</v>
      </c>
      <c r="F171">
        <v>44</v>
      </c>
      <c r="G171">
        <v>0.3</v>
      </c>
      <c r="H171">
        <v>32</v>
      </c>
      <c r="I171" s="3">
        <f>G171*H171</f>
        <v>9.6</v>
      </c>
      <c r="K171" s="13">
        <v>24</v>
      </c>
    </row>
    <row r="172" spans="1:11">
      <c r="A172" s="1">
        <v>42896</v>
      </c>
      <c r="B172" s="1" t="str">
        <f>TEXT(A172,"mmmm")</f>
        <v>June</v>
      </c>
      <c r="C172" t="s">
        <v>7</v>
      </c>
      <c r="D172">
        <v>79.5</v>
      </c>
      <c r="E172" s="2">
        <v>0.54</v>
      </c>
      <c r="F172">
        <v>54</v>
      </c>
      <c r="G172">
        <v>0.3</v>
      </c>
      <c r="H172">
        <v>35</v>
      </c>
      <c r="I172" s="3">
        <f>G172*H172</f>
        <v>10.5</v>
      </c>
      <c r="K172" s="12">
        <v>25</v>
      </c>
    </row>
    <row r="173" spans="1:11">
      <c r="A173" s="1">
        <v>42897</v>
      </c>
      <c r="B173" s="1" t="str">
        <f>TEXT(A173,"mmmm")</f>
        <v>June</v>
      </c>
      <c r="C173" t="s">
        <v>8</v>
      </c>
      <c r="D173">
        <v>84.8</v>
      </c>
      <c r="E173" s="2">
        <v>0.53</v>
      </c>
      <c r="F173">
        <v>42</v>
      </c>
      <c r="G173">
        <v>0.3</v>
      </c>
      <c r="H173">
        <v>36</v>
      </c>
      <c r="I173" s="3">
        <f>G173*H173</f>
        <v>10.799999999999999</v>
      </c>
      <c r="K173" s="13">
        <v>25</v>
      </c>
    </row>
    <row r="174" spans="1:11">
      <c r="A174" s="1">
        <v>42898</v>
      </c>
      <c r="B174" s="1" t="str">
        <f>TEXT(A174,"mmmm")</f>
        <v>June</v>
      </c>
      <c r="C174" t="s">
        <v>2</v>
      </c>
      <c r="D174">
        <v>93</v>
      </c>
      <c r="E174" s="2">
        <v>0.5</v>
      </c>
      <c r="F174">
        <v>67</v>
      </c>
      <c r="G174">
        <v>0.3</v>
      </c>
      <c r="H174">
        <v>40</v>
      </c>
      <c r="I174" s="3">
        <f>G174*H174</f>
        <v>12</v>
      </c>
      <c r="K174" s="12">
        <v>24</v>
      </c>
    </row>
    <row r="175" spans="1:11">
      <c r="A175" s="1">
        <v>42899</v>
      </c>
      <c r="B175" s="1" t="str">
        <f>TEXT(A175,"mmmm")</f>
        <v>June</v>
      </c>
      <c r="C175" t="s">
        <v>3</v>
      </c>
      <c r="D175">
        <v>75.599999999999994</v>
      </c>
      <c r="E175" s="2">
        <v>0.59</v>
      </c>
      <c r="F175">
        <v>65</v>
      </c>
      <c r="G175">
        <v>0.3</v>
      </c>
      <c r="H175">
        <v>32</v>
      </c>
      <c r="I175" s="3">
        <f>G175*H175</f>
        <v>9.6</v>
      </c>
      <c r="K175" s="13">
        <v>24</v>
      </c>
    </row>
    <row r="176" spans="1:11">
      <c r="A176" s="1">
        <v>42900</v>
      </c>
      <c r="B176" s="1" t="str">
        <f>TEXT(A176,"mmmm")</f>
        <v>June</v>
      </c>
      <c r="C176" t="s">
        <v>4</v>
      </c>
      <c r="D176">
        <v>80.5</v>
      </c>
      <c r="E176" s="2">
        <v>0.56999999999999995</v>
      </c>
      <c r="F176">
        <v>48</v>
      </c>
      <c r="G176">
        <v>0.3</v>
      </c>
      <c r="H176">
        <v>35</v>
      </c>
      <c r="I176" s="3">
        <f>G176*H176</f>
        <v>10.5</v>
      </c>
      <c r="K176" s="12">
        <v>26</v>
      </c>
    </row>
    <row r="177" spans="1:11">
      <c r="A177" s="1">
        <v>42901</v>
      </c>
      <c r="B177" s="1" t="str">
        <f>TEXT(A177,"mmmm")</f>
        <v>June</v>
      </c>
      <c r="C177" t="s">
        <v>5</v>
      </c>
      <c r="D177">
        <v>84.8</v>
      </c>
      <c r="E177" s="2">
        <v>0.56000000000000005</v>
      </c>
      <c r="F177">
        <v>50</v>
      </c>
      <c r="G177">
        <v>0.3</v>
      </c>
      <c r="H177">
        <v>36</v>
      </c>
      <c r="I177" s="3">
        <f>G177*H177</f>
        <v>10.799999999999999</v>
      </c>
      <c r="K177" s="13">
        <v>23</v>
      </c>
    </row>
    <row r="178" spans="1:11">
      <c r="A178" s="1">
        <v>42902</v>
      </c>
      <c r="B178" s="1" t="str">
        <f>TEXT(A178,"mmmm")</f>
        <v>June</v>
      </c>
      <c r="C178" t="s">
        <v>6</v>
      </c>
      <c r="D178">
        <v>99.3</v>
      </c>
      <c r="E178" s="2">
        <v>0.47</v>
      </c>
      <c r="F178">
        <v>77</v>
      </c>
      <c r="G178">
        <v>0.3</v>
      </c>
      <c r="H178">
        <v>41</v>
      </c>
      <c r="I178" s="3">
        <f>G178*H178</f>
        <v>12.299999999999999</v>
      </c>
      <c r="K178" s="12">
        <v>22</v>
      </c>
    </row>
    <row r="179" spans="1:11">
      <c r="A179" s="1">
        <v>42903</v>
      </c>
      <c r="B179" s="1" t="str">
        <f>TEXT(A179,"mmmm")</f>
        <v>June</v>
      </c>
      <c r="C179" t="s">
        <v>7</v>
      </c>
      <c r="D179">
        <v>76.3</v>
      </c>
      <c r="E179" s="2">
        <v>0.65</v>
      </c>
      <c r="F179">
        <v>47</v>
      </c>
      <c r="G179">
        <v>0.3</v>
      </c>
      <c r="H179">
        <v>31</v>
      </c>
      <c r="I179" s="3">
        <f>G179*H179</f>
        <v>9.2999999999999989</v>
      </c>
      <c r="K179" s="13">
        <v>23</v>
      </c>
    </row>
    <row r="180" spans="1:11">
      <c r="A180" s="1">
        <v>42904</v>
      </c>
      <c r="B180" s="1" t="str">
        <f>TEXT(A180,"mmmm")</f>
        <v>June</v>
      </c>
      <c r="C180" t="s">
        <v>8</v>
      </c>
      <c r="D180">
        <v>72.599999999999994</v>
      </c>
      <c r="E180" s="2">
        <v>0.59</v>
      </c>
      <c r="F180">
        <v>60</v>
      </c>
      <c r="G180">
        <v>0.3</v>
      </c>
      <c r="H180">
        <v>32</v>
      </c>
      <c r="I180" s="3">
        <f>G180*H180</f>
        <v>9.6</v>
      </c>
      <c r="K180" s="12">
        <v>23</v>
      </c>
    </row>
    <row r="181" spans="1:11">
      <c r="A181" s="1">
        <v>42905</v>
      </c>
      <c r="B181" s="1" t="str">
        <f>TEXT(A181,"mmmm")</f>
        <v>June</v>
      </c>
      <c r="C181" t="s">
        <v>2</v>
      </c>
      <c r="D181">
        <v>86.5</v>
      </c>
      <c r="E181" s="2">
        <v>0.56000000000000005</v>
      </c>
      <c r="F181">
        <v>66</v>
      </c>
      <c r="G181">
        <v>0.3</v>
      </c>
      <c r="H181">
        <v>35</v>
      </c>
      <c r="I181" s="3">
        <f>G181*H181</f>
        <v>10.5</v>
      </c>
      <c r="K181" s="13">
        <v>22</v>
      </c>
    </row>
    <row r="182" spans="1:11">
      <c r="A182" s="1">
        <v>42906</v>
      </c>
      <c r="B182" s="1" t="str">
        <f>TEXT(A182,"mmmm")</f>
        <v>June</v>
      </c>
      <c r="C182" t="s">
        <v>3</v>
      </c>
      <c r="D182">
        <v>85.1</v>
      </c>
      <c r="E182" s="2">
        <v>0.54</v>
      </c>
      <c r="F182">
        <v>70</v>
      </c>
      <c r="G182">
        <v>0.3</v>
      </c>
      <c r="H182">
        <v>37</v>
      </c>
      <c r="I182" s="3">
        <f>G182*H182</f>
        <v>11.1</v>
      </c>
      <c r="K182" s="12">
        <v>23</v>
      </c>
    </row>
    <row r="183" spans="1:11">
      <c r="A183" s="1">
        <v>42907</v>
      </c>
      <c r="B183" s="1" t="str">
        <f>TEXT(A183,"mmmm")</f>
        <v>June</v>
      </c>
      <c r="C183" t="s">
        <v>4</v>
      </c>
      <c r="D183">
        <v>94.3</v>
      </c>
      <c r="E183" s="2">
        <v>0.47</v>
      </c>
      <c r="F183">
        <v>76</v>
      </c>
      <c r="G183">
        <v>0.3</v>
      </c>
      <c r="H183">
        <v>41</v>
      </c>
      <c r="I183" s="3">
        <f>G183*H183</f>
        <v>12.299999999999999</v>
      </c>
      <c r="K183" s="13">
        <v>22</v>
      </c>
    </row>
    <row r="184" spans="1:11">
      <c r="A184" s="1">
        <v>42908</v>
      </c>
      <c r="B184" s="1" t="str">
        <f>TEXT(A184,"mmmm")</f>
        <v>June</v>
      </c>
      <c r="C184" t="s">
        <v>5</v>
      </c>
      <c r="D184">
        <v>72.3</v>
      </c>
      <c r="E184" s="2">
        <v>0.65</v>
      </c>
      <c r="F184">
        <v>36</v>
      </c>
      <c r="G184">
        <v>0.3</v>
      </c>
      <c r="H184">
        <v>31</v>
      </c>
      <c r="I184" s="3">
        <f>G184*H184</f>
        <v>9.2999999999999989</v>
      </c>
    </row>
    <row r="185" spans="1:11">
      <c r="A185" s="1">
        <v>42909</v>
      </c>
      <c r="B185" s="1" t="str">
        <f>TEXT(A185,"mmmm")</f>
        <v>June</v>
      </c>
      <c r="C185" t="s">
        <v>6</v>
      </c>
      <c r="D185">
        <v>79.899999999999991</v>
      </c>
      <c r="E185" s="2">
        <v>0.61</v>
      </c>
      <c r="F185">
        <v>39</v>
      </c>
      <c r="G185">
        <v>0.3</v>
      </c>
      <c r="H185">
        <v>33</v>
      </c>
      <c r="I185" s="3">
        <f>G185*H185</f>
        <v>9.9</v>
      </c>
    </row>
    <row r="186" spans="1:11">
      <c r="A186" s="1">
        <v>42910</v>
      </c>
      <c r="B186" s="1" t="str">
        <f>TEXT(A186,"mmmm")</f>
        <v>June</v>
      </c>
      <c r="C186" t="s">
        <v>7</v>
      </c>
      <c r="D186">
        <v>80.5</v>
      </c>
      <c r="E186" s="2">
        <v>0.56999999999999995</v>
      </c>
      <c r="F186">
        <v>50</v>
      </c>
      <c r="G186">
        <v>0.3</v>
      </c>
      <c r="H186">
        <v>35</v>
      </c>
      <c r="I186" s="3">
        <f>G186*H186</f>
        <v>10.5</v>
      </c>
    </row>
    <row r="187" spans="1:11">
      <c r="A187" s="1">
        <v>42911</v>
      </c>
      <c r="B187" s="1" t="str">
        <f>TEXT(A187,"mmmm")</f>
        <v>June</v>
      </c>
      <c r="C187" t="s">
        <v>8</v>
      </c>
      <c r="D187">
        <v>85.1</v>
      </c>
      <c r="E187" s="2">
        <v>0.51</v>
      </c>
      <c r="F187">
        <v>58</v>
      </c>
      <c r="G187">
        <v>0.3</v>
      </c>
      <c r="H187">
        <v>37</v>
      </c>
      <c r="I187" s="3">
        <f>G187*H187</f>
        <v>11.1</v>
      </c>
    </row>
    <row r="188" spans="1:11">
      <c r="A188" s="1">
        <v>42912</v>
      </c>
      <c r="B188" s="1" t="str">
        <f>TEXT(A188,"mmmm")</f>
        <v>June</v>
      </c>
      <c r="C188" t="s">
        <v>2</v>
      </c>
      <c r="D188">
        <v>102.6</v>
      </c>
      <c r="E188" s="2">
        <v>0.47</v>
      </c>
      <c r="F188">
        <v>60</v>
      </c>
      <c r="G188">
        <v>0.3</v>
      </c>
      <c r="H188">
        <v>42</v>
      </c>
      <c r="I188" s="3">
        <f>G188*H188</f>
        <v>12.6</v>
      </c>
    </row>
    <row r="189" spans="1:11">
      <c r="A189" s="1">
        <v>42913</v>
      </c>
      <c r="B189" s="1" t="str">
        <f>TEXT(A189,"mmmm")</f>
        <v>June</v>
      </c>
      <c r="C189" t="s">
        <v>3</v>
      </c>
      <c r="D189">
        <v>75.3</v>
      </c>
      <c r="E189" s="2">
        <v>0.63</v>
      </c>
      <c r="F189">
        <v>62</v>
      </c>
      <c r="G189">
        <v>0.3</v>
      </c>
      <c r="H189">
        <v>31</v>
      </c>
      <c r="I189" s="3">
        <f>G189*H189</f>
        <v>9.2999999999999989</v>
      </c>
    </row>
    <row r="190" spans="1:11">
      <c r="A190" s="1">
        <v>42914</v>
      </c>
      <c r="B190" s="1" t="str">
        <f>TEXT(A190,"mmmm")</f>
        <v>June</v>
      </c>
      <c r="C190" t="s">
        <v>4</v>
      </c>
      <c r="D190">
        <v>75.899999999999991</v>
      </c>
      <c r="E190" s="2">
        <v>0.59</v>
      </c>
      <c r="F190">
        <v>65</v>
      </c>
      <c r="G190">
        <v>0.3</v>
      </c>
      <c r="H190">
        <v>33</v>
      </c>
      <c r="I190" s="3">
        <f>G190*H190</f>
        <v>9.9</v>
      </c>
    </row>
    <row r="191" spans="1:11">
      <c r="A191" s="1">
        <v>42915</v>
      </c>
      <c r="B191" s="1" t="str">
        <f>TEXT(A191,"mmmm")</f>
        <v>June</v>
      </c>
      <c r="C191" t="s">
        <v>5</v>
      </c>
      <c r="D191">
        <v>86.5</v>
      </c>
      <c r="E191" s="2">
        <v>0.54</v>
      </c>
      <c r="F191">
        <v>64</v>
      </c>
      <c r="G191">
        <v>0.3</v>
      </c>
      <c r="H191">
        <v>35</v>
      </c>
      <c r="I191" s="3">
        <f>G191*H191</f>
        <v>10.5</v>
      </c>
    </row>
    <row r="192" spans="1:11">
      <c r="A192" s="1">
        <v>42916</v>
      </c>
      <c r="B192" s="1" t="str">
        <f>TEXT(A192,"mmmm")</f>
        <v>June</v>
      </c>
      <c r="C192" t="s">
        <v>6</v>
      </c>
      <c r="D192">
        <v>89.399999999999991</v>
      </c>
      <c r="E192" s="2">
        <v>0.53</v>
      </c>
      <c r="F192">
        <v>47</v>
      </c>
      <c r="G192">
        <v>0.3</v>
      </c>
      <c r="H192">
        <v>38</v>
      </c>
      <c r="I192" s="3">
        <f>G192*H192</f>
        <v>11.4</v>
      </c>
    </row>
    <row r="193" spans="1:9">
      <c r="A193" s="1">
        <v>42917</v>
      </c>
      <c r="B193" s="1" t="str">
        <f>TEXT(A193,"mmmm")</f>
        <v>July</v>
      </c>
      <c r="C193" t="s">
        <v>7</v>
      </c>
      <c r="D193">
        <v>102.89999999999999</v>
      </c>
      <c r="E193" s="2">
        <v>0.47</v>
      </c>
      <c r="F193">
        <v>59</v>
      </c>
      <c r="G193">
        <v>0.5</v>
      </c>
      <c r="H193">
        <v>43</v>
      </c>
      <c r="I193" s="3">
        <f>G193*H193</f>
        <v>21.5</v>
      </c>
    </row>
    <row r="194" spans="1:9">
      <c r="A194" s="1">
        <v>42918</v>
      </c>
      <c r="B194" s="1" t="str">
        <f>TEXT(A194,"mmmm")</f>
        <v>July</v>
      </c>
      <c r="C194" t="s">
        <v>8</v>
      </c>
      <c r="D194">
        <v>93.399999999999991</v>
      </c>
      <c r="E194" s="2">
        <v>0.51</v>
      </c>
      <c r="F194">
        <v>68</v>
      </c>
      <c r="G194">
        <v>0.5</v>
      </c>
      <c r="H194">
        <v>38</v>
      </c>
      <c r="I194" s="3">
        <f>G194*H194</f>
        <v>19</v>
      </c>
    </row>
    <row r="195" spans="1:9">
      <c r="A195" s="1">
        <v>42919</v>
      </c>
      <c r="B195" s="1" t="str">
        <f>TEXT(A195,"mmmm")</f>
        <v>July</v>
      </c>
      <c r="C195" t="s">
        <v>2</v>
      </c>
      <c r="D195">
        <v>81.5</v>
      </c>
      <c r="E195" s="2">
        <v>0.54</v>
      </c>
      <c r="F195">
        <v>68</v>
      </c>
      <c r="G195">
        <v>0.5</v>
      </c>
      <c r="H195">
        <v>35</v>
      </c>
      <c r="I195" s="3">
        <f>G195*H195</f>
        <v>17.5</v>
      </c>
    </row>
    <row r="196" spans="1:9">
      <c r="A196" s="1">
        <v>42920</v>
      </c>
      <c r="B196" s="1" t="str">
        <f>TEXT(A196,"mmmm")</f>
        <v>July</v>
      </c>
      <c r="C196" t="s">
        <v>3</v>
      </c>
      <c r="D196">
        <v>84.199999999999989</v>
      </c>
      <c r="E196" s="2">
        <v>0.59</v>
      </c>
      <c r="F196">
        <v>49</v>
      </c>
      <c r="G196">
        <v>0.5</v>
      </c>
      <c r="H196">
        <v>34</v>
      </c>
      <c r="I196" s="3">
        <f>G196*H196</f>
        <v>17</v>
      </c>
    </row>
    <row r="197" spans="1:9">
      <c r="A197" s="1">
        <v>42921</v>
      </c>
      <c r="B197" s="1" t="str">
        <f>TEXT(A197,"mmmm")</f>
        <v>July</v>
      </c>
      <c r="C197" t="s">
        <v>4</v>
      </c>
      <c r="D197">
        <v>73.599999999999994</v>
      </c>
      <c r="E197" s="2">
        <v>0.63</v>
      </c>
      <c r="F197">
        <v>55</v>
      </c>
      <c r="G197">
        <v>0.5</v>
      </c>
      <c r="H197">
        <v>32</v>
      </c>
      <c r="I197" s="3">
        <f>G197*H197</f>
        <v>16</v>
      </c>
    </row>
    <row r="198" spans="1:9">
      <c r="A198" s="1">
        <v>42922</v>
      </c>
      <c r="B198" s="1" t="str">
        <f>TEXT(A198,"mmmm")</f>
        <v>July</v>
      </c>
      <c r="C198" t="s">
        <v>5</v>
      </c>
      <c r="D198">
        <v>91.699999999999989</v>
      </c>
      <c r="E198" s="2">
        <v>0.51</v>
      </c>
      <c r="F198">
        <v>46</v>
      </c>
      <c r="G198">
        <v>0.5</v>
      </c>
      <c r="H198">
        <v>39</v>
      </c>
      <c r="I198" s="3">
        <f>G198*H198</f>
        <v>19.5</v>
      </c>
    </row>
    <row r="199" spans="1:9">
      <c r="A199" s="1">
        <v>42923</v>
      </c>
      <c r="B199" s="1" t="str">
        <f>TEXT(A199,"mmmm")</f>
        <v>July</v>
      </c>
      <c r="C199" t="s">
        <v>6</v>
      </c>
      <c r="D199">
        <v>82.5</v>
      </c>
      <c r="E199" s="2">
        <v>0.56999999999999995</v>
      </c>
      <c r="F199">
        <v>41</v>
      </c>
      <c r="G199">
        <v>0.5</v>
      </c>
      <c r="H199">
        <v>35</v>
      </c>
      <c r="I199" s="3">
        <f>G199*H199</f>
        <v>17.5</v>
      </c>
    </row>
    <row r="200" spans="1:9">
      <c r="A200" s="1">
        <v>42924</v>
      </c>
      <c r="B200" s="1" t="str">
        <f>TEXT(A200,"mmmm")</f>
        <v>July</v>
      </c>
      <c r="C200" t="s">
        <v>7</v>
      </c>
      <c r="D200">
        <v>83.199999999999989</v>
      </c>
      <c r="E200" s="2">
        <v>0.56999999999999995</v>
      </c>
      <c r="F200">
        <v>44</v>
      </c>
      <c r="G200">
        <v>0.5</v>
      </c>
      <c r="H200">
        <v>34</v>
      </c>
      <c r="I200" s="3">
        <f>G200*H200</f>
        <v>17</v>
      </c>
    </row>
    <row r="201" spans="1:9">
      <c r="A201" s="1">
        <v>42925</v>
      </c>
      <c r="B201" s="1" t="str">
        <f>TEXT(A201,"mmmm")</f>
        <v>July</v>
      </c>
      <c r="C201" t="s">
        <v>8</v>
      </c>
      <c r="D201">
        <v>77.899999999999991</v>
      </c>
      <c r="E201" s="2">
        <v>0.59</v>
      </c>
      <c r="F201">
        <v>44</v>
      </c>
      <c r="G201">
        <v>0.5</v>
      </c>
      <c r="H201">
        <v>33</v>
      </c>
      <c r="I201" s="3">
        <f>G201*H201</f>
        <v>16.5</v>
      </c>
    </row>
    <row r="202" spans="1:9">
      <c r="A202" s="1">
        <v>42926</v>
      </c>
      <c r="B202" s="1" t="str">
        <f>TEXT(A202,"mmmm")</f>
        <v>July</v>
      </c>
      <c r="C202" t="s">
        <v>2</v>
      </c>
      <c r="D202">
        <v>98</v>
      </c>
      <c r="E202" s="2">
        <v>0.49</v>
      </c>
      <c r="F202">
        <v>66</v>
      </c>
      <c r="G202">
        <v>0.5</v>
      </c>
      <c r="H202">
        <v>40</v>
      </c>
      <c r="I202" s="3">
        <f>G202*H202</f>
        <v>20</v>
      </c>
    </row>
    <row r="203" spans="1:9">
      <c r="A203" s="1">
        <v>42927</v>
      </c>
      <c r="B203" s="1" t="str">
        <f>TEXT(A203,"mmmm")</f>
        <v>July</v>
      </c>
      <c r="C203" t="s">
        <v>3</v>
      </c>
      <c r="D203">
        <v>83.5</v>
      </c>
      <c r="E203" s="2">
        <v>0.54</v>
      </c>
      <c r="F203">
        <v>40</v>
      </c>
      <c r="G203">
        <v>0.5</v>
      </c>
      <c r="H203">
        <v>35</v>
      </c>
      <c r="I203" s="3">
        <f>G203*H203</f>
        <v>17.5</v>
      </c>
    </row>
    <row r="204" spans="1:9">
      <c r="A204" s="1">
        <v>42928</v>
      </c>
      <c r="B204" s="1" t="str">
        <f>TEXT(A204,"mmmm")</f>
        <v>July</v>
      </c>
      <c r="C204" t="s">
        <v>4</v>
      </c>
      <c r="D204">
        <v>80.199999999999989</v>
      </c>
      <c r="E204" s="2">
        <v>0.56000000000000005</v>
      </c>
      <c r="F204">
        <v>39</v>
      </c>
      <c r="G204">
        <v>0.5</v>
      </c>
      <c r="H204">
        <v>34</v>
      </c>
      <c r="I204" s="3">
        <f>G204*H204</f>
        <v>17</v>
      </c>
    </row>
    <row r="205" spans="1:9">
      <c r="A205" s="1">
        <v>42929</v>
      </c>
      <c r="B205" s="1" t="str">
        <f>TEXT(A205,"mmmm")</f>
        <v>July</v>
      </c>
      <c r="C205" t="s">
        <v>5</v>
      </c>
      <c r="D205">
        <v>78.899999999999991</v>
      </c>
      <c r="E205" s="2">
        <v>0.61</v>
      </c>
      <c r="F205">
        <v>49</v>
      </c>
      <c r="G205">
        <v>0.5</v>
      </c>
      <c r="H205">
        <v>33</v>
      </c>
      <c r="I205" s="3">
        <f>G205*H205</f>
        <v>16.5</v>
      </c>
    </row>
    <row r="206" spans="1:9">
      <c r="A206" s="1">
        <v>42930</v>
      </c>
      <c r="B206" s="1" t="str">
        <f>TEXT(A206,"mmmm")</f>
        <v>July</v>
      </c>
      <c r="C206" t="s">
        <v>6</v>
      </c>
      <c r="D206">
        <v>92</v>
      </c>
      <c r="E206" s="2">
        <v>0.5</v>
      </c>
      <c r="F206">
        <v>80</v>
      </c>
      <c r="G206">
        <v>0.5</v>
      </c>
      <c r="H206">
        <v>40</v>
      </c>
      <c r="I206" s="3">
        <f>G206*H206</f>
        <v>20</v>
      </c>
    </row>
    <row r="207" spans="1:9">
      <c r="A207" s="1">
        <v>42931</v>
      </c>
      <c r="B207" s="1" t="str">
        <f>TEXT(A207,"mmmm")</f>
        <v>July</v>
      </c>
      <c r="C207" t="s">
        <v>7</v>
      </c>
      <c r="D207">
        <v>82.5</v>
      </c>
      <c r="E207" s="2">
        <v>0.54</v>
      </c>
      <c r="F207">
        <v>56</v>
      </c>
      <c r="G207">
        <v>0.5</v>
      </c>
      <c r="H207">
        <v>35</v>
      </c>
      <c r="I207" s="3">
        <f>G207*H207</f>
        <v>17.5</v>
      </c>
    </row>
    <row r="208" spans="1:9">
      <c r="A208" s="1">
        <v>42932</v>
      </c>
      <c r="B208" s="1" t="str">
        <f>TEXT(A208,"mmmm")</f>
        <v>July</v>
      </c>
      <c r="C208" t="s">
        <v>8</v>
      </c>
      <c r="D208">
        <v>79.199999999999989</v>
      </c>
      <c r="E208" s="2">
        <v>0.59</v>
      </c>
      <c r="F208">
        <v>50</v>
      </c>
      <c r="G208">
        <v>0.5</v>
      </c>
      <c r="H208">
        <v>34</v>
      </c>
      <c r="I208" s="3">
        <f>G208*H208</f>
        <v>17</v>
      </c>
    </row>
    <row r="209" spans="1:9">
      <c r="A209" s="1">
        <v>42933</v>
      </c>
      <c r="B209" s="1" t="str">
        <f>TEXT(A209,"mmmm")</f>
        <v>July</v>
      </c>
      <c r="C209" t="s">
        <v>2</v>
      </c>
      <c r="D209">
        <v>80.899999999999991</v>
      </c>
      <c r="E209" s="2">
        <v>0.56999999999999995</v>
      </c>
      <c r="F209">
        <v>64</v>
      </c>
      <c r="G209">
        <v>0.5</v>
      </c>
      <c r="H209">
        <v>33</v>
      </c>
      <c r="I209" s="3">
        <f>G209*H209</f>
        <v>16.5</v>
      </c>
    </row>
    <row r="210" spans="1:9">
      <c r="A210" s="1">
        <v>42934</v>
      </c>
      <c r="B210" s="1" t="str">
        <f>TEXT(A210,"mmmm")</f>
        <v>July</v>
      </c>
      <c r="C210" t="s">
        <v>3</v>
      </c>
      <c r="D210">
        <v>99.3</v>
      </c>
      <c r="E210" s="2">
        <v>0.47</v>
      </c>
      <c r="F210">
        <v>76</v>
      </c>
      <c r="G210">
        <v>0.5</v>
      </c>
      <c r="H210">
        <v>41</v>
      </c>
      <c r="I210" s="3">
        <f>G210*H210</f>
        <v>20.5</v>
      </c>
    </row>
    <row r="211" spans="1:9">
      <c r="A211" s="1">
        <v>42935</v>
      </c>
      <c r="B211" s="1" t="str">
        <f>TEXT(A211,"mmmm")</f>
        <v>July</v>
      </c>
      <c r="C211" t="s">
        <v>4</v>
      </c>
      <c r="D211">
        <v>83.8</v>
      </c>
      <c r="E211" s="2">
        <v>0.56000000000000005</v>
      </c>
      <c r="F211">
        <v>44</v>
      </c>
      <c r="G211">
        <v>0.5</v>
      </c>
      <c r="H211">
        <v>36</v>
      </c>
      <c r="I211" s="3">
        <f>G211*H211</f>
        <v>18</v>
      </c>
    </row>
    <row r="212" spans="1:9">
      <c r="A212" s="1">
        <v>42936</v>
      </c>
      <c r="B212" s="1" t="str">
        <f>TEXT(A212,"mmmm")</f>
        <v>July</v>
      </c>
      <c r="C212" t="s">
        <v>5</v>
      </c>
      <c r="D212">
        <v>86.5</v>
      </c>
      <c r="E212" s="2">
        <v>0.56999999999999995</v>
      </c>
      <c r="F212">
        <v>44</v>
      </c>
      <c r="G212">
        <v>0.5</v>
      </c>
      <c r="H212">
        <v>35</v>
      </c>
      <c r="I212" s="3">
        <f>G212*H212</f>
        <v>17.5</v>
      </c>
    </row>
    <row r="213" spans="1:9">
      <c r="A213" s="1">
        <v>42937</v>
      </c>
      <c r="B213" s="1" t="str">
        <f>TEXT(A213,"mmmm")</f>
        <v>July</v>
      </c>
      <c r="C213" t="s">
        <v>6</v>
      </c>
      <c r="D213">
        <v>76.899999999999991</v>
      </c>
      <c r="E213" s="2">
        <v>0.56999999999999995</v>
      </c>
      <c r="F213">
        <v>59</v>
      </c>
      <c r="G213">
        <v>0.5</v>
      </c>
      <c r="H213">
        <v>33</v>
      </c>
      <c r="I213" s="3">
        <f>G213*H213</f>
        <v>16.5</v>
      </c>
    </row>
    <row r="214" spans="1:9">
      <c r="A214" s="1">
        <v>42938</v>
      </c>
      <c r="B214" s="1" t="str">
        <f>TEXT(A214,"mmmm")</f>
        <v>July</v>
      </c>
      <c r="C214" t="s">
        <v>7</v>
      </c>
      <c r="D214">
        <v>99.6</v>
      </c>
      <c r="E214" s="2">
        <v>0.47</v>
      </c>
      <c r="F214">
        <v>49</v>
      </c>
      <c r="G214">
        <v>0.5</v>
      </c>
      <c r="H214">
        <v>42</v>
      </c>
      <c r="I214" s="3">
        <f>G214*H214</f>
        <v>21</v>
      </c>
    </row>
    <row r="215" spans="1:9">
      <c r="A215" s="1">
        <v>42939</v>
      </c>
      <c r="B215" s="1" t="str">
        <f>TEXT(A215,"mmmm")</f>
        <v>July</v>
      </c>
      <c r="C215" t="s">
        <v>8</v>
      </c>
      <c r="D215">
        <v>89.1</v>
      </c>
      <c r="E215" s="2">
        <v>0.51</v>
      </c>
      <c r="F215">
        <v>72</v>
      </c>
      <c r="G215">
        <v>0.5</v>
      </c>
      <c r="H215">
        <v>37</v>
      </c>
      <c r="I215" s="3">
        <f>G215*H215</f>
        <v>18.5</v>
      </c>
    </row>
    <row r="216" spans="1:9">
      <c r="A216" s="1">
        <v>42940</v>
      </c>
      <c r="B216" s="1" t="str">
        <f>TEXT(A216,"mmmm")</f>
        <v>July</v>
      </c>
      <c r="C216" t="s">
        <v>2</v>
      </c>
      <c r="D216">
        <v>83.5</v>
      </c>
      <c r="E216" s="2">
        <v>0.56999999999999995</v>
      </c>
      <c r="F216">
        <v>69</v>
      </c>
      <c r="G216">
        <v>0.5</v>
      </c>
      <c r="H216">
        <v>35</v>
      </c>
      <c r="I216" s="3">
        <f>G216*H216</f>
        <v>17.5</v>
      </c>
    </row>
    <row r="217" spans="1:9">
      <c r="A217" s="1">
        <v>42941</v>
      </c>
      <c r="B217" s="1" t="str">
        <f>TEXT(A217,"mmmm")</f>
        <v>July</v>
      </c>
      <c r="C217" t="s">
        <v>3</v>
      </c>
      <c r="D217">
        <v>79.899999999999991</v>
      </c>
      <c r="E217" s="2">
        <v>0.56999999999999995</v>
      </c>
      <c r="F217">
        <v>64</v>
      </c>
      <c r="G217">
        <v>0.5</v>
      </c>
      <c r="H217">
        <v>33</v>
      </c>
      <c r="I217" s="3">
        <f>G217*H217</f>
        <v>16.5</v>
      </c>
    </row>
    <row r="218" spans="1:9">
      <c r="A218" s="1">
        <v>42942</v>
      </c>
      <c r="B218" s="1" t="str">
        <f>TEXT(A218,"mmmm")</f>
        <v>July</v>
      </c>
      <c r="C218" t="s">
        <v>4</v>
      </c>
      <c r="D218">
        <v>76.599999999999994</v>
      </c>
      <c r="E218" s="2">
        <v>0.59</v>
      </c>
      <c r="F218">
        <v>37</v>
      </c>
      <c r="G218">
        <v>0.5</v>
      </c>
      <c r="H218">
        <v>32</v>
      </c>
      <c r="I218" s="3">
        <f>G218*H218</f>
        <v>16</v>
      </c>
    </row>
    <row r="219" spans="1:9">
      <c r="A219" s="1">
        <v>42943</v>
      </c>
      <c r="B219" s="1" t="str">
        <f>TEXT(A219,"mmmm")</f>
        <v>July</v>
      </c>
      <c r="C219" t="s">
        <v>5</v>
      </c>
      <c r="D219">
        <v>97.899999999999991</v>
      </c>
      <c r="E219" s="2">
        <v>0.47</v>
      </c>
      <c r="F219">
        <v>74</v>
      </c>
      <c r="G219">
        <v>0.5</v>
      </c>
      <c r="H219">
        <v>43</v>
      </c>
      <c r="I219" s="3">
        <f>G219*H219</f>
        <v>21.5</v>
      </c>
    </row>
    <row r="220" spans="1:9">
      <c r="A220" s="1">
        <v>42944</v>
      </c>
      <c r="B220" s="1" t="str">
        <f>TEXT(A220,"mmmm")</f>
        <v>July</v>
      </c>
      <c r="C220" t="s">
        <v>6</v>
      </c>
      <c r="D220">
        <v>87.399999999999991</v>
      </c>
      <c r="E220" s="2">
        <v>0.51</v>
      </c>
      <c r="F220">
        <v>58</v>
      </c>
      <c r="G220">
        <v>0.5</v>
      </c>
      <c r="H220">
        <v>38</v>
      </c>
      <c r="I220" s="3">
        <f>G220*H220</f>
        <v>19</v>
      </c>
    </row>
    <row r="221" spans="1:9">
      <c r="A221" s="1">
        <v>42945</v>
      </c>
      <c r="B221" s="1" t="str">
        <f>TEXT(A221,"mmmm")</f>
        <v>July</v>
      </c>
      <c r="C221" t="s">
        <v>7</v>
      </c>
      <c r="D221">
        <v>85.5</v>
      </c>
      <c r="E221" s="2">
        <v>0.56999999999999995</v>
      </c>
      <c r="F221">
        <v>50</v>
      </c>
      <c r="G221">
        <v>0.5</v>
      </c>
      <c r="H221">
        <v>35</v>
      </c>
      <c r="I221" s="3">
        <f>G221*H221</f>
        <v>17.5</v>
      </c>
    </row>
    <row r="222" spans="1:9">
      <c r="A222" s="1">
        <v>42946</v>
      </c>
      <c r="B222" s="1" t="str">
        <f>TEXT(A222,"mmmm")</f>
        <v>July</v>
      </c>
      <c r="C222" t="s">
        <v>8</v>
      </c>
      <c r="D222">
        <v>78.199999999999989</v>
      </c>
      <c r="E222" s="2">
        <v>0.59</v>
      </c>
      <c r="F222">
        <v>52</v>
      </c>
      <c r="G222">
        <v>0.5</v>
      </c>
      <c r="H222">
        <v>34</v>
      </c>
      <c r="I222" s="3">
        <f>G222*H222</f>
        <v>17</v>
      </c>
    </row>
    <row r="223" spans="1:9">
      <c r="A223" s="1">
        <v>42947</v>
      </c>
      <c r="B223" s="1" t="str">
        <f>TEXT(A223,"mmmm")</f>
        <v>July</v>
      </c>
      <c r="C223" t="s">
        <v>2</v>
      </c>
      <c r="D223">
        <v>74.599999999999994</v>
      </c>
      <c r="E223" s="2">
        <v>0.61</v>
      </c>
      <c r="F223">
        <v>38</v>
      </c>
      <c r="G223">
        <v>0.5</v>
      </c>
      <c r="H223">
        <v>32</v>
      </c>
      <c r="I223" s="3">
        <f>G223*H223</f>
        <v>16</v>
      </c>
    </row>
    <row r="224" spans="1:9">
      <c r="A224" s="1">
        <v>42948</v>
      </c>
      <c r="B224" s="1" t="str">
        <f>TEXT(A224,"mmmm")</f>
        <v>August</v>
      </c>
      <c r="C224" t="s">
        <v>3</v>
      </c>
      <c r="D224">
        <v>75.599999999999994</v>
      </c>
      <c r="E224" s="2">
        <v>0.63</v>
      </c>
      <c r="F224">
        <v>56</v>
      </c>
      <c r="G224">
        <v>0.5</v>
      </c>
      <c r="H224">
        <v>32</v>
      </c>
      <c r="I224" s="3">
        <f>G224*H224</f>
        <v>16</v>
      </c>
    </row>
    <row r="225" spans="1:9">
      <c r="A225" s="1">
        <v>42949</v>
      </c>
      <c r="B225" s="1" t="str">
        <f>TEXT(A225,"mmmm")</f>
        <v>August</v>
      </c>
      <c r="C225" t="s">
        <v>4</v>
      </c>
      <c r="D225">
        <v>76.3</v>
      </c>
      <c r="E225" s="2">
        <v>0.63</v>
      </c>
      <c r="F225">
        <v>48</v>
      </c>
      <c r="G225">
        <v>0.5</v>
      </c>
      <c r="H225">
        <v>31</v>
      </c>
      <c r="I225" s="3">
        <f>G225*H225</f>
        <v>15.5</v>
      </c>
    </row>
    <row r="226" spans="1:9">
      <c r="A226" s="1">
        <v>42950</v>
      </c>
      <c r="B226" s="1" t="str">
        <f>TEXT(A226,"mmmm")</f>
        <v>August</v>
      </c>
      <c r="C226" t="s">
        <v>5</v>
      </c>
      <c r="D226">
        <v>75</v>
      </c>
      <c r="E226" s="2">
        <v>0.63</v>
      </c>
      <c r="F226">
        <v>52</v>
      </c>
      <c r="G226">
        <v>0.5</v>
      </c>
      <c r="H226">
        <v>30</v>
      </c>
      <c r="I226" s="3">
        <f>G226*H226</f>
        <v>15</v>
      </c>
    </row>
    <row r="227" spans="1:9">
      <c r="A227" s="1">
        <v>42951</v>
      </c>
      <c r="B227" s="1" t="str">
        <f>TEXT(A227,"mmmm")</f>
        <v>August</v>
      </c>
      <c r="C227" t="s">
        <v>6</v>
      </c>
      <c r="D227">
        <v>70.699999999999989</v>
      </c>
      <c r="E227" s="2">
        <v>0.69</v>
      </c>
      <c r="F227">
        <v>34</v>
      </c>
      <c r="G227">
        <v>0.5</v>
      </c>
      <c r="H227">
        <v>29</v>
      </c>
      <c r="I227" s="3">
        <f>G227*H227</f>
        <v>14.5</v>
      </c>
    </row>
    <row r="228" spans="1:9">
      <c r="A228" s="1">
        <v>42952</v>
      </c>
      <c r="B228" s="1" t="str">
        <f>TEXT(A228,"mmmm")</f>
        <v>August</v>
      </c>
      <c r="C228" t="s">
        <v>7</v>
      </c>
      <c r="D228">
        <v>76.599999999999994</v>
      </c>
      <c r="E228" s="2">
        <v>0.61</v>
      </c>
      <c r="F228">
        <v>66</v>
      </c>
      <c r="G228">
        <v>0.5</v>
      </c>
      <c r="H228">
        <v>32</v>
      </c>
      <c r="I228" s="3">
        <f>G228*H228</f>
        <v>16</v>
      </c>
    </row>
    <row r="229" spans="1:9">
      <c r="A229" s="1">
        <v>42953</v>
      </c>
      <c r="B229" s="1" t="str">
        <f>TEXT(A229,"mmmm")</f>
        <v>August</v>
      </c>
      <c r="C229" t="s">
        <v>8</v>
      </c>
      <c r="D229">
        <v>77.3</v>
      </c>
      <c r="E229" s="2">
        <v>0.61</v>
      </c>
      <c r="F229">
        <v>36</v>
      </c>
      <c r="G229">
        <v>0.5</v>
      </c>
      <c r="H229">
        <v>31</v>
      </c>
      <c r="I229" s="3">
        <f>G229*H229</f>
        <v>15.5</v>
      </c>
    </row>
    <row r="230" spans="1:9">
      <c r="A230" s="1">
        <v>42954</v>
      </c>
      <c r="B230" s="1" t="str">
        <f>TEXT(A230,"mmmm")</f>
        <v>August</v>
      </c>
      <c r="C230" t="s">
        <v>2</v>
      </c>
      <c r="D230">
        <v>75</v>
      </c>
      <c r="E230" s="2">
        <v>0.67</v>
      </c>
      <c r="F230">
        <v>38</v>
      </c>
      <c r="G230">
        <v>0.5</v>
      </c>
      <c r="H230">
        <v>30</v>
      </c>
      <c r="I230" s="3">
        <f>G230*H230</f>
        <v>15</v>
      </c>
    </row>
    <row r="231" spans="1:9">
      <c r="A231" s="1">
        <v>42955</v>
      </c>
      <c r="B231" s="1" t="str">
        <f>TEXT(A231,"mmmm")</f>
        <v>August</v>
      </c>
      <c r="C231" t="s">
        <v>3</v>
      </c>
      <c r="D231">
        <v>68.699999999999989</v>
      </c>
      <c r="E231" s="2">
        <v>0.65</v>
      </c>
      <c r="F231">
        <v>50</v>
      </c>
      <c r="G231">
        <v>0.5</v>
      </c>
      <c r="H231">
        <v>29</v>
      </c>
      <c r="I231" s="3">
        <f>G231*H231</f>
        <v>14.5</v>
      </c>
    </row>
    <row r="232" spans="1:9">
      <c r="A232" s="1">
        <v>42956</v>
      </c>
      <c r="B232" s="1" t="str">
        <f>TEXT(A232,"mmmm")</f>
        <v>August</v>
      </c>
      <c r="C232" t="s">
        <v>4</v>
      </c>
      <c r="D232">
        <v>76.599999999999994</v>
      </c>
      <c r="E232" s="2">
        <v>0.63</v>
      </c>
      <c r="F232">
        <v>55</v>
      </c>
      <c r="G232">
        <v>0.5</v>
      </c>
      <c r="H232">
        <v>32</v>
      </c>
      <c r="I232" s="3">
        <f>G232*H232</f>
        <v>16</v>
      </c>
    </row>
    <row r="233" spans="1:9">
      <c r="A233" s="1">
        <v>42957</v>
      </c>
      <c r="B233" s="1" t="str">
        <f>TEXT(A233,"mmmm")</f>
        <v>August</v>
      </c>
      <c r="C233" t="s">
        <v>5</v>
      </c>
      <c r="D233">
        <v>70.3</v>
      </c>
      <c r="E233" s="2">
        <v>0.65</v>
      </c>
      <c r="F233">
        <v>56</v>
      </c>
      <c r="G233">
        <v>0.5</v>
      </c>
      <c r="H233">
        <v>31</v>
      </c>
      <c r="I233" s="3">
        <f>G233*H233</f>
        <v>15.5</v>
      </c>
    </row>
    <row r="234" spans="1:9">
      <c r="A234" s="1">
        <v>42958</v>
      </c>
      <c r="B234" s="1" t="str">
        <f>TEXT(A234,"mmmm")</f>
        <v>August</v>
      </c>
      <c r="C234" t="s">
        <v>6</v>
      </c>
      <c r="D234">
        <v>75</v>
      </c>
      <c r="E234" s="2">
        <v>0.67</v>
      </c>
      <c r="F234">
        <v>49</v>
      </c>
      <c r="G234">
        <v>0.5</v>
      </c>
      <c r="H234">
        <v>30</v>
      </c>
      <c r="I234" s="3">
        <f>G234*H234</f>
        <v>15</v>
      </c>
    </row>
    <row r="235" spans="1:9">
      <c r="A235" s="1">
        <v>42959</v>
      </c>
      <c r="B235" s="1" t="str">
        <f>TEXT(A235,"mmmm")</f>
        <v>August</v>
      </c>
      <c r="C235" t="s">
        <v>7</v>
      </c>
      <c r="D235">
        <v>67.699999999999989</v>
      </c>
      <c r="E235" s="2">
        <v>0.65</v>
      </c>
      <c r="F235">
        <v>43</v>
      </c>
      <c r="G235">
        <v>0.5</v>
      </c>
      <c r="H235">
        <v>29</v>
      </c>
      <c r="I235" s="3">
        <f>G235*H235</f>
        <v>14.5</v>
      </c>
    </row>
    <row r="236" spans="1:9">
      <c r="A236" s="1">
        <v>42960</v>
      </c>
      <c r="B236" s="1" t="str">
        <f>TEXT(A236,"mmmm")</f>
        <v>August</v>
      </c>
      <c r="C236" t="s">
        <v>8</v>
      </c>
      <c r="D236">
        <v>67.699999999999989</v>
      </c>
      <c r="E236" s="2">
        <v>0.65</v>
      </c>
      <c r="F236">
        <v>54</v>
      </c>
      <c r="G236">
        <v>0.5</v>
      </c>
      <c r="H236">
        <v>29</v>
      </c>
      <c r="I236" s="3">
        <f>G236*H236</f>
        <v>14.5</v>
      </c>
    </row>
    <row r="237" spans="1:9">
      <c r="A237" s="1">
        <v>42961</v>
      </c>
      <c r="B237" s="1" t="str">
        <f>TEXT(A237,"mmmm")</f>
        <v>August</v>
      </c>
      <c r="C237" t="s">
        <v>2</v>
      </c>
      <c r="D237">
        <v>72.599999999999994</v>
      </c>
      <c r="E237" s="2">
        <v>0.59</v>
      </c>
      <c r="F237">
        <v>43</v>
      </c>
      <c r="G237">
        <v>0.5</v>
      </c>
      <c r="H237">
        <v>32</v>
      </c>
      <c r="I237" s="3">
        <f>G237*H237</f>
        <v>16</v>
      </c>
    </row>
    <row r="238" spans="1:9">
      <c r="A238" s="1">
        <v>42962</v>
      </c>
      <c r="B238" s="1" t="str">
        <f>TEXT(A238,"mmmm")</f>
        <v>August</v>
      </c>
      <c r="C238" t="s">
        <v>3</v>
      </c>
      <c r="D238">
        <v>74.3</v>
      </c>
      <c r="E238" s="2">
        <v>0.63</v>
      </c>
      <c r="F238">
        <v>44</v>
      </c>
      <c r="G238">
        <v>0.5</v>
      </c>
      <c r="H238">
        <v>31</v>
      </c>
      <c r="I238" s="3">
        <f>G238*H238</f>
        <v>15.5</v>
      </c>
    </row>
    <row r="239" spans="1:9">
      <c r="A239" s="1">
        <v>42963</v>
      </c>
      <c r="B239" s="1" t="str">
        <f>TEXT(A239,"mmmm")</f>
        <v>August</v>
      </c>
      <c r="C239" t="s">
        <v>4</v>
      </c>
      <c r="D239">
        <v>71</v>
      </c>
      <c r="E239" s="2">
        <v>0.63</v>
      </c>
      <c r="F239">
        <v>49</v>
      </c>
      <c r="G239">
        <v>0.5</v>
      </c>
      <c r="H239">
        <v>30</v>
      </c>
      <c r="I239" s="3">
        <f>G239*H239</f>
        <v>15</v>
      </c>
    </row>
    <row r="240" spans="1:9">
      <c r="A240" s="1">
        <v>42964</v>
      </c>
      <c r="B240" s="1" t="str">
        <f>TEXT(A240,"mmmm")</f>
        <v>August</v>
      </c>
      <c r="C240" t="s">
        <v>5</v>
      </c>
      <c r="D240">
        <v>68</v>
      </c>
      <c r="E240" s="2">
        <v>0.67</v>
      </c>
      <c r="F240">
        <v>42</v>
      </c>
      <c r="G240">
        <v>0.5</v>
      </c>
      <c r="H240">
        <v>30</v>
      </c>
      <c r="I240" s="3">
        <f>G240*H240</f>
        <v>15</v>
      </c>
    </row>
    <row r="241" spans="1:9">
      <c r="A241" s="1">
        <v>42965</v>
      </c>
      <c r="B241" s="1" t="str">
        <f>TEXT(A241,"mmmm")</f>
        <v>August</v>
      </c>
      <c r="C241" t="s">
        <v>6</v>
      </c>
      <c r="D241">
        <v>65.699999999999989</v>
      </c>
      <c r="E241" s="2">
        <v>0.69</v>
      </c>
      <c r="F241">
        <v>45</v>
      </c>
      <c r="G241">
        <v>0.5</v>
      </c>
      <c r="H241">
        <v>29</v>
      </c>
      <c r="I241" s="3">
        <f>G241*H241</f>
        <v>14.5</v>
      </c>
    </row>
    <row r="242" spans="1:9">
      <c r="A242" s="1">
        <v>42966</v>
      </c>
      <c r="B242" s="1" t="str">
        <f>TEXT(A242,"mmmm")</f>
        <v>August</v>
      </c>
      <c r="C242" t="s">
        <v>7</v>
      </c>
      <c r="D242">
        <v>79.599999999999994</v>
      </c>
      <c r="E242" s="2">
        <v>0.61</v>
      </c>
      <c r="F242">
        <v>58</v>
      </c>
      <c r="G242">
        <v>0.5</v>
      </c>
      <c r="H242">
        <v>32</v>
      </c>
      <c r="I242" s="3">
        <f>G242*H242</f>
        <v>16</v>
      </c>
    </row>
    <row r="243" spans="1:9">
      <c r="A243" s="1">
        <v>42967</v>
      </c>
      <c r="B243" s="1" t="str">
        <f>TEXT(A243,"mmmm")</f>
        <v>August</v>
      </c>
      <c r="C243" t="s">
        <v>8</v>
      </c>
      <c r="D243">
        <v>74.3</v>
      </c>
      <c r="E243" s="2">
        <v>0.65</v>
      </c>
      <c r="F243">
        <v>53</v>
      </c>
      <c r="G243">
        <v>0.5</v>
      </c>
      <c r="H243">
        <v>31</v>
      </c>
      <c r="I243" s="3">
        <f>G243*H243</f>
        <v>15.5</v>
      </c>
    </row>
    <row r="244" spans="1:9">
      <c r="A244" s="1">
        <v>42968</v>
      </c>
      <c r="B244" s="1" t="str">
        <f>TEXT(A244,"mmmm")</f>
        <v>August</v>
      </c>
      <c r="C244" t="s">
        <v>2</v>
      </c>
      <c r="D244">
        <v>68</v>
      </c>
      <c r="E244" s="2">
        <v>0.65</v>
      </c>
      <c r="F244">
        <v>58</v>
      </c>
      <c r="G244">
        <v>0.5</v>
      </c>
      <c r="H244">
        <v>30</v>
      </c>
      <c r="I244" s="3">
        <f>G244*H244</f>
        <v>15</v>
      </c>
    </row>
    <row r="245" spans="1:9">
      <c r="A245" s="1">
        <v>42969</v>
      </c>
      <c r="B245" s="1" t="str">
        <f>TEXT(A245,"mmmm")</f>
        <v>August</v>
      </c>
      <c r="C245" t="s">
        <v>3</v>
      </c>
      <c r="D245">
        <v>69</v>
      </c>
      <c r="E245" s="2">
        <v>0.63</v>
      </c>
      <c r="F245">
        <v>55</v>
      </c>
      <c r="G245">
        <v>0.5</v>
      </c>
      <c r="H245">
        <v>30</v>
      </c>
      <c r="I245" s="3">
        <f>G245*H245</f>
        <v>15</v>
      </c>
    </row>
    <row r="246" spans="1:9">
      <c r="A246" s="1">
        <v>42970</v>
      </c>
      <c r="B246" s="1" t="str">
        <f>TEXT(A246,"mmmm")</f>
        <v>August</v>
      </c>
      <c r="C246" t="s">
        <v>4</v>
      </c>
      <c r="D246">
        <v>70.699999999999989</v>
      </c>
      <c r="E246" s="2">
        <v>0.67</v>
      </c>
      <c r="F246">
        <v>33</v>
      </c>
      <c r="G246">
        <v>0.5</v>
      </c>
      <c r="H246">
        <v>29</v>
      </c>
      <c r="I246" s="3">
        <f>G246*H246</f>
        <v>14.5</v>
      </c>
    </row>
    <row r="247" spans="1:9">
      <c r="A247" s="1">
        <v>42971</v>
      </c>
      <c r="B247" s="1" t="str">
        <f>TEXT(A247,"mmmm")</f>
        <v>August</v>
      </c>
      <c r="C247" t="s">
        <v>5</v>
      </c>
      <c r="D247">
        <v>74.599999999999994</v>
      </c>
      <c r="E247" s="2">
        <v>0.59</v>
      </c>
      <c r="F247">
        <v>64</v>
      </c>
      <c r="G247">
        <v>0.5</v>
      </c>
      <c r="H247">
        <v>32</v>
      </c>
      <c r="I247" s="3">
        <f>G247*H247</f>
        <v>16</v>
      </c>
    </row>
    <row r="248" spans="1:9">
      <c r="A248" s="1">
        <v>42972</v>
      </c>
      <c r="B248" s="1" t="str">
        <f>TEXT(A248,"mmmm")</f>
        <v>August</v>
      </c>
      <c r="C248" t="s">
        <v>6</v>
      </c>
      <c r="D248">
        <v>71</v>
      </c>
      <c r="E248" s="2">
        <v>0.63</v>
      </c>
      <c r="F248">
        <v>55</v>
      </c>
      <c r="G248">
        <v>0.5</v>
      </c>
      <c r="H248">
        <v>30</v>
      </c>
      <c r="I248" s="3">
        <f>G248*H248</f>
        <v>15</v>
      </c>
    </row>
    <row r="249" spans="1:9">
      <c r="A249" s="1">
        <v>42973</v>
      </c>
      <c r="B249" s="1" t="str">
        <f>TEXT(A249,"mmmm")</f>
        <v>August</v>
      </c>
      <c r="C249" t="s">
        <v>7</v>
      </c>
      <c r="D249">
        <v>70</v>
      </c>
      <c r="E249" s="2">
        <v>0.63</v>
      </c>
      <c r="F249">
        <v>46</v>
      </c>
      <c r="G249">
        <v>0.5</v>
      </c>
      <c r="H249">
        <v>30</v>
      </c>
      <c r="I249" s="3">
        <f>G249*H249</f>
        <v>15</v>
      </c>
    </row>
    <row r="250" spans="1:9">
      <c r="A250" s="1">
        <v>42974</v>
      </c>
      <c r="B250" s="1" t="str">
        <f>TEXT(A250,"mmmm")</f>
        <v>August</v>
      </c>
      <c r="C250" t="s">
        <v>8</v>
      </c>
      <c r="D250">
        <v>65.699999999999989</v>
      </c>
      <c r="E250" s="2">
        <v>0.65</v>
      </c>
      <c r="F250">
        <v>45</v>
      </c>
      <c r="G250">
        <v>0.5</v>
      </c>
      <c r="H250">
        <v>29</v>
      </c>
      <c r="I250" s="3">
        <f>G250*H250</f>
        <v>14.5</v>
      </c>
    </row>
    <row r="251" spans="1:9">
      <c r="A251" s="1">
        <v>42975</v>
      </c>
      <c r="B251" s="1" t="str">
        <f>TEXT(A251,"mmmm")</f>
        <v>August</v>
      </c>
      <c r="C251" t="s">
        <v>2</v>
      </c>
      <c r="D251">
        <v>77.599999999999994</v>
      </c>
      <c r="E251" s="2">
        <v>0.63</v>
      </c>
      <c r="F251">
        <v>49</v>
      </c>
      <c r="G251">
        <v>0.5</v>
      </c>
      <c r="H251">
        <v>32</v>
      </c>
      <c r="I251" s="3">
        <f>G251*H251</f>
        <v>16</v>
      </c>
    </row>
    <row r="252" spans="1:9">
      <c r="A252" s="1">
        <v>42976</v>
      </c>
      <c r="B252" s="1" t="str">
        <f>TEXT(A252,"mmmm")</f>
        <v>August</v>
      </c>
      <c r="C252" t="s">
        <v>3</v>
      </c>
      <c r="D252">
        <v>75</v>
      </c>
      <c r="E252" s="2">
        <v>0.65</v>
      </c>
      <c r="F252">
        <v>40</v>
      </c>
      <c r="G252">
        <v>0.5</v>
      </c>
      <c r="H252">
        <v>30</v>
      </c>
      <c r="I252" s="3">
        <f>G252*H252</f>
        <v>15</v>
      </c>
    </row>
    <row r="253" spans="1:9">
      <c r="A253" s="1">
        <v>42977</v>
      </c>
      <c r="B253" s="1" t="str">
        <f>TEXT(A253,"mmmm")</f>
        <v>August</v>
      </c>
      <c r="C253" t="s">
        <v>4</v>
      </c>
      <c r="D253">
        <v>72</v>
      </c>
      <c r="E253" s="2">
        <v>0.63</v>
      </c>
      <c r="F253">
        <v>51</v>
      </c>
      <c r="G253">
        <v>0.5</v>
      </c>
      <c r="H253">
        <v>30</v>
      </c>
      <c r="I253" s="3">
        <f>G253*H253</f>
        <v>15</v>
      </c>
    </row>
    <row r="254" spans="1:9">
      <c r="A254" s="1">
        <v>42978</v>
      </c>
      <c r="B254" s="1" t="str">
        <f>TEXT(A254,"mmmm")</f>
        <v>August</v>
      </c>
      <c r="C254" t="s">
        <v>5</v>
      </c>
      <c r="D254">
        <v>67.699999999999989</v>
      </c>
      <c r="E254" s="2">
        <v>0.69</v>
      </c>
      <c r="F254">
        <v>58</v>
      </c>
      <c r="G254">
        <v>0.5</v>
      </c>
      <c r="H254">
        <v>29</v>
      </c>
      <c r="I254" s="3">
        <f>G254*H254</f>
        <v>14.5</v>
      </c>
    </row>
    <row r="255" spans="1:9">
      <c r="A255" s="1">
        <v>42979</v>
      </c>
      <c r="B255" s="1" t="str">
        <f>TEXT(A255,"mmmm")</f>
        <v>September</v>
      </c>
      <c r="C255" t="s">
        <v>6</v>
      </c>
      <c r="D255">
        <v>71.699999999999989</v>
      </c>
      <c r="E255" s="2">
        <v>0.69</v>
      </c>
      <c r="F255">
        <v>41</v>
      </c>
      <c r="G255">
        <v>0.3</v>
      </c>
      <c r="H255">
        <v>29</v>
      </c>
      <c r="I255" s="3">
        <f>G255*H255</f>
        <v>8.6999999999999993</v>
      </c>
    </row>
    <row r="256" spans="1:9">
      <c r="A256" s="1">
        <v>42980</v>
      </c>
      <c r="B256" s="1" t="str">
        <f>TEXT(A256,"mmmm")</f>
        <v>September</v>
      </c>
      <c r="C256" t="s">
        <v>7</v>
      </c>
      <c r="D256">
        <v>67.399999999999991</v>
      </c>
      <c r="E256" s="2">
        <v>0.69</v>
      </c>
      <c r="F256">
        <v>53</v>
      </c>
      <c r="G256">
        <v>0.3</v>
      </c>
      <c r="H256">
        <v>28</v>
      </c>
      <c r="I256" s="3">
        <f>G256*H256</f>
        <v>8.4</v>
      </c>
    </row>
    <row r="257" spans="1:9">
      <c r="A257" s="1">
        <v>42981</v>
      </c>
      <c r="B257" s="1" t="str">
        <f>TEXT(A257,"mmmm")</f>
        <v>September</v>
      </c>
      <c r="C257" t="s">
        <v>8</v>
      </c>
      <c r="D257">
        <v>61.099999999999994</v>
      </c>
      <c r="E257" s="2">
        <v>0.69</v>
      </c>
      <c r="F257">
        <v>50</v>
      </c>
      <c r="G257">
        <v>0.3</v>
      </c>
      <c r="H257">
        <v>27</v>
      </c>
      <c r="I257" s="3">
        <f>G257*H257</f>
        <v>8.1</v>
      </c>
    </row>
    <row r="258" spans="1:9">
      <c r="A258" s="1">
        <v>42982</v>
      </c>
      <c r="B258" s="1" t="str">
        <f>TEXT(A258,"mmmm")</f>
        <v>September</v>
      </c>
      <c r="C258" t="s">
        <v>2</v>
      </c>
      <c r="D258">
        <v>59.8</v>
      </c>
      <c r="E258" s="2">
        <v>0.74</v>
      </c>
      <c r="F258">
        <v>54</v>
      </c>
      <c r="G258">
        <v>0.3</v>
      </c>
      <c r="H258">
        <v>26</v>
      </c>
      <c r="I258" s="3">
        <f>G258*H258</f>
        <v>7.8</v>
      </c>
    </row>
    <row r="259" spans="1:9">
      <c r="A259" s="1">
        <v>42983</v>
      </c>
      <c r="B259" s="1" t="str">
        <f>TEXT(A259,"mmmm")</f>
        <v>September</v>
      </c>
      <c r="C259" t="s">
        <v>3</v>
      </c>
      <c r="D259">
        <v>61.8</v>
      </c>
      <c r="E259" s="2">
        <v>0.71</v>
      </c>
      <c r="F259">
        <v>39</v>
      </c>
      <c r="G259">
        <v>0.3</v>
      </c>
      <c r="H259">
        <v>26</v>
      </c>
      <c r="I259" s="3">
        <f>G259*H259</f>
        <v>7.8</v>
      </c>
    </row>
    <row r="260" spans="1:9">
      <c r="A260" s="1">
        <v>42984</v>
      </c>
      <c r="B260" s="1" t="str">
        <f>TEXT(A260,"mmmm")</f>
        <v>September</v>
      </c>
      <c r="C260" t="s">
        <v>4</v>
      </c>
      <c r="D260">
        <v>71.699999999999989</v>
      </c>
      <c r="E260" s="2">
        <v>0.69</v>
      </c>
      <c r="F260">
        <v>60</v>
      </c>
      <c r="G260">
        <v>0.3</v>
      </c>
      <c r="H260">
        <v>29</v>
      </c>
      <c r="I260" s="3">
        <f>G260*H260</f>
        <v>8.6999999999999993</v>
      </c>
    </row>
    <row r="261" spans="1:9">
      <c r="A261" s="1">
        <v>42985</v>
      </c>
      <c r="B261" s="1" t="str">
        <f>TEXT(A261,"mmmm")</f>
        <v>September</v>
      </c>
      <c r="C261" t="s">
        <v>5</v>
      </c>
      <c r="D261">
        <v>68.399999999999991</v>
      </c>
      <c r="E261" s="2">
        <v>0.67</v>
      </c>
      <c r="F261">
        <v>49</v>
      </c>
      <c r="G261">
        <v>0.3</v>
      </c>
      <c r="H261">
        <v>28</v>
      </c>
      <c r="I261" s="3">
        <f>G261*H261</f>
        <v>8.4</v>
      </c>
    </row>
    <row r="262" spans="1:9">
      <c r="A262" s="1">
        <v>42986</v>
      </c>
      <c r="B262" s="1" t="str">
        <f>TEXT(A262,"mmmm")</f>
        <v>September</v>
      </c>
      <c r="C262" t="s">
        <v>6</v>
      </c>
      <c r="D262">
        <v>65.099999999999994</v>
      </c>
      <c r="E262" s="2">
        <v>0.71</v>
      </c>
      <c r="F262">
        <v>37</v>
      </c>
      <c r="G262">
        <v>0.3</v>
      </c>
      <c r="H262">
        <v>27</v>
      </c>
      <c r="I262" s="3">
        <f>G262*H262</f>
        <v>8.1</v>
      </c>
    </row>
    <row r="263" spans="1:9">
      <c r="A263" s="1">
        <v>42987</v>
      </c>
      <c r="B263" s="1" t="str">
        <f>TEXT(A263,"mmmm")</f>
        <v>September</v>
      </c>
      <c r="C263" t="s">
        <v>7</v>
      </c>
      <c r="D263">
        <v>64.8</v>
      </c>
      <c r="E263" s="2">
        <v>0.77</v>
      </c>
      <c r="F263">
        <v>45</v>
      </c>
      <c r="G263">
        <v>0.3</v>
      </c>
      <c r="H263">
        <v>26</v>
      </c>
      <c r="I263" s="3">
        <f>G263*H263</f>
        <v>7.8</v>
      </c>
    </row>
    <row r="264" spans="1:9">
      <c r="A264" s="1">
        <v>42988</v>
      </c>
      <c r="B264" s="1" t="str">
        <f>TEXT(A264,"mmmm")</f>
        <v>September</v>
      </c>
      <c r="C264" t="s">
        <v>8</v>
      </c>
      <c r="D264">
        <v>61.8</v>
      </c>
      <c r="E264" s="2">
        <v>0.74</v>
      </c>
      <c r="F264">
        <v>50</v>
      </c>
      <c r="G264">
        <v>0.3</v>
      </c>
      <c r="H264">
        <v>26</v>
      </c>
      <c r="I264" s="3">
        <f>G264*H264</f>
        <v>7.8</v>
      </c>
    </row>
    <row r="265" spans="1:9">
      <c r="A265" s="1">
        <v>42989</v>
      </c>
      <c r="B265" s="1" t="str">
        <f>TEXT(A265,"mmmm")</f>
        <v>September</v>
      </c>
      <c r="C265" t="s">
        <v>2</v>
      </c>
      <c r="D265">
        <v>68.399999999999991</v>
      </c>
      <c r="E265" s="2">
        <v>0.69</v>
      </c>
      <c r="F265">
        <v>38</v>
      </c>
      <c r="G265">
        <v>0.3</v>
      </c>
      <c r="H265">
        <v>28</v>
      </c>
      <c r="I265" s="3">
        <f>G265*H265</f>
        <v>8.4</v>
      </c>
    </row>
    <row r="266" spans="1:9">
      <c r="A266" s="1">
        <v>42990</v>
      </c>
      <c r="B266" s="1" t="str">
        <f>TEXT(A266,"mmmm")</f>
        <v>September</v>
      </c>
      <c r="C266" t="s">
        <v>3</v>
      </c>
      <c r="D266">
        <v>61.099999999999994</v>
      </c>
      <c r="E266" s="2">
        <v>0.71</v>
      </c>
      <c r="F266">
        <v>36</v>
      </c>
      <c r="G266">
        <v>0.3</v>
      </c>
      <c r="H266">
        <v>27</v>
      </c>
      <c r="I266" s="3">
        <f>G266*H266</f>
        <v>8.1</v>
      </c>
    </row>
    <row r="267" spans="1:9">
      <c r="A267" s="1">
        <v>42991</v>
      </c>
      <c r="B267" s="1" t="str">
        <f>TEXT(A267,"mmmm")</f>
        <v>September</v>
      </c>
      <c r="C267" t="s">
        <v>4</v>
      </c>
      <c r="D267">
        <v>64.8</v>
      </c>
      <c r="E267" s="2">
        <v>0.71</v>
      </c>
      <c r="F267">
        <v>42</v>
      </c>
      <c r="G267">
        <v>0.3</v>
      </c>
      <c r="H267">
        <v>26</v>
      </c>
      <c r="I267" s="3">
        <f>G267*H267</f>
        <v>7.8</v>
      </c>
    </row>
    <row r="268" spans="1:9">
      <c r="A268" s="1">
        <v>42992</v>
      </c>
      <c r="B268" s="1" t="str">
        <f>TEXT(A268,"mmmm")</f>
        <v>September</v>
      </c>
      <c r="C268" t="s">
        <v>5</v>
      </c>
      <c r="D268">
        <v>63.8</v>
      </c>
      <c r="E268" s="2">
        <v>0.71</v>
      </c>
      <c r="F268">
        <v>29</v>
      </c>
      <c r="G268">
        <v>0.3</v>
      </c>
      <c r="H268">
        <v>26</v>
      </c>
      <c r="I268" s="3">
        <f>G268*H268</f>
        <v>7.8</v>
      </c>
    </row>
    <row r="269" spans="1:9">
      <c r="A269" s="1">
        <v>42993</v>
      </c>
      <c r="B269" s="1" t="str">
        <f>TEXT(A269,"mmmm")</f>
        <v>September</v>
      </c>
      <c r="C269" t="s">
        <v>6</v>
      </c>
      <c r="D269">
        <v>63.399999999999991</v>
      </c>
      <c r="E269" s="2">
        <v>0.67</v>
      </c>
      <c r="F269">
        <v>41</v>
      </c>
      <c r="G269">
        <v>0.3</v>
      </c>
      <c r="H269">
        <v>28</v>
      </c>
      <c r="I269" s="3">
        <f>G269*H269</f>
        <v>8.4</v>
      </c>
    </row>
    <row r="270" spans="1:9">
      <c r="A270" s="1">
        <v>42994</v>
      </c>
      <c r="B270" s="1" t="str">
        <f>TEXT(A270,"mmmm")</f>
        <v>September</v>
      </c>
      <c r="C270" t="s">
        <v>7</v>
      </c>
      <c r="D270">
        <v>68.099999999999994</v>
      </c>
      <c r="E270" s="2">
        <v>0.69</v>
      </c>
      <c r="F270">
        <v>37</v>
      </c>
      <c r="G270">
        <v>0.3</v>
      </c>
      <c r="H270">
        <v>27</v>
      </c>
      <c r="I270" s="3">
        <f>G270*H270</f>
        <v>8.1</v>
      </c>
    </row>
    <row r="271" spans="1:9">
      <c r="A271" s="1">
        <v>42995</v>
      </c>
      <c r="B271" s="1" t="str">
        <f>TEXT(A271,"mmmm")</f>
        <v>September</v>
      </c>
      <c r="C271" t="s">
        <v>8</v>
      </c>
      <c r="D271">
        <v>59.8</v>
      </c>
      <c r="E271" s="2">
        <v>0.71</v>
      </c>
      <c r="F271">
        <v>53</v>
      </c>
      <c r="G271">
        <v>0.3</v>
      </c>
      <c r="H271">
        <v>26</v>
      </c>
      <c r="I271" s="3">
        <f>G271*H271</f>
        <v>7.8</v>
      </c>
    </row>
    <row r="272" spans="1:9">
      <c r="A272" s="1">
        <v>42996</v>
      </c>
      <c r="B272" s="1" t="str">
        <f>TEXT(A272,"mmmm")</f>
        <v>September</v>
      </c>
      <c r="C272" t="s">
        <v>2</v>
      </c>
      <c r="D272">
        <v>64.8</v>
      </c>
      <c r="E272" s="2">
        <v>0.71</v>
      </c>
      <c r="F272">
        <v>37</v>
      </c>
      <c r="G272">
        <v>0.3</v>
      </c>
      <c r="H272">
        <v>26</v>
      </c>
      <c r="I272" s="3">
        <f>G272*H272</f>
        <v>7.8</v>
      </c>
    </row>
    <row r="273" spans="1:9">
      <c r="A273" s="1">
        <v>42997</v>
      </c>
      <c r="B273" s="1" t="str">
        <f>TEXT(A273,"mmmm")</f>
        <v>September</v>
      </c>
      <c r="C273" t="s">
        <v>3</v>
      </c>
      <c r="D273">
        <v>67.399999999999991</v>
      </c>
      <c r="E273" s="2">
        <v>0.67</v>
      </c>
      <c r="F273">
        <v>48</v>
      </c>
      <c r="G273">
        <v>0.3</v>
      </c>
      <c r="H273">
        <v>28</v>
      </c>
      <c r="I273" s="3">
        <f>G273*H273</f>
        <v>8.4</v>
      </c>
    </row>
    <row r="274" spans="1:9">
      <c r="A274" s="1">
        <v>42998</v>
      </c>
      <c r="B274" s="1" t="str">
        <f>TEXT(A274,"mmmm")</f>
        <v>September</v>
      </c>
      <c r="C274" t="s">
        <v>4</v>
      </c>
      <c r="D274">
        <v>67.099999999999994</v>
      </c>
      <c r="E274" s="2">
        <v>0.69</v>
      </c>
      <c r="F274">
        <v>52</v>
      </c>
      <c r="G274">
        <v>0.3</v>
      </c>
      <c r="H274">
        <v>27</v>
      </c>
      <c r="I274" s="3">
        <f>G274*H274</f>
        <v>8.1</v>
      </c>
    </row>
    <row r="275" spans="1:9">
      <c r="A275" s="1">
        <v>42999</v>
      </c>
      <c r="B275" s="1" t="str">
        <f>TEXT(A275,"mmmm")</f>
        <v>September</v>
      </c>
      <c r="C275" t="s">
        <v>5</v>
      </c>
      <c r="D275">
        <v>59.8</v>
      </c>
      <c r="E275" s="2">
        <v>0.71</v>
      </c>
      <c r="F275">
        <v>42</v>
      </c>
      <c r="G275">
        <v>0.3</v>
      </c>
      <c r="H275">
        <v>26</v>
      </c>
      <c r="I275" s="3">
        <f>G275*H275</f>
        <v>7.8</v>
      </c>
    </row>
    <row r="276" spans="1:9">
      <c r="A276" s="1">
        <v>43000</v>
      </c>
      <c r="B276" s="1" t="str">
        <f>TEXT(A276,"mmmm")</f>
        <v>September</v>
      </c>
      <c r="C276" t="s">
        <v>6</v>
      </c>
      <c r="D276">
        <v>64.8</v>
      </c>
      <c r="E276" s="2">
        <v>0.74</v>
      </c>
      <c r="F276">
        <v>34</v>
      </c>
      <c r="G276">
        <v>0.3</v>
      </c>
      <c r="H276">
        <v>26</v>
      </c>
      <c r="I276" s="3">
        <f>G276*H276</f>
        <v>7.8</v>
      </c>
    </row>
    <row r="277" spans="1:9">
      <c r="A277" s="1">
        <v>43001</v>
      </c>
      <c r="B277" s="1" t="str">
        <f>TEXT(A277,"mmmm")</f>
        <v>September</v>
      </c>
      <c r="C277" t="s">
        <v>7</v>
      </c>
      <c r="D277">
        <v>63.399999999999991</v>
      </c>
      <c r="E277" s="2">
        <v>0.71</v>
      </c>
      <c r="F277">
        <v>39</v>
      </c>
      <c r="G277">
        <v>0.3</v>
      </c>
      <c r="H277">
        <v>28</v>
      </c>
      <c r="I277" s="3">
        <f>G277*H277</f>
        <v>8.4</v>
      </c>
    </row>
    <row r="278" spans="1:9">
      <c r="A278" s="1">
        <v>43002</v>
      </c>
      <c r="B278" s="1" t="str">
        <f>TEXT(A278,"mmmm")</f>
        <v>September</v>
      </c>
      <c r="C278" t="s">
        <v>8</v>
      </c>
      <c r="D278">
        <v>63.399999999999991</v>
      </c>
      <c r="E278" s="2">
        <v>0.71</v>
      </c>
      <c r="F278">
        <v>43</v>
      </c>
      <c r="G278">
        <v>0.3</v>
      </c>
      <c r="H278">
        <v>28</v>
      </c>
      <c r="I278" s="3">
        <f>G278*H278</f>
        <v>8.4</v>
      </c>
    </row>
    <row r="279" spans="1:9">
      <c r="A279" s="1">
        <v>43003</v>
      </c>
      <c r="B279" s="1" t="str">
        <f>TEXT(A279,"mmmm")</f>
        <v>September</v>
      </c>
      <c r="C279" t="s">
        <v>2</v>
      </c>
      <c r="D279">
        <v>61.099999999999994</v>
      </c>
      <c r="E279" s="2">
        <v>0.71</v>
      </c>
      <c r="F279">
        <v>33</v>
      </c>
      <c r="G279">
        <v>0.3</v>
      </c>
      <c r="H279">
        <v>27</v>
      </c>
      <c r="I279" s="3">
        <f>G279*H279</f>
        <v>8.1</v>
      </c>
    </row>
    <row r="280" spans="1:9">
      <c r="A280" s="1">
        <v>43004</v>
      </c>
      <c r="B280" s="1" t="str">
        <f>TEXT(A280,"mmmm")</f>
        <v>September</v>
      </c>
      <c r="C280" t="s">
        <v>3</v>
      </c>
      <c r="D280">
        <v>61.8</v>
      </c>
      <c r="E280" s="2">
        <v>0.77</v>
      </c>
      <c r="F280">
        <v>51</v>
      </c>
      <c r="G280">
        <v>0.3</v>
      </c>
      <c r="H280">
        <v>26</v>
      </c>
      <c r="I280" s="3">
        <f>G280*H280</f>
        <v>7.8</v>
      </c>
    </row>
    <row r="281" spans="1:9">
      <c r="A281" s="1">
        <v>43005</v>
      </c>
      <c r="B281" s="1" t="str">
        <f>TEXT(A281,"mmmm")</f>
        <v>September</v>
      </c>
      <c r="C281" t="s">
        <v>4</v>
      </c>
      <c r="D281">
        <v>70.699999999999989</v>
      </c>
      <c r="E281" s="2">
        <v>0.67</v>
      </c>
      <c r="F281">
        <v>51</v>
      </c>
      <c r="G281">
        <v>0.3</v>
      </c>
      <c r="H281">
        <v>29</v>
      </c>
      <c r="I281" s="3">
        <f>G281*H281</f>
        <v>8.6999999999999993</v>
      </c>
    </row>
    <row r="282" spans="1:9">
      <c r="A282" s="1">
        <v>43006</v>
      </c>
      <c r="B282" s="1" t="str">
        <f>TEXT(A282,"mmmm")</f>
        <v>September</v>
      </c>
      <c r="C282" t="s">
        <v>5</v>
      </c>
      <c r="D282">
        <v>67.399999999999991</v>
      </c>
      <c r="E282" s="2">
        <v>0.69</v>
      </c>
      <c r="F282">
        <v>38</v>
      </c>
      <c r="G282">
        <v>0.3</v>
      </c>
      <c r="H282">
        <v>28</v>
      </c>
      <c r="I282" s="3">
        <f>G282*H282</f>
        <v>8.4</v>
      </c>
    </row>
    <row r="283" spans="1:9">
      <c r="A283" s="1">
        <v>43007</v>
      </c>
      <c r="B283" s="1" t="str">
        <f>TEXT(A283,"mmmm")</f>
        <v>September</v>
      </c>
      <c r="C283" t="s">
        <v>6</v>
      </c>
      <c r="D283">
        <v>66.099999999999994</v>
      </c>
      <c r="E283" s="2">
        <v>0.71</v>
      </c>
      <c r="F283">
        <v>48</v>
      </c>
      <c r="G283">
        <v>0.3</v>
      </c>
      <c r="H283">
        <v>27</v>
      </c>
      <c r="I283" s="3">
        <f>G283*H283</f>
        <v>8.1</v>
      </c>
    </row>
    <row r="284" spans="1:9">
      <c r="A284" s="1">
        <v>43008</v>
      </c>
      <c r="B284" s="1" t="str">
        <f>TEXT(A284,"mmmm")</f>
        <v>September</v>
      </c>
      <c r="C284" t="s">
        <v>7</v>
      </c>
      <c r="D284">
        <v>64.8</v>
      </c>
      <c r="E284" s="2">
        <v>0.74</v>
      </c>
      <c r="F284">
        <v>29</v>
      </c>
      <c r="G284">
        <v>0.3</v>
      </c>
      <c r="H284">
        <v>26</v>
      </c>
      <c r="I284" s="3">
        <f>G284*H284</f>
        <v>7.8</v>
      </c>
    </row>
    <row r="285" spans="1:9">
      <c r="A285" s="1">
        <v>43009</v>
      </c>
      <c r="B285" s="1" t="str">
        <f>TEXT(A285,"mmmm")</f>
        <v>October</v>
      </c>
      <c r="C285" t="s">
        <v>8</v>
      </c>
      <c r="D285">
        <v>56.499999999999993</v>
      </c>
      <c r="E285" s="2">
        <v>0.8</v>
      </c>
      <c r="F285">
        <v>43</v>
      </c>
      <c r="G285">
        <v>0.3</v>
      </c>
      <c r="H285">
        <v>25</v>
      </c>
      <c r="I285" s="3">
        <f>G285*H285</f>
        <v>7.5</v>
      </c>
    </row>
    <row r="286" spans="1:9">
      <c r="A286" s="1">
        <v>43010</v>
      </c>
      <c r="B286" s="1" t="str">
        <f>TEXT(A286,"mmmm")</f>
        <v>October</v>
      </c>
      <c r="C286" t="s">
        <v>2</v>
      </c>
      <c r="D286">
        <v>58.499999999999993</v>
      </c>
      <c r="E286" s="2">
        <v>0.74</v>
      </c>
      <c r="F286">
        <v>32</v>
      </c>
      <c r="G286">
        <v>0.3</v>
      </c>
      <c r="H286">
        <v>25</v>
      </c>
      <c r="I286" s="3">
        <f>G286*H286</f>
        <v>7.5</v>
      </c>
    </row>
    <row r="287" spans="1:9">
      <c r="A287" s="1">
        <v>43011</v>
      </c>
      <c r="B287" s="1" t="str">
        <f>TEXT(A287,"mmmm")</f>
        <v>October</v>
      </c>
      <c r="C287" t="s">
        <v>3</v>
      </c>
      <c r="D287">
        <v>59.199999999999996</v>
      </c>
      <c r="E287" s="2">
        <v>0.8</v>
      </c>
      <c r="F287">
        <v>34</v>
      </c>
      <c r="G287">
        <v>0.3</v>
      </c>
      <c r="H287">
        <v>24</v>
      </c>
      <c r="I287" s="3">
        <f>G287*H287</f>
        <v>7.1999999999999993</v>
      </c>
    </row>
    <row r="288" spans="1:9">
      <c r="A288" s="1">
        <v>43012</v>
      </c>
      <c r="B288" s="1" t="str">
        <f>TEXT(A288,"mmmm")</f>
        <v>October</v>
      </c>
      <c r="C288" t="s">
        <v>4</v>
      </c>
      <c r="D288">
        <v>61.199999999999996</v>
      </c>
      <c r="E288" s="2">
        <v>0.77</v>
      </c>
      <c r="F288">
        <v>33</v>
      </c>
      <c r="G288">
        <v>0.3</v>
      </c>
      <c r="H288">
        <v>24</v>
      </c>
      <c r="I288" s="3">
        <f>G288*H288</f>
        <v>7.1999999999999993</v>
      </c>
    </row>
    <row r="289" spans="1:9">
      <c r="A289" s="1">
        <v>43013</v>
      </c>
      <c r="B289" s="1" t="str">
        <f>TEXT(A289,"mmmm")</f>
        <v>October</v>
      </c>
      <c r="C289" t="s">
        <v>5</v>
      </c>
      <c r="D289">
        <v>60.499999999999993</v>
      </c>
      <c r="E289" s="2">
        <v>0.8</v>
      </c>
      <c r="F289">
        <v>33</v>
      </c>
      <c r="G289">
        <v>0.3</v>
      </c>
      <c r="H289">
        <v>25</v>
      </c>
      <c r="I289" s="3">
        <f>G289*H289</f>
        <v>7.5</v>
      </c>
    </row>
    <row r="290" spans="1:9">
      <c r="A290" s="1">
        <v>43014</v>
      </c>
      <c r="B290" s="1" t="str">
        <f>TEXT(A290,"mmmm")</f>
        <v>October</v>
      </c>
      <c r="C290" t="s">
        <v>6</v>
      </c>
      <c r="D290">
        <v>62.499999999999993</v>
      </c>
      <c r="E290" s="2">
        <v>0.74</v>
      </c>
      <c r="F290">
        <v>42</v>
      </c>
      <c r="G290">
        <v>0.3</v>
      </c>
      <c r="H290">
        <v>25</v>
      </c>
      <c r="I290" s="3">
        <f>G290*H290</f>
        <v>7.5</v>
      </c>
    </row>
    <row r="291" spans="1:9">
      <c r="A291" s="1">
        <v>43015</v>
      </c>
      <c r="B291" s="1" t="str">
        <f>TEXT(A291,"mmmm")</f>
        <v>October</v>
      </c>
      <c r="C291" t="s">
        <v>7</v>
      </c>
      <c r="D291">
        <v>63.499999999999993</v>
      </c>
      <c r="E291" s="2">
        <v>0.8</v>
      </c>
      <c r="F291">
        <v>31</v>
      </c>
      <c r="G291">
        <v>0.3</v>
      </c>
      <c r="H291">
        <v>25</v>
      </c>
      <c r="I291" s="3">
        <f>G291*H291</f>
        <v>7.5</v>
      </c>
    </row>
    <row r="292" spans="1:9">
      <c r="A292" s="1">
        <v>43016</v>
      </c>
      <c r="B292" s="1" t="str">
        <f>TEXT(A292,"mmmm")</f>
        <v>October</v>
      </c>
      <c r="C292" t="s">
        <v>8</v>
      </c>
      <c r="D292">
        <v>60.199999999999996</v>
      </c>
      <c r="E292" s="2">
        <v>0.8</v>
      </c>
      <c r="F292">
        <v>47</v>
      </c>
      <c r="G292">
        <v>0.3</v>
      </c>
      <c r="H292">
        <v>24</v>
      </c>
      <c r="I292" s="3">
        <f>G292*H292</f>
        <v>7.1999999999999993</v>
      </c>
    </row>
    <row r="293" spans="1:9">
      <c r="A293" s="1">
        <v>43017</v>
      </c>
      <c r="B293" s="1" t="str">
        <f>TEXT(A293,"mmmm")</f>
        <v>October</v>
      </c>
      <c r="C293" t="s">
        <v>2</v>
      </c>
      <c r="D293">
        <v>63.499999999999993</v>
      </c>
      <c r="E293" s="2">
        <v>0.74</v>
      </c>
      <c r="F293">
        <v>47</v>
      </c>
      <c r="G293">
        <v>0.3</v>
      </c>
      <c r="H293">
        <v>25</v>
      </c>
      <c r="I293" s="3">
        <f>G293*H293</f>
        <v>7.5</v>
      </c>
    </row>
    <row r="294" spans="1:9">
      <c r="A294" s="1">
        <v>43018</v>
      </c>
      <c r="B294" s="1" t="str">
        <f>TEXT(A294,"mmmm")</f>
        <v>October</v>
      </c>
      <c r="C294" t="s">
        <v>3</v>
      </c>
      <c r="D294">
        <v>58.499999999999993</v>
      </c>
      <c r="E294" s="2">
        <v>0.74</v>
      </c>
      <c r="F294">
        <v>51</v>
      </c>
      <c r="G294">
        <v>0.3</v>
      </c>
      <c r="H294">
        <v>25</v>
      </c>
      <c r="I294" s="3">
        <f>G294*H294</f>
        <v>7.5</v>
      </c>
    </row>
    <row r="295" spans="1:9">
      <c r="A295" s="1">
        <v>43019</v>
      </c>
      <c r="B295" s="1" t="str">
        <f>TEXT(A295,"mmmm")</f>
        <v>October</v>
      </c>
      <c r="C295" t="s">
        <v>4</v>
      </c>
      <c r="D295">
        <v>61.499999999999993</v>
      </c>
      <c r="E295" s="2">
        <v>0.77</v>
      </c>
      <c r="F295">
        <v>47</v>
      </c>
      <c r="G295">
        <v>0.3</v>
      </c>
      <c r="H295">
        <v>25</v>
      </c>
      <c r="I295" s="3">
        <f>G295*H295</f>
        <v>7.5</v>
      </c>
    </row>
    <row r="296" spans="1:9">
      <c r="A296" s="1">
        <v>43020</v>
      </c>
      <c r="B296" s="1" t="str">
        <f>TEXT(A296,"mmmm")</f>
        <v>October</v>
      </c>
      <c r="C296" t="s">
        <v>5</v>
      </c>
      <c r="D296">
        <v>58.199999999999996</v>
      </c>
      <c r="E296" s="2">
        <v>0.77</v>
      </c>
      <c r="F296">
        <v>39</v>
      </c>
      <c r="G296">
        <v>0.3</v>
      </c>
      <c r="H296">
        <v>24</v>
      </c>
      <c r="I296" s="3">
        <f>G296*H296</f>
        <v>7.1999999999999993</v>
      </c>
    </row>
    <row r="297" spans="1:9">
      <c r="A297" s="1">
        <v>43021</v>
      </c>
      <c r="B297" s="1" t="str">
        <f>TEXT(A297,"mmmm")</f>
        <v>October</v>
      </c>
      <c r="C297" t="s">
        <v>6</v>
      </c>
      <c r="D297">
        <v>61.499999999999993</v>
      </c>
      <c r="E297" s="2">
        <v>0.8</v>
      </c>
      <c r="F297">
        <v>28</v>
      </c>
      <c r="G297">
        <v>0.3</v>
      </c>
      <c r="H297">
        <v>25</v>
      </c>
      <c r="I297" s="3">
        <f>G297*H297</f>
        <v>7.5</v>
      </c>
    </row>
    <row r="298" spans="1:9">
      <c r="A298" s="1">
        <v>43022</v>
      </c>
      <c r="B298" s="1" t="str">
        <f>TEXT(A298,"mmmm")</f>
        <v>October</v>
      </c>
      <c r="C298" t="s">
        <v>7</v>
      </c>
      <c r="D298">
        <v>59.499999999999993</v>
      </c>
      <c r="E298" s="2">
        <v>0.74</v>
      </c>
      <c r="F298">
        <v>28</v>
      </c>
      <c r="G298">
        <v>0.3</v>
      </c>
      <c r="H298">
        <v>25</v>
      </c>
      <c r="I298" s="3">
        <f>G298*H298</f>
        <v>7.5</v>
      </c>
    </row>
    <row r="299" spans="1:9">
      <c r="A299" s="1">
        <v>43023</v>
      </c>
      <c r="B299" s="1" t="str">
        <f>TEXT(A299,"mmmm")</f>
        <v>October</v>
      </c>
      <c r="C299" t="s">
        <v>8</v>
      </c>
      <c r="D299">
        <v>61.499999999999993</v>
      </c>
      <c r="E299" s="2">
        <v>0.74</v>
      </c>
      <c r="F299">
        <v>36</v>
      </c>
      <c r="G299">
        <v>0.3</v>
      </c>
      <c r="H299">
        <v>25</v>
      </c>
      <c r="I299" s="3">
        <f>G299*H299</f>
        <v>7.5</v>
      </c>
    </row>
    <row r="300" spans="1:9">
      <c r="A300" s="1">
        <v>43024</v>
      </c>
      <c r="B300" s="1" t="str">
        <f>TEXT(A300,"mmmm")</f>
        <v>October</v>
      </c>
      <c r="C300" t="s">
        <v>2</v>
      </c>
      <c r="D300">
        <v>58.199999999999996</v>
      </c>
      <c r="E300" s="2">
        <v>0.8</v>
      </c>
      <c r="F300">
        <v>28</v>
      </c>
      <c r="G300">
        <v>0.3</v>
      </c>
      <c r="H300">
        <v>24</v>
      </c>
      <c r="I300" s="3">
        <f>G300*H300</f>
        <v>7.1999999999999993</v>
      </c>
    </row>
    <row r="301" spans="1:9">
      <c r="A301" s="1">
        <v>43025</v>
      </c>
      <c r="B301" s="1" t="str">
        <f>TEXT(A301,"mmmm")</f>
        <v>October</v>
      </c>
      <c r="C301" t="s">
        <v>3</v>
      </c>
      <c r="D301">
        <v>58.499999999999993</v>
      </c>
      <c r="E301" s="2">
        <v>0.77</v>
      </c>
      <c r="F301">
        <v>46</v>
      </c>
      <c r="G301">
        <v>0.3</v>
      </c>
      <c r="H301">
        <v>25</v>
      </c>
      <c r="I301" s="3">
        <f>G301*H301</f>
        <v>7.5</v>
      </c>
    </row>
    <row r="302" spans="1:9">
      <c r="A302" s="1">
        <v>43026</v>
      </c>
      <c r="B302" s="1" t="str">
        <f>TEXT(A302,"mmmm")</f>
        <v>October</v>
      </c>
      <c r="C302" t="s">
        <v>4</v>
      </c>
      <c r="D302">
        <v>62.499999999999993</v>
      </c>
      <c r="E302" s="2">
        <v>0.77</v>
      </c>
      <c r="F302">
        <v>33</v>
      </c>
      <c r="G302">
        <v>0.3</v>
      </c>
      <c r="H302">
        <v>25</v>
      </c>
      <c r="I302" s="3">
        <f>G302*H302</f>
        <v>7.5</v>
      </c>
    </row>
    <row r="303" spans="1:9">
      <c r="A303" s="1">
        <v>43027</v>
      </c>
      <c r="B303" s="1" t="str">
        <f>TEXT(A303,"mmmm")</f>
        <v>October</v>
      </c>
      <c r="C303" t="s">
        <v>5</v>
      </c>
      <c r="D303">
        <v>60.499999999999993</v>
      </c>
      <c r="E303" s="2">
        <v>0.8</v>
      </c>
      <c r="F303">
        <v>41</v>
      </c>
      <c r="G303">
        <v>0.3</v>
      </c>
      <c r="H303">
        <v>25</v>
      </c>
      <c r="I303" s="3">
        <f>G303*H303</f>
        <v>7.5</v>
      </c>
    </row>
    <row r="304" spans="1:9">
      <c r="A304" s="1">
        <v>43028</v>
      </c>
      <c r="B304" s="1" t="str">
        <f>TEXT(A304,"mmmm")</f>
        <v>October</v>
      </c>
      <c r="C304" t="s">
        <v>6</v>
      </c>
      <c r="D304">
        <v>60.199999999999996</v>
      </c>
      <c r="E304" s="2">
        <v>0.8</v>
      </c>
      <c r="F304">
        <v>50</v>
      </c>
      <c r="G304">
        <v>0.3</v>
      </c>
      <c r="H304">
        <v>24</v>
      </c>
      <c r="I304" s="3">
        <f>G304*H304</f>
        <v>7.1999999999999993</v>
      </c>
    </row>
    <row r="305" spans="1:9">
      <c r="A305" s="1">
        <v>43029</v>
      </c>
      <c r="B305" s="1" t="str">
        <f>TEXT(A305,"mmmm")</f>
        <v>October</v>
      </c>
      <c r="C305" t="s">
        <v>7</v>
      </c>
      <c r="D305">
        <v>56.199999999999996</v>
      </c>
      <c r="E305" s="2">
        <v>0.83</v>
      </c>
      <c r="F305">
        <v>28</v>
      </c>
      <c r="G305">
        <v>0.3</v>
      </c>
      <c r="H305">
        <v>24</v>
      </c>
      <c r="I305" s="3">
        <f>G305*H305</f>
        <v>7.1999999999999993</v>
      </c>
    </row>
    <row r="306" spans="1:9">
      <c r="A306" s="1">
        <v>43030</v>
      </c>
      <c r="B306" s="1" t="str">
        <f>TEXT(A306,"mmmm")</f>
        <v>October</v>
      </c>
      <c r="C306" t="s">
        <v>8</v>
      </c>
      <c r="D306">
        <v>57.499999999999993</v>
      </c>
      <c r="E306" s="2">
        <v>0.77</v>
      </c>
      <c r="F306">
        <v>35</v>
      </c>
      <c r="G306">
        <v>0.3</v>
      </c>
      <c r="H306">
        <v>25</v>
      </c>
      <c r="I306" s="3">
        <f>G306*H306</f>
        <v>7.5</v>
      </c>
    </row>
    <row r="307" spans="1:9">
      <c r="A307" s="1">
        <v>43031</v>
      </c>
      <c r="B307" s="1" t="str">
        <f>TEXT(A307,"mmmm")</f>
        <v>October</v>
      </c>
      <c r="C307" t="s">
        <v>2</v>
      </c>
      <c r="D307">
        <v>58.499999999999993</v>
      </c>
      <c r="E307" s="2">
        <v>0.8</v>
      </c>
      <c r="F307">
        <v>50</v>
      </c>
      <c r="G307">
        <v>0.3</v>
      </c>
      <c r="H307">
        <v>25</v>
      </c>
      <c r="I307" s="3">
        <f>G307*H307</f>
        <v>7.5</v>
      </c>
    </row>
    <row r="308" spans="1:9">
      <c r="A308" s="1">
        <v>43032</v>
      </c>
      <c r="B308" s="1" t="str">
        <f>TEXT(A308,"mmmm")</f>
        <v>October</v>
      </c>
      <c r="C308" t="s">
        <v>3</v>
      </c>
      <c r="D308">
        <v>61.499999999999993</v>
      </c>
      <c r="E308" s="2">
        <v>0.74</v>
      </c>
      <c r="F308">
        <v>48</v>
      </c>
      <c r="G308">
        <v>0.3</v>
      </c>
      <c r="H308">
        <v>25</v>
      </c>
      <c r="I308" s="3">
        <f>G308*H308</f>
        <v>7.5</v>
      </c>
    </row>
    <row r="309" spans="1:9">
      <c r="A309" s="1">
        <v>43033</v>
      </c>
      <c r="B309" s="1" t="str">
        <f>TEXT(A309,"mmmm")</f>
        <v>October</v>
      </c>
      <c r="C309" t="s">
        <v>4</v>
      </c>
      <c r="D309">
        <v>61.199999999999996</v>
      </c>
      <c r="E309" s="2">
        <v>0.8</v>
      </c>
      <c r="F309">
        <v>44</v>
      </c>
      <c r="G309">
        <v>0.3</v>
      </c>
      <c r="H309">
        <v>24</v>
      </c>
      <c r="I309" s="3">
        <f>G309*H309</f>
        <v>7.1999999999999993</v>
      </c>
    </row>
    <row r="310" spans="1:9">
      <c r="A310" s="1">
        <v>43034</v>
      </c>
      <c r="B310" s="1" t="str">
        <f>TEXT(A310,"mmmm")</f>
        <v>October</v>
      </c>
      <c r="C310" t="s">
        <v>5</v>
      </c>
      <c r="D310">
        <v>54.199999999999996</v>
      </c>
      <c r="E310" s="2">
        <v>0.77</v>
      </c>
      <c r="F310">
        <v>47</v>
      </c>
      <c r="G310">
        <v>0.3</v>
      </c>
      <c r="H310">
        <v>24</v>
      </c>
      <c r="I310" s="3">
        <f>G310*H310</f>
        <v>7.1999999999999993</v>
      </c>
    </row>
    <row r="311" spans="1:9">
      <c r="A311" s="1">
        <v>43035</v>
      </c>
      <c r="B311" s="1" t="str">
        <f>TEXT(A311,"mmmm")</f>
        <v>October</v>
      </c>
      <c r="C311" t="s">
        <v>6</v>
      </c>
      <c r="D311">
        <v>62.8</v>
      </c>
      <c r="E311" s="2">
        <v>0.71</v>
      </c>
      <c r="F311">
        <v>52</v>
      </c>
      <c r="G311">
        <v>0.3</v>
      </c>
      <c r="H311">
        <v>26</v>
      </c>
      <c r="I311" s="3">
        <f>G311*H311</f>
        <v>7.8</v>
      </c>
    </row>
    <row r="312" spans="1:9">
      <c r="A312" s="1">
        <v>43036</v>
      </c>
      <c r="B312" s="1" t="str">
        <f>TEXT(A312,"mmmm")</f>
        <v>October</v>
      </c>
      <c r="C312" t="s">
        <v>7</v>
      </c>
      <c r="D312">
        <v>57.499999999999993</v>
      </c>
      <c r="E312" s="2">
        <v>0.77</v>
      </c>
      <c r="F312">
        <v>28</v>
      </c>
      <c r="G312">
        <v>0.3</v>
      </c>
      <c r="H312">
        <v>25</v>
      </c>
      <c r="I312" s="3">
        <f>G312*H312</f>
        <v>7.5</v>
      </c>
    </row>
    <row r="313" spans="1:9">
      <c r="A313" s="1">
        <v>43037</v>
      </c>
      <c r="B313" s="1" t="str">
        <f>TEXT(A313,"mmmm")</f>
        <v>October</v>
      </c>
      <c r="C313" t="s">
        <v>8</v>
      </c>
      <c r="D313">
        <v>61.499999999999993</v>
      </c>
      <c r="E313" s="2">
        <v>0.8</v>
      </c>
      <c r="F313">
        <v>34</v>
      </c>
      <c r="G313">
        <v>0.3</v>
      </c>
      <c r="H313">
        <v>25</v>
      </c>
      <c r="I313" s="3">
        <f>G313*H313</f>
        <v>7.5</v>
      </c>
    </row>
    <row r="314" spans="1:9">
      <c r="A314" s="1">
        <v>43038</v>
      </c>
      <c r="B314" s="1" t="str">
        <f>TEXT(A314,"mmmm")</f>
        <v>October</v>
      </c>
      <c r="C314" t="s">
        <v>2</v>
      </c>
      <c r="D314">
        <v>58.199999999999996</v>
      </c>
      <c r="E314" s="2">
        <v>0.77</v>
      </c>
      <c r="F314">
        <v>35</v>
      </c>
      <c r="G314">
        <v>0.3</v>
      </c>
      <c r="H314">
        <v>24</v>
      </c>
      <c r="I314" s="3">
        <f>G314*H314</f>
        <v>7.1999999999999993</v>
      </c>
    </row>
    <row r="315" spans="1:9">
      <c r="A315" s="1">
        <v>43039</v>
      </c>
      <c r="B315" s="1" t="str">
        <f>TEXT(A315,"mmmm")</f>
        <v>October</v>
      </c>
      <c r="C315" t="s">
        <v>3</v>
      </c>
      <c r="D315">
        <v>54.199999999999996</v>
      </c>
      <c r="E315" s="2">
        <v>0.77</v>
      </c>
      <c r="F315">
        <v>38</v>
      </c>
      <c r="G315">
        <v>0.3</v>
      </c>
      <c r="H315">
        <v>24</v>
      </c>
      <c r="I315" s="3">
        <f>G315*H315</f>
        <v>7.1999999999999993</v>
      </c>
    </row>
    <row r="316" spans="1:9">
      <c r="A316" s="1">
        <v>43040</v>
      </c>
      <c r="B316" s="1" t="str">
        <f>TEXT(A316,"mmmm")</f>
        <v>November</v>
      </c>
      <c r="C316" t="s">
        <v>4</v>
      </c>
      <c r="D316">
        <v>51.9</v>
      </c>
      <c r="E316" s="2">
        <v>0.83</v>
      </c>
      <c r="F316">
        <v>43</v>
      </c>
      <c r="G316">
        <v>0.3</v>
      </c>
      <c r="H316">
        <v>23</v>
      </c>
      <c r="I316" s="3">
        <f>G316*H316</f>
        <v>6.8999999999999995</v>
      </c>
    </row>
    <row r="317" spans="1:9">
      <c r="A317" s="1">
        <v>43041</v>
      </c>
      <c r="B317" s="1" t="str">
        <f>TEXT(A317,"mmmm")</f>
        <v>November</v>
      </c>
      <c r="C317" t="s">
        <v>5</v>
      </c>
      <c r="D317">
        <v>53.599999999999994</v>
      </c>
      <c r="E317" s="2">
        <v>0.91</v>
      </c>
      <c r="F317">
        <v>46</v>
      </c>
      <c r="G317">
        <v>0.3</v>
      </c>
      <c r="H317">
        <v>22</v>
      </c>
      <c r="I317" s="3">
        <f>G317*H317</f>
        <v>6.6</v>
      </c>
    </row>
    <row r="318" spans="1:9">
      <c r="A318" s="1">
        <v>43042</v>
      </c>
      <c r="B318" s="1" t="str">
        <f>TEXT(A318,"mmmm")</f>
        <v>November</v>
      </c>
      <c r="C318" t="s">
        <v>6</v>
      </c>
      <c r="D318">
        <v>51.3</v>
      </c>
      <c r="E318" s="2">
        <v>0.87</v>
      </c>
      <c r="F318">
        <v>38</v>
      </c>
      <c r="G318">
        <v>0.3</v>
      </c>
      <c r="H318">
        <v>21</v>
      </c>
      <c r="I318" s="3">
        <f>G318*H318</f>
        <v>6.3</v>
      </c>
    </row>
    <row r="319" spans="1:9">
      <c r="A319" s="1">
        <v>43043</v>
      </c>
      <c r="B319" s="1" t="str">
        <f>TEXT(A319,"mmmm")</f>
        <v>November</v>
      </c>
      <c r="C319" t="s">
        <v>7</v>
      </c>
      <c r="D319">
        <v>48.699999999999996</v>
      </c>
      <c r="E319" s="2">
        <v>0.95</v>
      </c>
      <c r="F319">
        <v>39</v>
      </c>
      <c r="G319">
        <v>0.3</v>
      </c>
      <c r="H319">
        <v>19</v>
      </c>
      <c r="I319" s="3">
        <f>G319*H319</f>
        <v>5.7</v>
      </c>
    </row>
    <row r="320" spans="1:9">
      <c r="A320" s="1">
        <v>43044</v>
      </c>
      <c r="B320" s="1" t="str">
        <f>TEXT(A320,"mmmm")</f>
        <v>November</v>
      </c>
      <c r="C320" t="s">
        <v>8</v>
      </c>
      <c r="D320">
        <v>55.9</v>
      </c>
      <c r="E320" s="2">
        <v>0.87</v>
      </c>
      <c r="F320">
        <v>45</v>
      </c>
      <c r="G320">
        <v>0.3</v>
      </c>
      <c r="H320">
        <v>23</v>
      </c>
      <c r="I320" s="3">
        <f>G320*H320</f>
        <v>6.8999999999999995</v>
      </c>
    </row>
    <row r="321" spans="1:9">
      <c r="A321" s="1">
        <v>43045</v>
      </c>
      <c r="B321" s="1" t="str">
        <f>TEXT(A321,"mmmm")</f>
        <v>November</v>
      </c>
      <c r="C321" t="s">
        <v>2</v>
      </c>
      <c r="D321">
        <v>51.599999999999994</v>
      </c>
      <c r="E321" s="2">
        <v>0.91</v>
      </c>
      <c r="F321">
        <v>28</v>
      </c>
      <c r="G321">
        <v>0.3</v>
      </c>
      <c r="H321">
        <v>22</v>
      </c>
      <c r="I321" s="3">
        <f>G321*H321</f>
        <v>6.6</v>
      </c>
    </row>
    <row r="322" spans="1:9">
      <c r="A322" s="1">
        <v>43046</v>
      </c>
      <c r="B322" s="1" t="str">
        <f>TEXT(A322,"mmmm")</f>
        <v>November</v>
      </c>
      <c r="C322" t="s">
        <v>3</v>
      </c>
      <c r="D322">
        <v>52.3</v>
      </c>
      <c r="E322" s="2">
        <v>0.91</v>
      </c>
      <c r="F322">
        <v>34</v>
      </c>
      <c r="G322">
        <v>0.3</v>
      </c>
      <c r="H322">
        <v>21</v>
      </c>
      <c r="I322" s="3">
        <f>G322*H322</f>
        <v>6.3</v>
      </c>
    </row>
    <row r="323" spans="1:9">
      <c r="A323" s="1">
        <v>43047</v>
      </c>
      <c r="B323" s="1" t="str">
        <f>TEXT(A323,"mmmm")</f>
        <v>November</v>
      </c>
      <c r="C323" t="s">
        <v>4</v>
      </c>
      <c r="D323">
        <v>44.699999999999996</v>
      </c>
      <c r="E323" s="2">
        <v>0.95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>
      <c r="A324" s="1">
        <v>43048</v>
      </c>
      <c r="B324" s="1" t="str">
        <f>TEXT(A324,"mmmm")</f>
        <v>November</v>
      </c>
      <c r="C324" t="s">
        <v>5</v>
      </c>
      <c r="D324">
        <v>53.9</v>
      </c>
      <c r="E324" s="2">
        <v>0.83</v>
      </c>
      <c r="F324">
        <v>33</v>
      </c>
      <c r="G324">
        <v>0.3</v>
      </c>
      <c r="H324">
        <v>23</v>
      </c>
      <c r="I324" s="3">
        <f>G324*H324</f>
        <v>6.8999999999999995</v>
      </c>
    </row>
    <row r="325" spans="1:9">
      <c r="A325" s="1">
        <v>43049</v>
      </c>
      <c r="B325" s="1" t="str">
        <f>TEXT(A325,"mmmm")</f>
        <v>November</v>
      </c>
      <c r="C325" t="s">
        <v>6</v>
      </c>
      <c r="D325">
        <v>54.599999999999994</v>
      </c>
      <c r="E325" s="2">
        <v>0.87</v>
      </c>
      <c r="F325">
        <v>28</v>
      </c>
      <c r="G325">
        <v>0.3</v>
      </c>
      <c r="H325">
        <v>22</v>
      </c>
      <c r="I325" s="3">
        <f>G325*H325</f>
        <v>6.6</v>
      </c>
    </row>
    <row r="326" spans="1:9">
      <c r="A326" s="1">
        <v>43050</v>
      </c>
      <c r="B326" s="1" t="str">
        <f>TEXT(A326,"mmmm")</f>
        <v>November</v>
      </c>
      <c r="C326" t="s">
        <v>7</v>
      </c>
      <c r="D326">
        <v>47.3</v>
      </c>
      <c r="E326" s="2">
        <v>0.91</v>
      </c>
      <c r="F326">
        <v>33</v>
      </c>
      <c r="G326">
        <v>0.3</v>
      </c>
      <c r="H326">
        <v>21</v>
      </c>
      <c r="I326" s="3">
        <f>G326*H326</f>
        <v>6.3</v>
      </c>
    </row>
    <row r="327" spans="1:9">
      <c r="A327" s="1">
        <v>43051</v>
      </c>
      <c r="B327" s="1" t="str">
        <f>TEXT(A327,"mmmm")</f>
        <v>November</v>
      </c>
      <c r="C327" t="s">
        <v>8</v>
      </c>
      <c r="D327">
        <v>49.699999999999996</v>
      </c>
      <c r="E327" s="2">
        <v>1.05</v>
      </c>
      <c r="F327">
        <v>38</v>
      </c>
      <c r="G327">
        <v>0.3</v>
      </c>
      <c r="H327">
        <v>19</v>
      </c>
      <c r="I327" s="3">
        <f>G327*H327</f>
        <v>5.7</v>
      </c>
    </row>
    <row r="328" spans="1:9">
      <c r="A328" s="1">
        <v>43052</v>
      </c>
      <c r="B328" s="1" t="str">
        <f>TEXT(A328,"mmmm")</f>
        <v>November</v>
      </c>
      <c r="C328" t="s">
        <v>2</v>
      </c>
      <c r="D328">
        <v>44.699999999999996</v>
      </c>
      <c r="E328" s="2">
        <v>1.05</v>
      </c>
      <c r="F328">
        <v>26</v>
      </c>
      <c r="G328">
        <v>0.3</v>
      </c>
      <c r="H328">
        <v>19</v>
      </c>
      <c r="I328" s="3">
        <f>G328*H328</f>
        <v>5.7</v>
      </c>
    </row>
    <row r="329" spans="1:9">
      <c r="A329" s="1">
        <v>43053</v>
      </c>
      <c r="B329" s="1" t="str">
        <f>TEXT(A329,"mmmm")</f>
        <v>November</v>
      </c>
      <c r="C329" t="s">
        <v>3</v>
      </c>
      <c r="D329">
        <v>55.9</v>
      </c>
      <c r="E329" s="2">
        <v>0.8</v>
      </c>
      <c r="F329">
        <v>28</v>
      </c>
      <c r="G329">
        <v>0.3</v>
      </c>
      <c r="H329">
        <v>23</v>
      </c>
      <c r="I329" s="3">
        <f>G329*H329</f>
        <v>6.8999999999999995</v>
      </c>
    </row>
    <row r="330" spans="1:9">
      <c r="A330" s="1">
        <v>43054</v>
      </c>
      <c r="B330" s="1" t="str">
        <f>TEXT(A330,"mmmm")</f>
        <v>November</v>
      </c>
      <c r="C330" t="s">
        <v>4</v>
      </c>
      <c r="D330">
        <v>55.9</v>
      </c>
      <c r="E330" s="2">
        <v>0.83</v>
      </c>
      <c r="F330">
        <v>47</v>
      </c>
      <c r="G330">
        <v>0.3</v>
      </c>
      <c r="H330">
        <v>23</v>
      </c>
      <c r="I330" s="3">
        <f>G330*H330</f>
        <v>6.8999999999999995</v>
      </c>
    </row>
    <row r="331" spans="1:9">
      <c r="A331" s="1">
        <v>43055</v>
      </c>
      <c r="B331" s="1" t="str">
        <f>TEXT(A331,"mmmm")</f>
        <v>November</v>
      </c>
      <c r="C331" t="s">
        <v>5</v>
      </c>
      <c r="D331">
        <v>47.3</v>
      </c>
      <c r="E331" s="2">
        <v>0.87</v>
      </c>
      <c r="F331">
        <v>28</v>
      </c>
      <c r="G331">
        <v>0.3</v>
      </c>
      <c r="H331">
        <v>21</v>
      </c>
      <c r="I331" s="3">
        <f>G331*H331</f>
        <v>6.3</v>
      </c>
    </row>
    <row r="332" spans="1:9">
      <c r="A332" s="1">
        <v>43056</v>
      </c>
      <c r="B332" s="1" t="str">
        <f>TEXT(A332,"mmmm")</f>
        <v>November</v>
      </c>
      <c r="C332" t="s">
        <v>6</v>
      </c>
      <c r="D332">
        <v>46</v>
      </c>
      <c r="E332" s="2">
        <v>1</v>
      </c>
      <c r="F332">
        <v>31</v>
      </c>
      <c r="G332">
        <v>0.3</v>
      </c>
      <c r="H332">
        <v>20</v>
      </c>
      <c r="I332" s="3">
        <f>G332*H332</f>
        <v>6</v>
      </c>
    </row>
    <row r="333" spans="1:9">
      <c r="A333" s="1">
        <v>43057</v>
      </c>
      <c r="B333" s="1" t="str">
        <f>TEXT(A333,"mmmm")</f>
        <v>November</v>
      </c>
      <c r="C333" t="s">
        <v>7</v>
      </c>
      <c r="D333">
        <v>48.699999999999996</v>
      </c>
      <c r="E333" s="2">
        <v>1.05</v>
      </c>
      <c r="F333">
        <v>37</v>
      </c>
      <c r="G333">
        <v>0.3</v>
      </c>
      <c r="H333">
        <v>19</v>
      </c>
      <c r="I333" s="3">
        <f>G333*H333</f>
        <v>5.7</v>
      </c>
    </row>
    <row r="334" spans="1:9">
      <c r="A334" s="1">
        <v>43058</v>
      </c>
      <c r="B334" s="1" t="str">
        <f>TEXT(A334,"mmmm")</f>
        <v>November</v>
      </c>
      <c r="C334" t="s">
        <v>8</v>
      </c>
      <c r="D334">
        <v>55.9</v>
      </c>
      <c r="E334" s="2">
        <v>0.87</v>
      </c>
      <c r="F334">
        <v>34</v>
      </c>
      <c r="G334">
        <v>0.3</v>
      </c>
      <c r="H334">
        <v>23</v>
      </c>
      <c r="I334" s="3">
        <f>G334*H334</f>
        <v>6.8999999999999995</v>
      </c>
    </row>
    <row r="335" spans="1:9">
      <c r="A335" s="1">
        <v>43059</v>
      </c>
      <c r="B335" s="1" t="str">
        <f>TEXT(A335,"mmmm")</f>
        <v>November</v>
      </c>
      <c r="C335" t="s">
        <v>2</v>
      </c>
      <c r="D335">
        <v>55.599999999999994</v>
      </c>
      <c r="E335" s="2">
        <v>0.87</v>
      </c>
      <c r="F335">
        <v>41</v>
      </c>
      <c r="G335">
        <v>0.3</v>
      </c>
      <c r="H335">
        <v>22</v>
      </c>
      <c r="I335" s="3">
        <f>G335*H335</f>
        <v>6.6</v>
      </c>
    </row>
    <row r="336" spans="1:9">
      <c r="A336" s="1">
        <v>43060</v>
      </c>
      <c r="B336" s="1" t="str">
        <f>TEXT(A336,"mmmm")</f>
        <v>November</v>
      </c>
      <c r="C336" t="s">
        <v>3</v>
      </c>
      <c r="D336">
        <v>47</v>
      </c>
      <c r="E336" s="2">
        <v>0.95</v>
      </c>
      <c r="F336">
        <v>28</v>
      </c>
      <c r="G336">
        <v>0.3</v>
      </c>
      <c r="H336">
        <v>20</v>
      </c>
      <c r="I336" s="3">
        <f>G336*H336</f>
        <v>6</v>
      </c>
    </row>
    <row r="337" spans="1:9">
      <c r="A337" s="1">
        <v>43061</v>
      </c>
      <c r="B337" s="1" t="str">
        <f>TEXT(A337,"mmmm")</f>
        <v>November</v>
      </c>
      <c r="C337" t="s">
        <v>4</v>
      </c>
      <c r="D337">
        <v>48.699999999999996</v>
      </c>
      <c r="E337" s="2">
        <v>1</v>
      </c>
      <c r="F337">
        <v>40</v>
      </c>
      <c r="G337">
        <v>0.3</v>
      </c>
      <c r="H337">
        <v>19</v>
      </c>
      <c r="I337" s="3">
        <f>G337*H337</f>
        <v>5.7</v>
      </c>
    </row>
    <row r="338" spans="1:9">
      <c r="A338" s="1">
        <v>43062</v>
      </c>
      <c r="B338" s="1" t="str">
        <f>TEXT(A338,"mmmm")</f>
        <v>November</v>
      </c>
      <c r="C338" t="s">
        <v>5</v>
      </c>
      <c r="D338">
        <v>51.9</v>
      </c>
      <c r="E338" s="2">
        <v>0.87</v>
      </c>
      <c r="F338">
        <v>47</v>
      </c>
      <c r="G338">
        <v>0.3</v>
      </c>
      <c r="H338">
        <v>23</v>
      </c>
      <c r="I338" s="3">
        <f>G338*H338</f>
        <v>6.8999999999999995</v>
      </c>
    </row>
    <row r="339" spans="1:9">
      <c r="A339" s="1">
        <v>43063</v>
      </c>
      <c r="B339" s="1" t="str">
        <f>TEXT(A339,"mmmm")</f>
        <v>November</v>
      </c>
      <c r="C339" t="s">
        <v>6</v>
      </c>
      <c r="D339">
        <v>53.599999999999994</v>
      </c>
      <c r="E339" s="2">
        <v>0.83</v>
      </c>
      <c r="F339">
        <v>46</v>
      </c>
      <c r="G339">
        <v>0.3</v>
      </c>
      <c r="H339">
        <v>22</v>
      </c>
      <c r="I339" s="3">
        <f>G339*H339</f>
        <v>6.6</v>
      </c>
    </row>
    <row r="340" spans="1:9">
      <c r="A340" s="1">
        <v>43064</v>
      </c>
      <c r="B340" s="1" t="str">
        <f>TEXT(A340,"mmmm")</f>
        <v>November</v>
      </c>
      <c r="C340" t="s">
        <v>7</v>
      </c>
      <c r="D340">
        <v>49</v>
      </c>
      <c r="E340" s="2">
        <v>0.91</v>
      </c>
      <c r="F340">
        <v>32</v>
      </c>
      <c r="G340">
        <v>0.3</v>
      </c>
      <c r="H340">
        <v>20</v>
      </c>
      <c r="I340" s="3">
        <f>G340*H340</f>
        <v>6</v>
      </c>
    </row>
    <row r="341" spans="1:9">
      <c r="A341" s="1">
        <v>43065</v>
      </c>
      <c r="B341" s="1" t="str">
        <f>TEXT(A341,"mmmm")</f>
        <v>November</v>
      </c>
      <c r="C341" t="s">
        <v>8</v>
      </c>
      <c r="D341">
        <v>49.699999999999996</v>
      </c>
      <c r="E341" s="2">
        <v>1.05</v>
      </c>
      <c r="F341">
        <v>30</v>
      </c>
      <c r="G341">
        <v>0.3</v>
      </c>
      <c r="H341">
        <v>19</v>
      </c>
      <c r="I341" s="3">
        <f>G341*H341</f>
        <v>5.7</v>
      </c>
    </row>
    <row r="342" spans="1:9">
      <c r="A342" s="1">
        <v>43066</v>
      </c>
      <c r="B342" s="1" t="str">
        <f>TEXT(A342,"mmmm")</f>
        <v>November</v>
      </c>
      <c r="C342" t="s">
        <v>2</v>
      </c>
      <c r="D342">
        <v>53.9</v>
      </c>
      <c r="E342" s="2">
        <v>0.87</v>
      </c>
      <c r="F342">
        <v>30</v>
      </c>
      <c r="G342">
        <v>0.3</v>
      </c>
      <c r="H342">
        <v>23</v>
      </c>
      <c r="I342" s="3">
        <f>G342*H342</f>
        <v>6.8999999999999995</v>
      </c>
    </row>
    <row r="343" spans="1:9">
      <c r="A343" s="1">
        <v>43067</v>
      </c>
      <c r="B343" s="1" t="str">
        <f>TEXT(A343,"mmmm")</f>
        <v>November</v>
      </c>
      <c r="C343" t="s">
        <v>3</v>
      </c>
      <c r="D343">
        <v>54.599999999999994</v>
      </c>
      <c r="E343" s="2">
        <v>0.91</v>
      </c>
      <c r="F343">
        <v>37</v>
      </c>
      <c r="G343">
        <v>0.3</v>
      </c>
      <c r="H343">
        <v>22</v>
      </c>
      <c r="I343" s="3">
        <f>G343*H343</f>
        <v>6.6</v>
      </c>
    </row>
    <row r="344" spans="1:9">
      <c r="A344" s="1">
        <v>43068</v>
      </c>
      <c r="B344" s="1" t="str">
        <f>TEXT(A344,"mmmm")</f>
        <v>November</v>
      </c>
      <c r="C344" t="s">
        <v>4</v>
      </c>
      <c r="D344">
        <v>50</v>
      </c>
      <c r="E344" s="2">
        <v>0.95</v>
      </c>
      <c r="F344">
        <v>27</v>
      </c>
      <c r="G344">
        <v>0.3</v>
      </c>
      <c r="H344">
        <v>20</v>
      </c>
      <c r="I344" s="3">
        <f>G344*H344</f>
        <v>6</v>
      </c>
    </row>
    <row r="345" spans="1:9">
      <c r="A345" s="1">
        <v>43069</v>
      </c>
      <c r="B345" s="1" t="str">
        <f>TEXT(A345,"mmmm")</f>
        <v>November</v>
      </c>
      <c r="C345" t="s">
        <v>5</v>
      </c>
      <c r="D345">
        <v>44.699999999999996</v>
      </c>
      <c r="E345" s="2">
        <v>1.05</v>
      </c>
      <c r="F345">
        <v>28</v>
      </c>
      <c r="G345">
        <v>0.3</v>
      </c>
      <c r="H345">
        <v>19</v>
      </c>
      <c r="I345" s="3">
        <f>G345*H345</f>
        <v>5.7</v>
      </c>
    </row>
    <row r="346" spans="1:9">
      <c r="A346" s="1">
        <v>43070</v>
      </c>
      <c r="B346" s="1" t="str">
        <f>TEXT(A346,"mmmm")</f>
        <v>December</v>
      </c>
      <c r="C346" t="s">
        <v>6</v>
      </c>
      <c r="D346">
        <v>48.699999999999996</v>
      </c>
      <c r="E346" s="2">
        <v>1</v>
      </c>
      <c r="F346">
        <v>34</v>
      </c>
      <c r="G346">
        <v>0.3</v>
      </c>
      <c r="H346">
        <v>19</v>
      </c>
      <c r="I346" s="3">
        <f>G346*H346</f>
        <v>5.7</v>
      </c>
    </row>
    <row r="347" spans="1:9">
      <c r="A347" s="1">
        <v>43071</v>
      </c>
      <c r="B347" s="1" t="str">
        <f>TEXT(A347,"mmmm")</f>
        <v>December</v>
      </c>
      <c r="C347" t="s">
        <v>7</v>
      </c>
      <c r="D347">
        <v>44.099999999999994</v>
      </c>
      <c r="E347" s="2">
        <v>1.1100000000000001</v>
      </c>
      <c r="F347">
        <v>35</v>
      </c>
      <c r="G347">
        <v>0.3</v>
      </c>
      <c r="H347">
        <v>17</v>
      </c>
      <c r="I347" s="3">
        <f>G347*H347</f>
        <v>5.0999999999999996</v>
      </c>
    </row>
    <row r="348" spans="1:9">
      <c r="A348" s="1">
        <v>43072</v>
      </c>
      <c r="B348" s="1" t="str">
        <f>TEXT(A348,"mmmm")</f>
        <v>December</v>
      </c>
      <c r="C348" t="s">
        <v>8</v>
      </c>
      <c r="D348">
        <v>33.5</v>
      </c>
      <c r="E348" s="2">
        <v>1.18</v>
      </c>
      <c r="F348">
        <v>19</v>
      </c>
      <c r="G348">
        <v>0.3</v>
      </c>
      <c r="H348">
        <v>15</v>
      </c>
      <c r="I348" s="3">
        <f>G348*H348</f>
        <v>4.5</v>
      </c>
    </row>
    <row r="349" spans="1:9">
      <c r="A349" s="1">
        <v>43073</v>
      </c>
      <c r="B349" s="1" t="str">
        <f>TEXT(A349,"mmmm")</f>
        <v>December</v>
      </c>
      <c r="C349" t="s">
        <v>2</v>
      </c>
      <c r="D349">
        <v>34.9</v>
      </c>
      <c r="E349" s="2">
        <v>1.54</v>
      </c>
      <c r="F349">
        <v>16</v>
      </c>
      <c r="G349">
        <v>0.3</v>
      </c>
      <c r="H349">
        <v>13</v>
      </c>
      <c r="I349" s="3">
        <f>G349*H349</f>
        <v>3.9</v>
      </c>
    </row>
    <row r="350" spans="1:9">
      <c r="A350" s="1">
        <v>43074</v>
      </c>
      <c r="B350" s="1" t="str">
        <f>TEXT(A350,"mmmm")</f>
        <v>December</v>
      </c>
      <c r="C350" t="s">
        <v>3</v>
      </c>
      <c r="D350">
        <v>22</v>
      </c>
      <c r="E350" s="2">
        <v>1.82</v>
      </c>
      <c r="F350">
        <v>11</v>
      </c>
      <c r="G350">
        <v>0.3</v>
      </c>
      <c r="H350">
        <v>10</v>
      </c>
      <c r="I350" s="3">
        <f>G350*H350</f>
        <v>3</v>
      </c>
    </row>
    <row r="351" spans="1:9">
      <c r="A351" s="1">
        <v>43075</v>
      </c>
      <c r="B351" s="1" t="str">
        <f>TEXT(A351,"mmmm")</f>
        <v>December</v>
      </c>
      <c r="C351" t="s">
        <v>4</v>
      </c>
      <c r="D351">
        <v>44.699999999999996</v>
      </c>
      <c r="E351" s="2">
        <v>0.95</v>
      </c>
      <c r="F351">
        <v>28</v>
      </c>
      <c r="G351">
        <v>0.3</v>
      </c>
      <c r="H351">
        <v>19</v>
      </c>
      <c r="I351" s="3">
        <f>G351*H351</f>
        <v>5.7</v>
      </c>
    </row>
    <row r="352" spans="1:9">
      <c r="A352" s="1">
        <v>43076</v>
      </c>
      <c r="B352" s="1" t="str">
        <f>TEXT(A352,"mmmm")</f>
        <v>December</v>
      </c>
      <c r="C352" t="s">
        <v>5</v>
      </c>
      <c r="D352">
        <v>42.099999999999994</v>
      </c>
      <c r="E352" s="2">
        <v>1.05</v>
      </c>
      <c r="F352">
        <v>26</v>
      </c>
      <c r="G352">
        <v>0.3</v>
      </c>
      <c r="H352">
        <v>17</v>
      </c>
      <c r="I352" s="3">
        <f>G352*H352</f>
        <v>5.0999999999999996</v>
      </c>
    </row>
    <row r="353" spans="1:9">
      <c r="A353" s="1">
        <v>43077</v>
      </c>
      <c r="B353" s="1" t="str">
        <f>TEXT(A353,"mmmm")</f>
        <v>December</v>
      </c>
      <c r="C353" t="s">
        <v>6</v>
      </c>
      <c r="D353">
        <v>40.5</v>
      </c>
      <c r="E353" s="2">
        <v>1.25</v>
      </c>
      <c r="F353">
        <v>30</v>
      </c>
      <c r="G353">
        <v>0.3</v>
      </c>
      <c r="H353">
        <v>15</v>
      </c>
      <c r="I353" s="3">
        <f>G353*H353</f>
        <v>4.5</v>
      </c>
    </row>
    <row r="354" spans="1:9">
      <c r="A354" s="1">
        <v>43078</v>
      </c>
      <c r="B354" s="1" t="str">
        <f>TEXT(A354,"mmmm")</f>
        <v>December</v>
      </c>
      <c r="C354" t="s">
        <v>7</v>
      </c>
      <c r="D354">
        <v>31.199999999999996</v>
      </c>
      <c r="E354" s="2">
        <v>1.43</v>
      </c>
      <c r="F354">
        <v>19</v>
      </c>
      <c r="G354">
        <v>0.3</v>
      </c>
      <c r="H354">
        <v>14</v>
      </c>
      <c r="I354" s="3">
        <f>G354*H354</f>
        <v>4.2</v>
      </c>
    </row>
    <row r="355" spans="1:9">
      <c r="A355" s="1">
        <v>43079</v>
      </c>
      <c r="B355" s="1" t="str">
        <f>TEXT(A355,"mmmm")</f>
        <v>December</v>
      </c>
      <c r="C355" t="s">
        <v>8</v>
      </c>
      <c r="D355">
        <v>31.299999999999997</v>
      </c>
      <c r="E355" s="2">
        <v>1.82</v>
      </c>
      <c r="F355">
        <v>15</v>
      </c>
      <c r="G355">
        <v>0.3</v>
      </c>
      <c r="H355">
        <v>11</v>
      </c>
      <c r="I355" s="3">
        <f>G355*H355</f>
        <v>3.3</v>
      </c>
    </row>
    <row r="356" spans="1:9">
      <c r="A356" s="1">
        <v>43080</v>
      </c>
      <c r="B356" s="1" t="str">
        <f>TEXT(A356,"mmmm")</f>
        <v>December</v>
      </c>
      <c r="C356" t="s">
        <v>2</v>
      </c>
      <c r="D356">
        <v>45.099999999999994</v>
      </c>
      <c r="E356" s="2">
        <v>1.1100000000000001</v>
      </c>
      <c r="F356">
        <v>33</v>
      </c>
      <c r="G356">
        <v>0.3</v>
      </c>
      <c r="H356">
        <v>17</v>
      </c>
      <c r="I356" s="3">
        <f>G356*H356</f>
        <v>5.0999999999999996</v>
      </c>
    </row>
    <row r="357" spans="1:9">
      <c r="A357" s="1">
        <v>43081</v>
      </c>
      <c r="B357" s="1" t="str">
        <f>TEXT(A357,"mmmm")</f>
        <v>December</v>
      </c>
      <c r="C357" t="s">
        <v>3</v>
      </c>
      <c r="D357">
        <v>33.5</v>
      </c>
      <c r="E357" s="2">
        <v>1.33</v>
      </c>
      <c r="F357">
        <v>22</v>
      </c>
      <c r="G357">
        <v>0.3</v>
      </c>
      <c r="H357">
        <v>15</v>
      </c>
      <c r="I357" s="3">
        <f>G357*H357</f>
        <v>4.5</v>
      </c>
    </row>
    <row r="358" spans="1:9">
      <c r="A358" s="1">
        <v>43082</v>
      </c>
      <c r="B358" s="1" t="str">
        <f>TEXT(A358,"mmmm")</f>
        <v>December</v>
      </c>
      <c r="C358" t="s">
        <v>4</v>
      </c>
      <c r="D358">
        <v>32.199999999999996</v>
      </c>
      <c r="E358" s="2">
        <v>1.43</v>
      </c>
      <c r="F358">
        <v>26</v>
      </c>
      <c r="G358">
        <v>0.3</v>
      </c>
      <c r="H358">
        <v>14</v>
      </c>
      <c r="I358" s="3">
        <f>G358*H358</f>
        <v>4.2</v>
      </c>
    </row>
    <row r="359" spans="1:9">
      <c r="A359" s="1">
        <v>43083</v>
      </c>
      <c r="B359" s="1" t="str">
        <f>TEXT(A359,"mmmm")</f>
        <v>December</v>
      </c>
      <c r="C359" t="s">
        <v>5</v>
      </c>
      <c r="D359">
        <v>31.9</v>
      </c>
      <c r="E359" s="2">
        <v>1.54</v>
      </c>
      <c r="F359">
        <v>24</v>
      </c>
      <c r="G359">
        <v>0.3</v>
      </c>
      <c r="H359">
        <v>13</v>
      </c>
      <c r="I359" s="3">
        <f>G359*H359</f>
        <v>3.9</v>
      </c>
    </row>
    <row r="360" spans="1:9">
      <c r="A360" s="1">
        <v>43084</v>
      </c>
      <c r="B360" s="1" t="str">
        <f>TEXT(A360,"mmmm")</f>
        <v>December</v>
      </c>
      <c r="C360" t="s">
        <v>6</v>
      </c>
      <c r="D360">
        <v>42.099999999999994</v>
      </c>
      <c r="E360" s="2">
        <v>1.05</v>
      </c>
      <c r="F360">
        <v>30</v>
      </c>
      <c r="G360">
        <v>0.3</v>
      </c>
      <c r="H360">
        <v>17</v>
      </c>
      <c r="I360" s="3">
        <f>G360*H360</f>
        <v>5.0999999999999996</v>
      </c>
    </row>
    <row r="361" spans="1:9">
      <c r="A361" s="1">
        <v>43085</v>
      </c>
      <c r="B361" s="1" t="str">
        <f>TEXT(A361,"mmmm")</f>
        <v>December</v>
      </c>
      <c r="C361" t="s">
        <v>7</v>
      </c>
      <c r="D361">
        <v>35.5</v>
      </c>
      <c r="E361" s="2">
        <v>1.25</v>
      </c>
      <c r="F361">
        <v>30</v>
      </c>
      <c r="G361">
        <v>0.3</v>
      </c>
      <c r="H361">
        <v>15</v>
      </c>
      <c r="I361" s="3">
        <f>G361*H361</f>
        <v>4.5</v>
      </c>
    </row>
    <row r="362" spans="1:9">
      <c r="A362" s="1">
        <v>43086</v>
      </c>
      <c r="B362" s="1" t="str">
        <f>TEXT(A362,"mmmm")</f>
        <v>December</v>
      </c>
      <c r="C362" t="s">
        <v>8</v>
      </c>
      <c r="D362">
        <v>32.199999999999996</v>
      </c>
      <c r="E362" s="2">
        <v>1.33</v>
      </c>
      <c r="F362">
        <v>16</v>
      </c>
      <c r="G362">
        <v>0.3</v>
      </c>
      <c r="H362">
        <v>14</v>
      </c>
      <c r="I362" s="3">
        <f>G362*H362</f>
        <v>4.2</v>
      </c>
    </row>
    <row r="363" spans="1:9">
      <c r="A363" s="1">
        <v>43087</v>
      </c>
      <c r="B363" s="1" t="str">
        <f>TEXT(A363,"mmmm")</f>
        <v>December</v>
      </c>
      <c r="C363" t="s">
        <v>2</v>
      </c>
      <c r="D363">
        <v>30.9</v>
      </c>
      <c r="E363" s="2">
        <v>1.43</v>
      </c>
      <c r="F363">
        <v>27</v>
      </c>
      <c r="G363">
        <v>0.3</v>
      </c>
      <c r="H363">
        <v>13</v>
      </c>
      <c r="I363" s="3">
        <f>G363*H363</f>
        <v>3.9</v>
      </c>
    </row>
    <row r="364" spans="1:9">
      <c r="A364" s="1">
        <v>43088</v>
      </c>
      <c r="B364" s="1" t="str">
        <f>TEXT(A364,"mmmm")</f>
        <v>December</v>
      </c>
      <c r="C364" t="s">
        <v>3</v>
      </c>
      <c r="D364">
        <v>41.4</v>
      </c>
      <c r="E364" s="2">
        <v>1</v>
      </c>
      <c r="F364">
        <v>33</v>
      </c>
      <c r="G364">
        <v>0.3</v>
      </c>
      <c r="H364">
        <v>18</v>
      </c>
      <c r="I364" s="3">
        <f>G364*H364</f>
        <v>5.3999999999999995</v>
      </c>
    </row>
    <row r="365" spans="1:9">
      <c r="A365" s="1">
        <v>43089</v>
      </c>
      <c r="B365" s="1" t="str">
        <f>TEXT(A365,"mmmm")</f>
        <v>December</v>
      </c>
      <c r="C365" t="s">
        <v>4</v>
      </c>
      <c r="D365">
        <v>36.799999999999997</v>
      </c>
      <c r="E365" s="2">
        <v>1.25</v>
      </c>
      <c r="F365">
        <v>20</v>
      </c>
      <c r="G365">
        <v>0.3</v>
      </c>
      <c r="H365">
        <v>16</v>
      </c>
      <c r="I365" s="3">
        <f>G365*H365</f>
        <v>4.8</v>
      </c>
    </row>
    <row r="366" spans="1:9">
      <c r="A366" s="1">
        <v>43090</v>
      </c>
      <c r="B366" s="1" t="str">
        <f>TEXT(A366,"mmmm")</f>
        <v>December</v>
      </c>
      <c r="C366" t="s">
        <v>5</v>
      </c>
      <c r="D366">
        <v>40.5</v>
      </c>
      <c r="E366" s="2">
        <v>1.33</v>
      </c>
      <c r="F366">
        <v>23</v>
      </c>
      <c r="G366">
        <v>0.3</v>
      </c>
      <c r="H366">
        <v>15</v>
      </c>
      <c r="I366" s="3">
        <f>G366*H366</f>
        <v>4.5</v>
      </c>
    </row>
    <row r="367" spans="1:9">
      <c r="A367" s="1">
        <v>43091</v>
      </c>
      <c r="B367" s="1" t="str">
        <f>TEXT(A367,"mmmm")</f>
        <v>December</v>
      </c>
      <c r="C367" t="s">
        <v>6</v>
      </c>
      <c r="D367">
        <v>30.9</v>
      </c>
      <c r="E367" s="2">
        <v>1.54</v>
      </c>
      <c r="F367">
        <v>17</v>
      </c>
      <c r="G367">
        <v>0.3</v>
      </c>
      <c r="H367">
        <v>13</v>
      </c>
      <c r="I367" s="3">
        <f>G367*H367</f>
        <v>3.9</v>
      </c>
    </row>
    <row r="368" spans="1:9">
      <c r="A368" s="1">
        <v>43092</v>
      </c>
      <c r="B368" s="1" t="str">
        <f>TEXT(A368,"mmmm")</f>
        <v>December</v>
      </c>
      <c r="C368" t="s">
        <v>7</v>
      </c>
      <c r="D368">
        <v>42.4</v>
      </c>
      <c r="E368" s="2">
        <v>1.1100000000000001</v>
      </c>
      <c r="F368">
        <v>20</v>
      </c>
      <c r="G368">
        <v>0.3</v>
      </c>
      <c r="H368">
        <v>18</v>
      </c>
      <c r="I368" s="3">
        <f>G368*H368</f>
        <v>5.3999999999999995</v>
      </c>
    </row>
    <row r="369" spans="1:9">
      <c r="A369" s="1">
        <v>43093</v>
      </c>
      <c r="B369" s="1" t="str">
        <f>TEXT(A369,"mmmm")</f>
        <v>December</v>
      </c>
      <c r="C369" t="s">
        <v>8</v>
      </c>
      <c r="D369">
        <v>35.799999999999997</v>
      </c>
      <c r="E369" s="2">
        <v>1.25</v>
      </c>
      <c r="F369">
        <v>26</v>
      </c>
      <c r="G369">
        <v>0.3</v>
      </c>
      <c r="H369">
        <v>16</v>
      </c>
      <c r="I369" s="3">
        <f>G369*H369</f>
        <v>4.8</v>
      </c>
    </row>
    <row r="370" spans="1:9">
      <c r="A370" s="1">
        <v>43094</v>
      </c>
      <c r="B370" s="1" t="str">
        <f>TEXT(A370,"mmmm")</f>
        <v>December</v>
      </c>
      <c r="C370" t="s">
        <v>2</v>
      </c>
      <c r="D370">
        <v>35.5</v>
      </c>
      <c r="E370" s="2">
        <v>1.25</v>
      </c>
      <c r="F370">
        <v>19</v>
      </c>
      <c r="G370">
        <v>0.3</v>
      </c>
      <c r="H370">
        <v>15</v>
      </c>
      <c r="I370" s="3">
        <f>G370*H370</f>
        <v>4.5</v>
      </c>
    </row>
    <row r="371" spans="1:9">
      <c r="A371" s="1">
        <v>43095</v>
      </c>
      <c r="B371" s="1" t="str">
        <f>TEXT(A371,"mmmm")</f>
        <v>December</v>
      </c>
      <c r="C371" t="s">
        <v>3</v>
      </c>
      <c r="D371">
        <v>28.9</v>
      </c>
      <c r="E371" s="2">
        <v>1.43</v>
      </c>
      <c r="F371">
        <v>23</v>
      </c>
      <c r="G371">
        <v>0.3</v>
      </c>
      <c r="H371">
        <v>13</v>
      </c>
      <c r="I371" s="3">
        <f>G371*H371</f>
        <v>3.9</v>
      </c>
    </row>
    <row r="372" spans="1:9">
      <c r="A372" s="1">
        <v>43096</v>
      </c>
      <c r="B372" s="1" t="str">
        <f>TEXT(A372,"mmmm")</f>
        <v>December</v>
      </c>
      <c r="C372" t="s">
        <v>4</v>
      </c>
      <c r="D372">
        <v>42.699999999999996</v>
      </c>
      <c r="E372" s="2">
        <v>1</v>
      </c>
      <c r="F372">
        <v>33</v>
      </c>
      <c r="G372">
        <v>0.3</v>
      </c>
      <c r="H372">
        <v>19</v>
      </c>
      <c r="I372" s="3">
        <f>G372*H372</f>
        <v>5.7</v>
      </c>
    </row>
    <row r="373" spans="1:9">
      <c r="A373" s="1">
        <v>43097</v>
      </c>
      <c r="B373" s="1" t="str">
        <f>TEXT(A373,"mmmm")</f>
        <v>December</v>
      </c>
      <c r="C373" t="s">
        <v>5</v>
      </c>
      <c r="D373">
        <v>37.799999999999997</v>
      </c>
      <c r="E373" s="2">
        <v>1.25</v>
      </c>
      <c r="F373">
        <v>32</v>
      </c>
      <c r="G373">
        <v>0.3</v>
      </c>
      <c r="H373">
        <v>16</v>
      </c>
      <c r="I373" s="3">
        <f>G373*H373</f>
        <v>4.8</v>
      </c>
    </row>
    <row r="374" spans="1:9">
      <c r="A374" s="1">
        <v>43098</v>
      </c>
      <c r="B374" s="1" t="str">
        <f>TEXT(A374,"mmmm")</f>
        <v>December</v>
      </c>
      <c r="C374" t="s">
        <v>6</v>
      </c>
      <c r="D374">
        <v>39.5</v>
      </c>
      <c r="E374" s="2">
        <v>1.25</v>
      </c>
      <c r="F374">
        <v>17</v>
      </c>
      <c r="G374">
        <v>0.3</v>
      </c>
      <c r="H374">
        <v>15</v>
      </c>
      <c r="I374" s="3">
        <f>G374*H374</f>
        <v>4.5</v>
      </c>
    </row>
    <row r="375" spans="1:9">
      <c r="A375" s="1">
        <v>43099</v>
      </c>
      <c r="B375" s="1" t="str">
        <f>TEXT(A375,"mmmm")</f>
        <v>December</v>
      </c>
      <c r="C375" t="s">
        <v>7</v>
      </c>
      <c r="D375">
        <v>30.9</v>
      </c>
      <c r="E375" s="2">
        <v>1.43</v>
      </c>
      <c r="F375">
        <v>22</v>
      </c>
      <c r="G375">
        <v>0.3</v>
      </c>
      <c r="H375">
        <v>13</v>
      </c>
      <c r="I375" s="3">
        <f>G375*H375</f>
        <v>3.9</v>
      </c>
    </row>
    <row r="376" spans="1:9">
      <c r="A376" s="1">
        <v>43100</v>
      </c>
      <c r="B376" s="1" t="str">
        <f>TEXT(A376,"mmmm")</f>
        <v>December</v>
      </c>
      <c r="C376" t="s">
        <v>8</v>
      </c>
      <c r="D376">
        <v>15.099999999999998</v>
      </c>
      <c r="E376" s="2">
        <v>2.5</v>
      </c>
      <c r="F376">
        <v>9</v>
      </c>
      <c r="G376">
        <v>0.3</v>
      </c>
      <c r="H376">
        <v>7</v>
      </c>
      <c r="I376" s="3">
        <f>G376*H376</f>
        <v>2.1</v>
      </c>
    </row>
    <row r="377" spans="1:9">
      <c r="A377" s="1"/>
      <c r="B377" s="1"/>
      <c r="E377" s="2"/>
      <c r="F377" s="4">
        <f>SUBTOTAL(109,Table14[Flyers])</f>
        <v>14704</v>
      </c>
      <c r="I377" s="3">
        <f>SUBTOTAL(109,Table14[Revenue])</f>
        <v>3183.6999999999985</v>
      </c>
    </row>
  </sheetData>
  <conditionalFormatting sqref="D11:D376">
    <cfRule type="colorScale" priority="6">
      <colorScale>
        <cfvo type="min"/>
        <cfvo type="max"/>
        <color rgb="FFFCFCFF"/>
        <color rgb="FFF8696B"/>
      </colorScale>
    </cfRule>
  </conditionalFormatting>
  <conditionalFormatting sqref="E11:E3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{B7D2CC69-BBBF-4AFC-8A75-5D16797AC0CC}</x14:id>
        </ext>
      </extLst>
    </cfRule>
  </conditionalFormatting>
  <conditionalFormatting sqref="H11:H376">
    <cfRule type="top10" dxfId="25" priority="4" percent="1" rank="10"/>
  </conditionalFormatting>
  <conditionalFormatting sqref="H11:H376">
    <cfRule type="top10" dxfId="24" priority="3" percent="1" bottom="1" rank="10"/>
  </conditionalFormatting>
  <conditionalFormatting sqref="K11:K183">
    <cfRule type="top10" dxfId="23" priority="2" percent="1" rank="10"/>
  </conditionalFormatting>
  <conditionalFormatting sqref="K11:K183">
    <cfRule type="top10" dxfId="22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D2CC69-BBBF-4AFC-8A75-5D16797AC0CC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E11:E376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1482-AE8A-48E6-947D-FEC1B9E5CF48}">
  <dimension ref="A1:O367"/>
  <sheetViews>
    <sheetView topLeftCell="I1" workbookViewId="0" xr3:uid="{836A46AB-86F9-5E55-ABE8-1389BAF0818C}">
      <selection activeCell="M3" sqref="M3:M292"/>
    </sheetView>
  </sheetViews>
  <sheetFormatPr defaultRowHeight="15"/>
  <cols>
    <col min="1" max="1" width="12.42578125" style="2" customWidth="1"/>
    <col min="2" max="2" width="12.7109375" customWidth="1"/>
  </cols>
  <sheetData>
    <row r="1" spans="1:15">
      <c r="A1" s="2" t="s">
        <v>38</v>
      </c>
      <c r="B1" s="1" t="s">
        <v>12</v>
      </c>
      <c r="C1" s="1" t="s">
        <v>24</v>
      </c>
      <c r="D1" t="s">
        <v>10</v>
      </c>
      <c r="E1" t="s">
        <v>18</v>
      </c>
      <c r="F1" s="2" t="s">
        <v>13</v>
      </c>
      <c r="G1" t="s">
        <v>11</v>
      </c>
      <c r="H1" t="s">
        <v>25</v>
      </c>
      <c r="I1" t="s">
        <v>14</v>
      </c>
      <c r="J1" s="3" t="s">
        <v>26</v>
      </c>
      <c r="M1" t="s">
        <v>39</v>
      </c>
      <c r="N1" t="s">
        <v>40</v>
      </c>
      <c r="O1" t="s">
        <v>41</v>
      </c>
    </row>
    <row r="2" spans="1:15">
      <c r="A2" s="2">
        <f ca="1">RAND()</f>
        <v>0.32398164023637288</v>
      </c>
      <c r="B2" s="1">
        <v>42741</v>
      </c>
      <c r="C2" s="1" t="str">
        <f>TEXT(B2,"mmmm")</f>
        <v>January</v>
      </c>
      <c r="D2" t="s">
        <v>6</v>
      </c>
      <c r="E2">
        <v>25.299999999999997</v>
      </c>
      <c r="F2" s="2">
        <v>1.54</v>
      </c>
      <c r="G2">
        <v>23</v>
      </c>
      <c r="H2">
        <v>0.3</v>
      </c>
      <c r="I2">
        <v>11</v>
      </c>
      <c r="J2" s="3">
        <f>H2*I2</f>
        <v>3.3</v>
      </c>
      <c r="L2" t="s">
        <v>42</v>
      </c>
      <c r="M2" s="2">
        <f>AVERAGE(F2:F366)</f>
        <v>0.82660273972602827</v>
      </c>
      <c r="N2">
        <f>_xlfn.STDEV.P(F2:F366)</f>
        <v>0.27279671490640073</v>
      </c>
      <c r="O2" s="2">
        <f>AVERAGE(M3:M292)</f>
        <v>0.82815172413793081</v>
      </c>
    </row>
    <row r="3" spans="1:15">
      <c r="A3" s="2">
        <f ca="1">RAND()</f>
        <v>0.884478458571618</v>
      </c>
      <c r="B3" s="1">
        <v>42736</v>
      </c>
      <c r="C3" s="1" t="str">
        <f>TEXT(B3,"mmmm")</f>
        <v>January</v>
      </c>
      <c r="D3" t="s">
        <v>8</v>
      </c>
      <c r="E3">
        <v>27</v>
      </c>
      <c r="F3" s="2">
        <v>2</v>
      </c>
      <c r="G3">
        <v>15</v>
      </c>
      <c r="H3">
        <v>0.3</v>
      </c>
      <c r="I3">
        <v>10</v>
      </c>
      <c r="J3" s="3">
        <f>H3*I3</f>
        <v>3</v>
      </c>
      <c r="L3" t="s">
        <v>43</v>
      </c>
      <c r="M3" s="2">
        <f>AVERAGE(F2:F41)</f>
        <v>0.79924999999999957</v>
      </c>
      <c r="N3">
        <f>_xlfn.STDEV.S(F2:F41)</f>
        <v>0.33312342749905549</v>
      </c>
    </row>
    <row r="4" spans="1:15">
      <c r="A4" s="2">
        <f ca="1">RAND()</f>
        <v>0.39586102042201343</v>
      </c>
      <c r="B4" s="1">
        <v>43069</v>
      </c>
      <c r="C4" s="1" t="str">
        <f>TEXT(B4,"mmmm")</f>
        <v>November</v>
      </c>
      <c r="D4" t="s">
        <v>5</v>
      </c>
      <c r="E4">
        <v>44.699999999999996</v>
      </c>
      <c r="F4" s="2">
        <v>1.05</v>
      </c>
      <c r="G4">
        <v>28</v>
      </c>
      <c r="H4">
        <v>0.3</v>
      </c>
      <c r="I4">
        <v>19</v>
      </c>
      <c r="J4" s="3">
        <f>H4*I4</f>
        <v>5.7</v>
      </c>
      <c r="L4" t="s">
        <v>44</v>
      </c>
      <c r="M4" s="2">
        <f>AVERAGE(F35:F74)</f>
        <v>0.81425000000000003</v>
      </c>
      <c r="N4">
        <f>_xlfn.STDEV.S(F35:F74)</f>
        <v>0.23244395519714406</v>
      </c>
    </row>
    <row r="5" spans="1:15">
      <c r="A5" s="2">
        <f ca="1">RAND()</f>
        <v>0.41557493468379236</v>
      </c>
      <c r="B5" s="1">
        <v>42998</v>
      </c>
      <c r="C5" s="1" t="str">
        <f>TEXT(B5,"mmmm")</f>
        <v>September</v>
      </c>
      <c r="D5" t="s">
        <v>4</v>
      </c>
      <c r="E5">
        <v>67.099999999999994</v>
      </c>
      <c r="F5" s="2">
        <v>0.69</v>
      </c>
      <c r="G5">
        <v>52</v>
      </c>
      <c r="H5">
        <v>0.3</v>
      </c>
      <c r="I5">
        <v>27</v>
      </c>
      <c r="J5" s="3">
        <f>H5*I5</f>
        <v>8.1</v>
      </c>
      <c r="L5" t="s">
        <v>45</v>
      </c>
      <c r="M5" s="2">
        <f t="shared" ref="M5" si="0">AVERAGE(F4:F43)</f>
        <v>0.7467499999999998</v>
      </c>
      <c r="N5">
        <f t="shared" ref="N5" si="1">_xlfn.STDEV.S(F4:F43)</f>
        <v>0.23990796846568727</v>
      </c>
    </row>
    <row r="6" spans="1:15">
      <c r="A6" s="2">
        <f ca="1">RAND()</f>
        <v>0.79048556096039124</v>
      </c>
      <c r="B6" s="1">
        <v>42939</v>
      </c>
      <c r="C6" s="1" t="str">
        <f>TEXT(B6,"mmmm")</f>
        <v>July</v>
      </c>
      <c r="D6" t="s">
        <v>8</v>
      </c>
      <c r="E6">
        <v>89.1</v>
      </c>
      <c r="F6" s="2">
        <v>0.51</v>
      </c>
      <c r="G6">
        <v>72</v>
      </c>
      <c r="H6">
        <v>0.5</v>
      </c>
      <c r="I6">
        <v>37</v>
      </c>
      <c r="J6" s="3">
        <f>H6*I6</f>
        <v>18.5</v>
      </c>
      <c r="L6" t="s">
        <v>46</v>
      </c>
      <c r="M6" s="2">
        <f t="shared" ref="M6" si="2">AVERAGE(F37:F76)</f>
        <v>0.82325000000000004</v>
      </c>
      <c r="N6">
        <f t="shared" ref="N6" si="3">_xlfn.STDEV.S(F37:F76)</f>
        <v>0.23733982452949615</v>
      </c>
    </row>
    <row r="7" spans="1:15">
      <c r="A7" s="2">
        <f ca="1">RAND()</f>
        <v>0.34124854456357245</v>
      </c>
      <c r="B7" s="1">
        <v>42914</v>
      </c>
      <c r="C7" s="1" t="str">
        <f>TEXT(B7,"mmmm")</f>
        <v>June</v>
      </c>
      <c r="D7" t="s">
        <v>4</v>
      </c>
      <c r="E7">
        <v>75.899999999999991</v>
      </c>
      <c r="F7" s="2">
        <v>0.59</v>
      </c>
      <c r="G7">
        <v>65</v>
      </c>
      <c r="H7">
        <v>0.3</v>
      </c>
      <c r="I7">
        <v>33</v>
      </c>
      <c r="J7" s="3">
        <f>H7*I7</f>
        <v>9.9</v>
      </c>
      <c r="L7" t="s">
        <v>47</v>
      </c>
      <c r="M7" s="2">
        <f t="shared" ref="M7" si="4">AVERAGE(F6:F45)</f>
        <v>0.74874999999999992</v>
      </c>
      <c r="N7">
        <f t="shared" ref="N7" si="5">_xlfn.STDEV.S(F6:F45)</f>
        <v>0.23975615283139826</v>
      </c>
    </row>
    <row r="8" spans="1:15">
      <c r="A8" s="2">
        <f ca="1">RAND()</f>
        <v>0.45120585732640661</v>
      </c>
      <c r="B8" s="1">
        <v>42917</v>
      </c>
      <c r="C8" s="1" t="str">
        <f>TEXT(B8,"mmmm")</f>
        <v>July</v>
      </c>
      <c r="D8" t="s">
        <v>7</v>
      </c>
      <c r="E8">
        <v>102.89999999999999</v>
      </c>
      <c r="F8" s="2">
        <v>0.47</v>
      </c>
      <c r="G8">
        <v>59</v>
      </c>
      <c r="H8">
        <v>0.5</v>
      </c>
      <c r="I8">
        <v>43</v>
      </c>
      <c r="J8" s="3">
        <f>H8*I8</f>
        <v>21.5</v>
      </c>
      <c r="L8" t="s">
        <v>48</v>
      </c>
      <c r="M8" s="2">
        <f t="shared" ref="M8" si="6">AVERAGE(F39:F78)</f>
        <v>0.84424999999999994</v>
      </c>
      <c r="N8">
        <f t="shared" ref="N8" si="7">_xlfn.STDEV.S(F39:F78)</f>
        <v>0.25062882454400071</v>
      </c>
    </row>
    <row r="9" spans="1:15">
      <c r="A9" s="2">
        <f ca="1">RAND()</f>
        <v>0.1698742418568655</v>
      </c>
      <c r="B9" s="1">
        <v>43031</v>
      </c>
      <c r="C9" s="1" t="str">
        <f>TEXT(B9,"mmmm")</f>
        <v>October</v>
      </c>
      <c r="D9" t="s">
        <v>2</v>
      </c>
      <c r="E9">
        <v>58.499999999999993</v>
      </c>
      <c r="F9" s="2">
        <v>0.8</v>
      </c>
      <c r="G9">
        <v>50</v>
      </c>
      <c r="H9">
        <v>0.3</v>
      </c>
      <c r="I9">
        <v>25</v>
      </c>
      <c r="J9" s="3">
        <f>H9*I9</f>
        <v>7.5</v>
      </c>
      <c r="L9" t="s">
        <v>49</v>
      </c>
      <c r="M9" s="2">
        <f t="shared" ref="M9" si="8">AVERAGE(F8:F47)</f>
        <v>0.76900000000000002</v>
      </c>
      <c r="N9">
        <f t="shared" ref="N9" si="9">_xlfn.STDEV.S(F8:F47)</f>
        <v>0.23924882444852186</v>
      </c>
    </row>
    <row r="10" spans="1:15">
      <c r="A10" s="2">
        <f ca="1">RAND()</f>
        <v>0.44750228012232207</v>
      </c>
      <c r="B10" s="1">
        <v>42890</v>
      </c>
      <c r="C10" s="1" t="str">
        <f>TEXT(B10,"mmmm")</f>
        <v>June</v>
      </c>
      <c r="D10" t="s">
        <v>8</v>
      </c>
      <c r="E10">
        <v>90.399999999999991</v>
      </c>
      <c r="F10" s="2">
        <v>0.51</v>
      </c>
      <c r="G10">
        <v>43</v>
      </c>
      <c r="H10">
        <v>0.3</v>
      </c>
      <c r="I10">
        <v>38</v>
      </c>
      <c r="J10" s="3">
        <f>H10*I10</f>
        <v>11.4</v>
      </c>
      <c r="L10" t="s">
        <v>50</v>
      </c>
      <c r="M10" s="2">
        <f t="shared" ref="M10" si="10">AVERAGE(F41:F80)</f>
        <v>0.83449999999999991</v>
      </c>
      <c r="N10">
        <f t="shared" ref="N10" si="11">_xlfn.STDEV.S(F41:F80)</f>
        <v>0.2322349605961104</v>
      </c>
    </row>
    <row r="11" spans="1:15">
      <c r="A11" s="2">
        <f ca="1">RAND()</f>
        <v>0.70786949014588574</v>
      </c>
      <c r="B11" s="1">
        <v>42839</v>
      </c>
      <c r="C11" s="1" t="str">
        <f>TEXT(B11,"mmmm")</f>
        <v>April</v>
      </c>
      <c r="D11" t="s">
        <v>6</v>
      </c>
      <c r="E11">
        <v>61.499999999999993</v>
      </c>
      <c r="F11" s="2">
        <v>0.77</v>
      </c>
      <c r="G11">
        <v>49</v>
      </c>
      <c r="H11">
        <v>0.3</v>
      </c>
      <c r="I11">
        <v>25</v>
      </c>
      <c r="J11" s="3">
        <f>H11*I11</f>
        <v>7.5</v>
      </c>
      <c r="L11" t="s">
        <v>51</v>
      </c>
      <c r="M11" s="2">
        <f t="shared" ref="M11" si="12">AVERAGE(F10:F49)</f>
        <v>0.77500000000000002</v>
      </c>
      <c r="N11">
        <f t="shared" ref="N11" si="13">_xlfn.STDEV.S(F10:F49)</f>
        <v>0.2384243147125597</v>
      </c>
    </row>
    <row r="12" spans="1:15">
      <c r="A12" s="2">
        <f ca="1">RAND()</f>
        <v>0.6681565846793267</v>
      </c>
      <c r="B12" s="1">
        <v>42937</v>
      </c>
      <c r="C12" s="1" t="str">
        <f>TEXT(B12,"mmmm")</f>
        <v>July</v>
      </c>
      <c r="D12" t="s">
        <v>6</v>
      </c>
      <c r="E12">
        <v>76.899999999999991</v>
      </c>
      <c r="F12" s="2">
        <v>0.56999999999999995</v>
      </c>
      <c r="G12">
        <v>59</v>
      </c>
      <c r="H12">
        <v>0.5</v>
      </c>
      <c r="I12">
        <v>33</v>
      </c>
      <c r="J12" s="3">
        <f>H12*I12</f>
        <v>16.5</v>
      </c>
      <c r="L12" t="s">
        <v>52</v>
      </c>
      <c r="M12" s="2">
        <f t="shared" ref="M12" si="14">AVERAGE(F43:F82)</f>
        <v>0.8404999999999998</v>
      </c>
      <c r="N12">
        <f t="shared" ref="N12" si="15">_xlfn.STDEV.S(F43:F82)</f>
        <v>0.22962567086009589</v>
      </c>
    </row>
    <row r="13" spans="1:15">
      <c r="A13" s="2">
        <f ca="1">RAND()</f>
        <v>0.74622682925101691</v>
      </c>
      <c r="B13" s="1">
        <v>42751</v>
      </c>
      <c r="C13" s="1" t="str">
        <f>TEXT(B13,"mmmm")</f>
        <v>January</v>
      </c>
      <c r="D13" t="s">
        <v>2</v>
      </c>
      <c r="E13">
        <v>30.599999999999998</v>
      </c>
      <c r="F13" s="2">
        <v>1.67</v>
      </c>
      <c r="G13">
        <v>24</v>
      </c>
      <c r="H13">
        <v>0.3</v>
      </c>
      <c r="I13">
        <v>12</v>
      </c>
      <c r="J13" s="3">
        <f>H13*I13</f>
        <v>3.5999999999999996</v>
      </c>
      <c r="L13" t="s">
        <v>53</v>
      </c>
      <c r="M13" s="2">
        <f t="shared" ref="M13" si="16">AVERAGE(F12:F51)</f>
        <v>0.77925</v>
      </c>
      <c r="N13">
        <f t="shared" ref="N13" si="17">_xlfn.STDEV.S(F12:F51)</f>
        <v>0.23546340017190079</v>
      </c>
    </row>
    <row r="14" spans="1:15">
      <c r="A14" s="2">
        <f ca="1">RAND()</f>
        <v>0.55268051732538703</v>
      </c>
      <c r="B14" s="1">
        <v>42962</v>
      </c>
      <c r="C14" s="1" t="str">
        <f>TEXT(B14,"mmmm")</f>
        <v>August</v>
      </c>
      <c r="D14" t="s">
        <v>3</v>
      </c>
      <c r="E14">
        <v>74.3</v>
      </c>
      <c r="F14" s="2">
        <v>0.63</v>
      </c>
      <c r="G14">
        <v>44</v>
      </c>
      <c r="H14">
        <v>0.5</v>
      </c>
      <c r="I14">
        <v>31</v>
      </c>
      <c r="J14" s="3">
        <f>H14*I14</f>
        <v>15.5</v>
      </c>
      <c r="L14" t="s">
        <v>54</v>
      </c>
      <c r="M14" s="2">
        <f t="shared" ref="M14" si="18">AVERAGE(F45:F84)</f>
        <v>0.8454999999999997</v>
      </c>
      <c r="N14">
        <f t="shared" ref="N14" si="19">_xlfn.STDEV.S(F45:F84)</f>
        <v>0.23270923862964737</v>
      </c>
    </row>
    <row r="15" spans="1:15">
      <c r="A15" s="2">
        <f ca="1">RAND()</f>
        <v>8.381833293799712E-3</v>
      </c>
      <c r="B15" s="1">
        <v>43004</v>
      </c>
      <c r="C15" s="1" t="str">
        <f>TEXT(B15,"mmmm")</f>
        <v>September</v>
      </c>
      <c r="D15" t="s">
        <v>3</v>
      </c>
      <c r="E15">
        <v>61.8</v>
      </c>
      <c r="F15" s="2">
        <v>0.77</v>
      </c>
      <c r="G15">
        <v>51</v>
      </c>
      <c r="H15">
        <v>0.3</v>
      </c>
      <c r="I15">
        <v>26</v>
      </c>
      <c r="J15" s="3">
        <f>H15*I15</f>
        <v>7.8</v>
      </c>
      <c r="L15" t="s">
        <v>55</v>
      </c>
      <c r="M15" s="2">
        <f t="shared" ref="M15" si="20">AVERAGE(F14:F53)</f>
        <v>0.77324999999999999</v>
      </c>
      <c r="N15">
        <f t="shared" ref="N15" si="21">_xlfn.STDEV.S(F14:F53)</f>
        <v>0.20499390234833836</v>
      </c>
    </row>
    <row r="16" spans="1:15">
      <c r="A16" s="2">
        <f ca="1">RAND()</f>
        <v>0.24008984828072921</v>
      </c>
      <c r="B16" s="1">
        <v>43085</v>
      </c>
      <c r="C16" s="1" t="str">
        <f>TEXT(B16,"mmmm")</f>
        <v>December</v>
      </c>
      <c r="D16" t="s">
        <v>7</v>
      </c>
      <c r="E16">
        <v>35.5</v>
      </c>
      <c r="F16" s="2">
        <v>1.25</v>
      </c>
      <c r="G16">
        <v>30</v>
      </c>
      <c r="H16">
        <v>0.3</v>
      </c>
      <c r="I16">
        <v>15</v>
      </c>
      <c r="J16" s="3">
        <f>H16*I16</f>
        <v>4.5</v>
      </c>
      <c r="L16" t="s">
        <v>56</v>
      </c>
      <c r="M16" s="2">
        <f t="shared" ref="M16" si="22">AVERAGE(F47:F86)</f>
        <v>0.83624999999999972</v>
      </c>
      <c r="N16">
        <f t="shared" ref="N16" si="23">_xlfn.STDEV.S(F47:F86)</f>
        <v>0.22942165301425935</v>
      </c>
    </row>
    <row r="17" spans="1:14">
      <c r="A17" s="2">
        <f ca="1">RAND()</f>
        <v>0.86336570191742779</v>
      </c>
      <c r="B17" s="1">
        <v>42954</v>
      </c>
      <c r="C17" s="1" t="str">
        <f>TEXT(B17,"mmmm")</f>
        <v>August</v>
      </c>
      <c r="D17" t="s">
        <v>2</v>
      </c>
      <c r="E17">
        <v>75</v>
      </c>
      <c r="F17" s="2">
        <v>0.67</v>
      </c>
      <c r="G17">
        <v>38</v>
      </c>
      <c r="H17">
        <v>0.5</v>
      </c>
      <c r="I17">
        <v>30</v>
      </c>
      <c r="J17" s="3">
        <f>H17*I17</f>
        <v>15</v>
      </c>
      <c r="L17" t="s">
        <v>57</v>
      </c>
      <c r="M17" s="2">
        <f t="shared" ref="M17" si="24">AVERAGE(F16:F55)</f>
        <v>0.77575000000000005</v>
      </c>
      <c r="N17">
        <f t="shared" ref="N17" si="25">_xlfn.STDEV.S(F16:F55)</f>
        <v>0.20695456580537727</v>
      </c>
    </row>
    <row r="18" spans="1:14">
      <c r="A18" s="2">
        <f ca="1">RAND()</f>
        <v>0.40544941927319678</v>
      </c>
      <c r="B18" s="1">
        <v>43001</v>
      </c>
      <c r="C18" s="1" t="str">
        <f>TEXT(B18,"mmmm")</f>
        <v>September</v>
      </c>
      <c r="D18" t="s">
        <v>7</v>
      </c>
      <c r="E18">
        <v>63.399999999999991</v>
      </c>
      <c r="F18" s="2">
        <v>0.71</v>
      </c>
      <c r="G18">
        <v>39</v>
      </c>
      <c r="H18">
        <v>0.3</v>
      </c>
      <c r="I18">
        <v>28</v>
      </c>
      <c r="J18" s="3">
        <f>H18*I18</f>
        <v>8.4</v>
      </c>
      <c r="L18" t="s">
        <v>58</v>
      </c>
      <c r="M18" s="2">
        <f t="shared" ref="M18" si="26">AVERAGE(F49:F88)</f>
        <v>0.82850000000000001</v>
      </c>
      <c r="N18">
        <f t="shared" ref="N18" si="27">_xlfn.STDEV.S(F49:F88)</f>
        <v>0.23205381780736578</v>
      </c>
    </row>
    <row r="19" spans="1:14">
      <c r="A19" s="2">
        <f ca="1">RAND()</f>
        <v>0.44361074064190342</v>
      </c>
      <c r="B19" s="1">
        <v>43002</v>
      </c>
      <c r="C19" s="1" t="str">
        <f>TEXT(B19,"mmmm")</f>
        <v>September</v>
      </c>
      <c r="D19" t="s">
        <v>8</v>
      </c>
      <c r="E19">
        <v>63.399999999999991</v>
      </c>
      <c r="F19" s="2">
        <v>0.71</v>
      </c>
      <c r="G19">
        <v>43</v>
      </c>
      <c r="H19">
        <v>0.3</v>
      </c>
      <c r="I19">
        <v>28</v>
      </c>
      <c r="J19" s="3">
        <f>H19*I19</f>
        <v>8.4</v>
      </c>
      <c r="L19" t="s">
        <v>59</v>
      </c>
      <c r="M19" s="2">
        <f t="shared" ref="M19" si="28">AVERAGE(F18:F57)</f>
        <v>0.76475000000000004</v>
      </c>
      <c r="N19">
        <f t="shared" ref="N19" si="29">_xlfn.STDEV.S(F18:F57)</f>
        <v>0.19544803886822645</v>
      </c>
    </row>
    <row r="20" spans="1:14">
      <c r="A20" s="2">
        <f ca="1">RAND()</f>
        <v>0.24100212477097582</v>
      </c>
      <c r="B20" s="1">
        <v>42832</v>
      </c>
      <c r="C20" s="1" t="str">
        <f>TEXT(B20,"mmmm")</f>
        <v>April</v>
      </c>
      <c r="D20" t="s">
        <v>6</v>
      </c>
      <c r="E20">
        <v>59.8</v>
      </c>
      <c r="F20" s="2">
        <v>0.74</v>
      </c>
      <c r="G20">
        <v>44</v>
      </c>
      <c r="H20">
        <v>0.3</v>
      </c>
      <c r="I20">
        <v>26</v>
      </c>
      <c r="J20" s="3">
        <f>H20*I20</f>
        <v>7.8</v>
      </c>
      <c r="L20" t="s">
        <v>60</v>
      </c>
      <c r="M20" s="2">
        <f t="shared" ref="M20" si="30">AVERAGE(F51:F90)</f>
        <v>0.84049999999999991</v>
      </c>
      <c r="N20">
        <f t="shared" ref="N20" si="31">_xlfn.STDEV.S(F51:F90)</f>
        <v>0.25019940765266302</v>
      </c>
    </row>
    <row r="21" spans="1:14">
      <c r="A21" s="2">
        <f ca="1">RAND()</f>
        <v>0.39909030406080925</v>
      </c>
      <c r="B21" s="1">
        <v>42827</v>
      </c>
      <c r="C21" s="1" t="str">
        <f>TEXT(B21,"mmmm")</f>
        <v>April</v>
      </c>
      <c r="D21" t="s">
        <v>8</v>
      </c>
      <c r="E21">
        <v>65.8</v>
      </c>
      <c r="F21" s="2">
        <v>0.74</v>
      </c>
      <c r="G21">
        <v>47</v>
      </c>
      <c r="H21">
        <v>0.3</v>
      </c>
      <c r="I21">
        <v>26</v>
      </c>
      <c r="J21" s="3">
        <f>H21*I21</f>
        <v>7.8</v>
      </c>
      <c r="L21" t="s">
        <v>61</v>
      </c>
      <c r="M21" s="2">
        <f t="shared" ref="M21" si="32">AVERAGE(F20:F59)</f>
        <v>0.7662500000000001</v>
      </c>
      <c r="N21">
        <f t="shared" ref="N21" si="33">_xlfn.STDEV.S(F20:F59)</f>
        <v>0.20084038183183864</v>
      </c>
    </row>
    <row r="22" spans="1:14">
      <c r="A22" s="2">
        <f ca="1">RAND()</f>
        <v>0.94829424913499594</v>
      </c>
      <c r="B22" s="1">
        <v>43048</v>
      </c>
      <c r="C22" s="1" t="str">
        <f>TEXT(B22,"mmmm")</f>
        <v>November</v>
      </c>
      <c r="D22" t="s">
        <v>5</v>
      </c>
      <c r="E22">
        <v>53.9</v>
      </c>
      <c r="F22" s="2">
        <v>0.83</v>
      </c>
      <c r="G22">
        <v>33</v>
      </c>
      <c r="H22">
        <v>0.3</v>
      </c>
      <c r="I22">
        <v>23</v>
      </c>
      <c r="J22" s="3">
        <f>H22*I22</f>
        <v>6.8999999999999995</v>
      </c>
      <c r="L22" t="s">
        <v>62</v>
      </c>
      <c r="M22" s="2">
        <f t="shared" ref="M22" si="34">AVERAGE(F53:F92)</f>
        <v>0.83250000000000013</v>
      </c>
      <c r="N22">
        <f t="shared" ref="N22" si="35">_xlfn.STDEV.S(F53:F92)</f>
        <v>0.24584495843873444</v>
      </c>
    </row>
    <row r="23" spans="1:14">
      <c r="A23" s="2">
        <f ca="1">RAND()</f>
        <v>0.25441710255871097</v>
      </c>
      <c r="B23" s="1">
        <v>43022</v>
      </c>
      <c r="C23" s="1" t="str">
        <f>TEXT(B23,"mmmm")</f>
        <v>October</v>
      </c>
      <c r="D23" t="s">
        <v>7</v>
      </c>
      <c r="E23">
        <v>59.499999999999993</v>
      </c>
      <c r="F23" s="2">
        <v>0.74</v>
      </c>
      <c r="G23">
        <v>28</v>
      </c>
      <c r="H23">
        <v>0.3</v>
      </c>
      <c r="I23">
        <v>25</v>
      </c>
      <c r="J23" s="3">
        <f>H23*I23</f>
        <v>7.5</v>
      </c>
      <c r="L23" t="s">
        <v>63</v>
      </c>
      <c r="M23" s="2">
        <f t="shared" ref="M23" si="36">AVERAGE(F22:F61)</f>
        <v>0.77875000000000005</v>
      </c>
      <c r="N23">
        <f t="shared" ref="N23" si="37">_xlfn.STDEV.S(F22:F61)</f>
        <v>0.2084397164280723</v>
      </c>
    </row>
    <row r="24" spans="1:14">
      <c r="A24" s="2">
        <f ca="1">RAND()</f>
        <v>0.84322749528013652</v>
      </c>
      <c r="B24" s="1">
        <v>42811</v>
      </c>
      <c r="C24" s="1" t="str">
        <f>TEXT(B24,"mmmm")</f>
        <v>March</v>
      </c>
      <c r="D24" t="s">
        <v>6</v>
      </c>
      <c r="E24">
        <v>56.499999999999993</v>
      </c>
      <c r="F24" s="2">
        <v>0.77</v>
      </c>
      <c r="G24">
        <v>50</v>
      </c>
      <c r="H24">
        <v>0.3</v>
      </c>
      <c r="I24">
        <v>25</v>
      </c>
      <c r="J24" s="3">
        <f>H24*I24</f>
        <v>7.5</v>
      </c>
      <c r="L24" t="s">
        <v>64</v>
      </c>
      <c r="M24" s="2">
        <f t="shared" ref="M24" si="38">AVERAGE(F55:F94)</f>
        <v>0.84050000000000014</v>
      </c>
      <c r="N24">
        <f t="shared" ref="N24" si="39">_xlfn.STDEV.S(F55:F94)</f>
        <v>0.24412008394356841</v>
      </c>
    </row>
    <row r="25" spans="1:14">
      <c r="A25" s="2">
        <f ca="1">RAND()</f>
        <v>0.24216510817182146</v>
      </c>
      <c r="B25" s="1">
        <v>42821</v>
      </c>
      <c r="C25" s="1" t="str">
        <f>TEXT(B25,"mmmm")</f>
        <v>March</v>
      </c>
      <c r="D25" t="s">
        <v>2</v>
      </c>
      <c r="E25">
        <v>60.499999999999993</v>
      </c>
      <c r="F25" s="2">
        <v>0.74</v>
      </c>
      <c r="G25">
        <v>30</v>
      </c>
      <c r="H25">
        <v>0.3</v>
      </c>
      <c r="I25">
        <v>25</v>
      </c>
      <c r="J25" s="3">
        <f>H25*I25</f>
        <v>7.5</v>
      </c>
      <c r="L25" t="s">
        <v>65</v>
      </c>
      <c r="M25" s="2">
        <f t="shared" ref="M25" si="40">AVERAGE(F24:F63)</f>
        <v>0.77374999999999994</v>
      </c>
      <c r="N25">
        <f t="shared" ref="N25" si="41">_xlfn.STDEV.S(F24:F63)</f>
        <v>0.20957450789390927</v>
      </c>
    </row>
    <row r="26" spans="1:14">
      <c r="A26" s="2">
        <f ca="1">RAND()</f>
        <v>0.13925184296166349</v>
      </c>
      <c r="B26" s="1">
        <v>42973</v>
      </c>
      <c r="C26" s="1" t="str">
        <f>TEXT(B26,"mmmm")</f>
        <v>August</v>
      </c>
      <c r="D26" t="s">
        <v>7</v>
      </c>
      <c r="E26">
        <v>70</v>
      </c>
      <c r="F26" s="2">
        <v>0.63</v>
      </c>
      <c r="G26">
        <v>46</v>
      </c>
      <c r="H26">
        <v>0.5</v>
      </c>
      <c r="I26">
        <v>30</v>
      </c>
      <c r="J26" s="3">
        <f>H26*I26</f>
        <v>15</v>
      </c>
      <c r="L26" t="s">
        <v>66</v>
      </c>
      <c r="M26" s="2">
        <f t="shared" ref="M26" si="42">AVERAGE(F57:F96)</f>
        <v>0.85399999999999987</v>
      </c>
      <c r="N26">
        <f t="shared" ref="N26" si="43">_xlfn.STDEV.S(F57:F96)</f>
        <v>0.24866618546732835</v>
      </c>
    </row>
    <row r="27" spans="1:14">
      <c r="A27" s="2">
        <f ca="1">RAND()</f>
        <v>0.79126436368994824</v>
      </c>
      <c r="B27" s="1">
        <v>42924</v>
      </c>
      <c r="C27" s="1" t="str">
        <f>TEXT(B27,"mmmm")</f>
        <v>July</v>
      </c>
      <c r="D27" t="s">
        <v>7</v>
      </c>
      <c r="E27">
        <v>83.199999999999989</v>
      </c>
      <c r="F27" s="2">
        <v>0.56999999999999995</v>
      </c>
      <c r="G27">
        <v>44</v>
      </c>
      <c r="H27">
        <v>0.5</v>
      </c>
      <c r="I27">
        <v>34</v>
      </c>
      <c r="J27" s="3">
        <f>H27*I27</f>
        <v>17</v>
      </c>
      <c r="L27" t="s">
        <v>67</v>
      </c>
      <c r="M27" s="2">
        <f t="shared" ref="M27" si="44">AVERAGE(F26:F65)</f>
        <v>0.78649999999999987</v>
      </c>
      <c r="N27">
        <f t="shared" ref="N27" si="45">_xlfn.STDEV.S(F26:F65)</f>
        <v>0.22768117609657151</v>
      </c>
    </row>
    <row r="28" spans="1:14">
      <c r="A28" s="2">
        <f ca="1">RAND()</f>
        <v>4.091036186782171E-2</v>
      </c>
      <c r="B28" s="1">
        <v>42955</v>
      </c>
      <c r="C28" s="1" t="str">
        <f>TEXT(B28,"mmmm")</f>
        <v>August</v>
      </c>
      <c r="D28" t="s">
        <v>3</v>
      </c>
      <c r="E28">
        <v>68.699999999999989</v>
      </c>
      <c r="F28" s="2">
        <v>0.65</v>
      </c>
      <c r="G28">
        <v>50</v>
      </c>
      <c r="H28">
        <v>0.5</v>
      </c>
      <c r="I28">
        <v>29</v>
      </c>
      <c r="J28" s="3">
        <f>H28*I28</f>
        <v>14.5</v>
      </c>
      <c r="L28" t="s">
        <v>68</v>
      </c>
      <c r="M28" s="2">
        <f t="shared" ref="M28" si="46">AVERAGE(F59:F98)</f>
        <v>0.85149999999999992</v>
      </c>
      <c r="N28">
        <f t="shared" ref="N28" si="47">_xlfn.STDEV.S(F59:F98)</f>
        <v>0.25105469829991545</v>
      </c>
    </row>
    <row r="29" spans="1:14">
      <c r="A29" s="2">
        <f ca="1">RAND()</f>
        <v>0.73666559362921125</v>
      </c>
      <c r="B29" s="1">
        <v>42905</v>
      </c>
      <c r="C29" s="1" t="str">
        <f>TEXT(B29,"mmmm")</f>
        <v>June</v>
      </c>
      <c r="D29" t="s">
        <v>2</v>
      </c>
      <c r="E29">
        <v>86.5</v>
      </c>
      <c r="F29" s="2">
        <v>0.56000000000000005</v>
      </c>
      <c r="G29">
        <v>66</v>
      </c>
      <c r="H29">
        <v>0.3</v>
      </c>
      <c r="I29">
        <v>35</v>
      </c>
      <c r="J29" s="3">
        <f>H29*I29</f>
        <v>10.5</v>
      </c>
      <c r="L29" t="s">
        <v>69</v>
      </c>
      <c r="M29" s="2">
        <f t="shared" ref="M29" si="48">AVERAGE(F28:F67)</f>
        <v>0.80700000000000005</v>
      </c>
      <c r="N29">
        <f t="shared" ref="N29" si="49">_xlfn.STDEV.S(F28:F67)</f>
        <v>0.23471969097911871</v>
      </c>
    </row>
    <row r="30" spans="1:14">
      <c r="A30" s="2">
        <f ca="1">RAND()</f>
        <v>5.4631372191715655E-2</v>
      </c>
      <c r="B30" s="1">
        <v>43040</v>
      </c>
      <c r="C30" s="1" t="str">
        <f>TEXT(B30,"mmmm")</f>
        <v>November</v>
      </c>
      <c r="D30" t="s">
        <v>4</v>
      </c>
      <c r="E30">
        <v>51.9</v>
      </c>
      <c r="F30" s="2">
        <v>0.83</v>
      </c>
      <c r="G30">
        <v>43</v>
      </c>
      <c r="H30">
        <v>0.3</v>
      </c>
      <c r="I30">
        <v>23</v>
      </c>
      <c r="J30" s="3">
        <f>H30*I30</f>
        <v>6.8999999999999995</v>
      </c>
      <c r="L30" t="s">
        <v>70</v>
      </c>
      <c r="M30" s="2">
        <f t="shared" ref="M30" si="50">AVERAGE(F61:F100)</f>
        <v>0.84899999999999987</v>
      </c>
      <c r="N30">
        <f t="shared" ref="N30" si="51">_xlfn.STDEV.S(F61:F100)</f>
        <v>0.24395039428497539</v>
      </c>
    </row>
    <row r="31" spans="1:14">
      <c r="A31" s="2">
        <f ca="1">RAND()</f>
        <v>0.86769679178628789</v>
      </c>
      <c r="B31" s="1">
        <v>42786</v>
      </c>
      <c r="C31" s="1" t="str">
        <f>TEXT(B31,"mmmm")</f>
        <v>February</v>
      </c>
      <c r="D31" t="s">
        <v>2</v>
      </c>
      <c r="E31">
        <v>50.3</v>
      </c>
      <c r="F31" s="2">
        <v>0.95</v>
      </c>
      <c r="G31">
        <v>25</v>
      </c>
      <c r="H31">
        <v>0.3</v>
      </c>
      <c r="I31">
        <v>21</v>
      </c>
      <c r="J31" s="3">
        <f>H31*I31</f>
        <v>6.3</v>
      </c>
      <c r="L31" t="s">
        <v>71</v>
      </c>
      <c r="M31" s="2">
        <f t="shared" ref="M31" si="52">AVERAGE(F30:F69)</f>
        <v>0.81374999999999997</v>
      </c>
      <c r="N31">
        <f t="shared" ref="N31" si="53">_xlfn.STDEV.S(F30:F69)</f>
        <v>0.23039194586171752</v>
      </c>
    </row>
    <row r="32" spans="1:14">
      <c r="A32" s="2">
        <f ca="1">RAND()</f>
        <v>0.7591242191786588</v>
      </c>
      <c r="B32" s="1">
        <v>42887</v>
      </c>
      <c r="C32" s="1" t="str">
        <f>TEXT(B32,"mmmm")</f>
        <v>June</v>
      </c>
      <c r="D32" t="s">
        <v>5</v>
      </c>
      <c r="E32">
        <v>71.3</v>
      </c>
      <c r="F32" s="2">
        <v>0.65</v>
      </c>
      <c r="G32">
        <v>42</v>
      </c>
      <c r="H32">
        <v>0.3</v>
      </c>
      <c r="I32">
        <v>31</v>
      </c>
      <c r="J32" s="3">
        <f>H32*I32</f>
        <v>9.2999999999999989</v>
      </c>
      <c r="L32" t="s">
        <v>72</v>
      </c>
      <c r="M32" s="2">
        <f t="shared" ref="M32" si="54">AVERAGE(F63:F102)</f>
        <v>0.86824999999999997</v>
      </c>
      <c r="N32">
        <f t="shared" ref="N32" si="55">_xlfn.STDEV.S(F63:F102)</f>
        <v>0.25648399260292731</v>
      </c>
    </row>
    <row r="33" spans="1:14">
      <c r="A33" s="2">
        <f ca="1">RAND()</f>
        <v>0.75641869688900842</v>
      </c>
      <c r="B33" s="1">
        <v>42916</v>
      </c>
      <c r="C33" s="1" t="str">
        <f>TEXT(B33,"mmmm")</f>
        <v>June</v>
      </c>
      <c r="D33" t="s">
        <v>6</v>
      </c>
      <c r="E33">
        <v>89.399999999999991</v>
      </c>
      <c r="F33" s="2">
        <v>0.53</v>
      </c>
      <c r="G33">
        <v>47</v>
      </c>
      <c r="H33">
        <v>0.3</v>
      </c>
      <c r="I33">
        <v>38</v>
      </c>
      <c r="J33" s="3">
        <f>H33*I33</f>
        <v>11.4</v>
      </c>
      <c r="L33" t="s">
        <v>73</v>
      </c>
      <c r="M33" s="2">
        <f t="shared" ref="M33" si="56">AVERAGE(F32:F71)</f>
        <v>0.81025000000000014</v>
      </c>
      <c r="N33">
        <f t="shared" ref="N33" si="57">_xlfn.STDEV.S(F32:F71)</f>
        <v>0.23515938403014103</v>
      </c>
    </row>
    <row r="34" spans="1:14">
      <c r="A34" s="2">
        <f ca="1">RAND()</f>
        <v>0.34428092122313658</v>
      </c>
      <c r="B34" s="1">
        <v>42978</v>
      </c>
      <c r="C34" s="1" t="str">
        <f>TEXT(B34,"mmmm")</f>
        <v>August</v>
      </c>
      <c r="D34" t="s">
        <v>5</v>
      </c>
      <c r="E34">
        <v>67.699999999999989</v>
      </c>
      <c r="F34" s="2">
        <v>0.69</v>
      </c>
      <c r="G34">
        <v>58</v>
      </c>
      <c r="H34">
        <v>0.5</v>
      </c>
      <c r="I34">
        <v>29</v>
      </c>
      <c r="J34" s="3">
        <f>H34*I34</f>
        <v>14.5</v>
      </c>
      <c r="L34" t="s">
        <v>74</v>
      </c>
      <c r="M34" s="2">
        <f t="shared" ref="M34" si="58">AVERAGE(F65:F104)</f>
        <v>0.87299999999999989</v>
      </c>
      <c r="N34">
        <f t="shared" ref="N34" si="59">_xlfn.STDEV.S(F65:F104)</f>
        <v>0.25348038916710652</v>
      </c>
    </row>
    <row r="35" spans="1:14">
      <c r="A35" s="2">
        <f ca="1">RAND()</f>
        <v>0.92856904528684669</v>
      </c>
      <c r="B35" s="1">
        <v>42858</v>
      </c>
      <c r="C35" s="1" t="str">
        <f>TEXT(B35,"mmmm")</f>
        <v>May</v>
      </c>
      <c r="D35" t="s">
        <v>4</v>
      </c>
      <c r="E35">
        <v>71</v>
      </c>
      <c r="F35" s="2">
        <v>0.63</v>
      </c>
      <c r="G35">
        <v>55</v>
      </c>
      <c r="H35">
        <v>0.3</v>
      </c>
      <c r="I35">
        <v>30</v>
      </c>
      <c r="J35" s="3">
        <f>H35*I35</f>
        <v>9</v>
      </c>
      <c r="L35" t="s">
        <v>75</v>
      </c>
      <c r="M35" s="2">
        <f t="shared" ref="M35" si="60">AVERAGE(F34:F73)</f>
        <v>0.81225000000000003</v>
      </c>
      <c r="N35">
        <f t="shared" ref="N35" si="61">_xlfn.STDEV.S(F34:F73)</f>
        <v>0.23317746625527619</v>
      </c>
    </row>
    <row r="36" spans="1:14">
      <c r="A36" s="2">
        <f ca="1">RAND()</f>
        <v>0.54324178949698632</v>
      </c>
      <c r="B36" s="1">
        <v>42986</v>
      </c>
      <c r="C36" s="1" t="str">
        <f>TEXT(B36,"mmmm")</f>
        <v>September</v>
      </c>
      <c r="D36" t="s">
        <v>6</v>
      </c>
      <c r="E36">
        <v>65.099999999999994</v>
      </c>
      <c r="F36" s="2">
        <v>0.71</v>
      </c>
      <c r="G36">
        <v>37</v>
      </c>
      <c r="H36">
        <v>0.3</v>
      </c>
      <c r="I36">
        <v>27</v>
      </c>
      <c r="J36" s="3">
        <f>H36*I36</f>
        <v>8.1</v>
      </c>
      <c r="L36" t="s">
        <v>76</v>
      </c>
      <c r="M36" s="2">
        <f t="shared" ref="M36" si="62">AVERAGE(F67:F106)</f>
        <v>0.86449999999999982</v>
      </c>
      <c r="N36">
        <f t="shared" ref="N36" si="63">_xlfn.STDEV.S(F67:F106)</f>
        <v>0.24610764790833825</v>
      </c>
    </row>
    <row r="37" spans="1:14">
      <c r="A37" s="2">
        <f ca="1">RAND()</f>
        <v>0.50731346281125067</v>
      </c>
      <c r="B37" s="1">
        <v>42902</v>
      </c>
      <c r="C37" s="1" t="str">
        <f>TEXT(B37,"mmmm")</f>
        <v>June</v>
      </c>
      <c r="D37" t="s">
        <v>6</v>
      </c>
      <c r="E37">
        <v>99.3</v>
      </c>
      <c r="F37" s="2">
        <v>0.47</v>
      </c>
      <c r="G37">
        <v>77</v>
      </c>
      <c r="H37">
        <v>0.3</v>
      </c>
      <c r="I37">
        <v>41</v>
      </c>
      <c r="J37" s="3">
        <f>H37*I37</f>
        <v>12.299999999999999</v>
      </c>
      <c r="L37" t="s">
        <v>77</v>
      </c>
      <c r="M37" s="2">
        <f t="shared" ref="M37" si="64">AVERAGE(F36:F75)</f>
        <v>0.81325000000000003</v>
      </c>
      <c r="N37">
        <f t="shared" ref="N37" si="65">_xlfn.STDEV.S(F36:F75)</f>
        <v>0.23334125444430218</v>
      </c>
    </row>
    <row r="38" spans="1:14">
      <c r="A38" s="2">
        <f ca="1">RAND()</f>
        <v>6.881240148022405E-2</v>
      </c>
      <c r="B38" s="1">
        <v>42798</v>
      </c>
      <c r="C38" s="1" t="str">
        <f>TEXT(B38,"mmmm")</f>
        <v>March</v>
      </c>
      <c r="D38" t="s">
        <v>7</v>
      </c>
      <c r="E38">
        <v>59.499999999999993</v>
      </c>
      <c r="F38" s="2">
        <v>0.77</v>
      </c>
      <c r="G38">
        <v>29</v>
      </c>
      <c r="H38">
        <v>0.3</v>
      </c>
      <c r="I38">
        <v>25</v>
      </c>
      <c r="J38" s="3">
        <f>H38*I38</f>
        <v>7.5</v>
      </c>
      <c r="L38" t="s">
        <v>78</v>
      </c>
      <c r="M38" s="2">
        <f t="shared" ref="M38" si="66">AVERAGE(F69:F108)</f>
        <v>0.85600000000000009</v>
      </c>
      <c r="N38">
        <f t="shared" ref="N38" si="67">_xlfn.STDEV.S(F69:F108)</f>
        <v>0.25293964010898196</v>
      </c>
    </row>
    <row r="39" spans="1:14">
      <c r="A39" s="2">
        <f ca="1">RAND()</f>
        <v>0.42377030142526761</v>
      </c>
      <c r="B39" s="1">
        <v>42755</v>
      </c>
      <c r="C39" s="1" t="str">
        <f>TEXT(B39,"mmmm")</f>
        <v>January</v>
      </c>
      <c r="D39" t="s">
        <v>6</v>
      </c>
      <c r="E39">
        <v>31.599999999999998</v>
      </c>
      <c r="F39" s="2">
        <v>1.43</v>
      </c>
      <c r="G39">
        <v>20</v>
      </c>
      <c r="H39">
        <v>0.3</v>
      </c>
      <c r="I39">
        <v>12</v>
      </c>
      <c r="J39" s="3">
        <f>H39*I39</f>
        <v>3.5999999999999996</v>
      </c>
      <c r="L39" t="s">
        <v>79</v>
      </c>
      <c r="M39" s="2">
        <f t="shared" ref="M39" si="68">AVERAGE(F38:F77)</f>
        <v>0.84724999999999984</v>
      </c>
      <c r="N39">
        <f t="shared" ref="N39" si="69">_xlfn.STDEV.S(F38:F77)</f>
        <v>0.24895666907500807</v>
      </c>
    </row>
    <row r="40" spans="1:14">
      <c r="A40" s="2">
        <f ca="1">RAND()</f>
        <v>0.13698389722283277</v>
      </c>
      <c r="B40" s="1">
        <v>42982</v>
      </c>
      <c r="C40" s="1" t="str">
        <f>TEXT(B40,"mmmm")</f>
        <v>September</v>
      </c>
      <c r="D40" t="s">
        <v>2</v>
      </c>
      <c r="E40">
        <v>59.8</v>
      </c>
      <c r="F40" s="2">
        <v>0.74</v>
      </c>
      <c r="G40">
        <v>54</v>
      </c>
      <c r="H40">
        <v>0.3</v>
      </c>
      <c r="I40">
        <v>26</v>
      </c>
      <c r="J40" s="3">
        <f>H40*I40</f>
        <v>7.8</v>
      </c>
      <c r="L40" t="s">
        <v>80</v>
      </c>
      <c r="M40" s="2">
        <f t="shared" ref="M40" si="70">AVERAGE(F71:F110)</f>
        <v>0.86025000000000007</v>
      </c>
      <c r="N40">
        <f t="shared" ref="N40" si="71">_xlfn.STDEV.S(F71:F110)</f>
        <v>0.25918498987086158</v>
      </c>
    </row>
    <row r="41" spans="1:14">
      <c r="A41" s="2">
        <f ca="1">RAND()</f>
        <v>0.26619522160841713</v>
      </c>
      <c r="B41" s="1">
        <v>42876</v>
      </c>
      <c r="C41" s="1" t="str">
        <f>TEXT(B41,"mmmm")</f>
        <v>May</v>
      </c>
      <c r="D41" t="s">
        <v>8</v>
      </c>
      <c r="E41">
        <v>71.699999999999989</v>
      </c>
      <c r="F41" s="2">
        <v>0.69</v>
      </c>
      <c r="G41">
        <v>47</v>
      </c>
      <c r="H41">
        <v>0.3</v>
      </c>
      <c r="I41">
        <v>29</v>
      </c>
      <c r="J41" s="3">
        <f>H41*I41</f>
        <v>8.6999999999999993</v>
      </c>
      <c r="L41" t="s">
        <v>81</v>
      </c>
      <c r="M41" s="2">
        <f t="shared" ref="M41" si="72">AVERAGE(F40:F79)</f>
        <v>0.82924999999999982</v>
      </c>
      <c r="N41">
        <f t="shared" ref="N41" si="73">_xlfn.STDEV.S(F40:F79)</f>
        <v>0.23193044381717282</v>
      </c>
    </row>
    <row r="42" spans="1:14">
      <c r="A42" s="2">
        <f ca="1">RAND()</f>
        <v>0.71674305277037687</v>
      </c>
      <c r="B42" s="1">
        <v>43005</v>
      </c>
      <c r="C42" s="1" t="str">
        <f>TEXT(B42,"mmmm")</f>
        <v>September</v>
      </c>
      <c r="D42" t="s">
        <v>4</v>
      </c>
      <c r="E42">
        <v>70.699999999999989</v>
      </c>
      <c r="F42" s="2">
        <v>0.67</v>
      </c>
      <c r="G42">
        <v>51</v>
      </c>
      <c r="H42">
        <v>0.3</v>
      </c>
      <c r="I42">
        <v>29</v>
      </c>
      <c r="J42" s="3">
        <f>H42*I42</f>
        <v>8.6999999999999993</v>
      </c>
      <c r="L42" t="s">
        <v>82</v>
      </c>
      <c r="M42" s="2">
        <f t="shared" ref="M42" si="74">AVERAGE(F73:F112)</f>
        <v>0.8812500000000002</v>
      </c>
      <c r="N42">
        <f t="shared" ref="N42" si="75">_xlfn.STDEV.S(F73:F112)</f>
        <v>0.27943337814318536</v>
      </c>
    </row>
    <row r="43" spans="1:14">
      <c r="A43" s="2">
        <f ca="1">RAND()</f>
        <v>3.3000484427904597E-2</v>
      </c>
      <c r="B43" s="1">
        <v>42814</v>
      </c>
      <c r="C43" s="1" t="str">
        <f>TEXT(B43,"mmmm")</f>
        <v>March</v>
      </c>
      <c r="D43" t="s">
        <v>2</v>
      </c>
      <c r="E43">
        <v>58.199999999999996</v>
      </c>
      <c r="F43" s="2">
        <v>0.77</v>
      </c>
      <c r="G43">
        <v>33</v>
      </c>
      <c r="H43">
        <v>0.3</v>
      </c>
      <c r="I43">
        <v>24</v>
      </c>
      <c r="J43" s="3">
        <f>H43*I43</f>
        <v>7.1999999999999993</v>
      </c>
      <c r="L43" t="s">
        <v>83</v>
      </c>
      <c r="M43" s="2">
        <f t="shared" ref="M43" si="76">AVERAGE(F42:F81)</f>
        <v>0.83724999999999983</v>
      </c>
      <c r="N43">
        <f t="shared" ref="N43" si="77">_xlfn.STDEV.S(F42:F81)</f>
        <v>0.23112864105936526</v>
      </c>
    </row>
    <row r="44" spans="1:14">
      <c r="A44" s="2">
        <f ca="1">RAND()</f>
        <v>0.70819576376434312</v>
      </c>
      <c r="B44" s="1">
        <v>43019</v>
      </c>
      <c r="C44" s="1" t="str">
        <f>TEXT(B44,"mmmm")</f>
        <v>October</v>
      </c>
      <c r="D44" t="s">
        <v>4</v>
      </c>
      <c r="E44">
        <v>61.499999999999993</v>
      </c>
      <c r="F44" s="2">
        <v>0.77</v>
      </c>
      <c r="G44">
        <v>47</v>
      </c>
      <c r="H44">
        <v>0.3</v>
      </c>
      <c r="I44">
        <v>25</v>
      </c>
      <c r="J44" s="3">
        <f>H44*I44</f>
        <v>7.5</v>
      </c>
      <c r="L44" t="s">
        <v>84</v>
      </c>
      <c r="M44" s="2">
        <f t="shared" ref="M44" si="78">AVERAGE(F75:F114)</f>
        <v>0.88650000000000007</v>
      </c>
      <c r="N44">
        <f t="shared" ref="N44" si="79">_xlfn.STDEV.S(F75:F114)</f>
        <v>0.27593709799750021</v>
      </c>
    </row>
    <row r="45" spans="1:14">
      <c r="A45" s="2">
        <f ca="1">RAND()</f>
        <v>0.99281251583513652</v>
      </c>
      <c r="B45" s="1">
        <v>43065</v>
      </c>
      <c r="C45" s="1" t="str">
        <f>TEXT(B45,"mmmm")</f>
        <v>November</v>
      </c>
      <c r="D45" t="s">
        <v>8</v>
      </c>
      <c r="E45">
        <v>49.699999999999996</v>
      </c>
      <c r="F45" s="2">
        <v>1.05</v>
      </c>
      <c r="G45">
        <v>30</v>
      </c>
      <c r="H45">
        <v>0.3</v>
      </c>
      <c r="I45">
        <v>19</v>
      </c>
      <c r="J45" s="3">
        <f>H45*I45</f>
        <v>5.7</v>
      </c>
      <c r="L45" t="s">
        <v>85</v>
      </c>
      <c r="M45" s="2">
        <f t="shared" ref="M45" si="80">AVERAGE(F44:F83)</f>
        <v>0.8384999999999998</v>
      </c>
      <c r="N45">
        <f t="shared" ref="N45" si="81">_xlfn.STDEV.S(F44:F83)</f>
        <v>0.23060177685174002</v>
      </c>
    </row>
    <row r="46" spans="1:14">
      <c r="A46" s="2">
        <f ca="1">RAND()</f>
        <v>0.42533073928686072</v>
      </c>
      <c r="B46" s="1">
        <v>43061</v>
      </c>
      <c r="C46" s="1" t="str">
        <f>TEXT(B46,"mmmm")</f>
        <v>November</v>
      </c>
      <c r="D46" t="s">
        <v>4</v>
      </c>
      <c r="E46">
        <v>48.699999999999996</v>
      </c>
      <c r="F46" s="2">
        <v>1</v>
      </c>
      <c r="G46">
        <v>40</v>
      </c>
      <c r="H46">
        <v>0.3</v>
      </c>
      <c r="I46">
        <v>19</v>
      </c>
      <c r="J46" s="3">
        <f>H46*I46</f>
        <v>5.7</v>
      </c>
      <c r="L46" t="s">
        <v>86</v>
      </c>
      <c r="M46" s="2">
        <f t="shared" ref="M46" si="82">AVERAGE(F77:F116)</f>
        <v>0.90800000000000014</v>
      </c>
      <c r="N46">
        <f t="shared" ref="N46" si="83">_xlfn.STDEV.S(F77:F116)</f>
        <v>0.30826395615878666</v>
      </c>
    </row>
    <row r="47" spans="1:14">
      <c r="A47" s="2">
        <f ca="1">RAND()</f>
        <v>8.1808701778230963E-3</v>
      </c>
      <c r="B47" s="1">
        <v>43067</v>
      </c>
      <c r="C47" s="1" t="str">
        <f>TEXT(B47,"mmmm")</f>
        <v>November</v>
      </c>
      <c r="D47" t="s">
        <v>3</v>
      </c>
      <c r="E47">
        <v>54.599999999999994</v>
      </c>
      <c r="F47" s="2">
        <v>0.91</v>
      </c>
      <c r="G47">
        <v>37</v>
      </c>
      <c r="H47">
        <v>0.3</v>
      </c>
      <c r="I47">
        <v>22</v>
      </c>
      <c r="J47" s="3">
        <f>H47*I47</f>
        <v>6.6</v>
      </c>
      <c r="L47" t="s">
        <v>87</v>
      </c>
      <c r="M47" s="2">
        <f t="shared" ref="M47" si="84">AVERAGE(F46:F85)</f>
        <v>0.8384999999999998</v>
      </c>
      <c r="N47">
        <f t="shared" ref="N47" si="85">_xlfn.STDEV.S(F46:F85)</f>
        <v>0.23060177685174002</v>
      </c>
    </row>
    <row r="48" spans="1:14">
      <c r="A48" s="2">
        <f ca="1">RAND()</f>
        <v>0.46653195926137581</v>
      </c>
      <c r="B48" s="1">
        <v>42893</v>
      </c>
      <c r="C48" s="1" t="str">
        <f>TEXT(B48,"mmmm")</f>
        <v>June</v>
      </c>
      <c r="D48" t="s">
        <v>4</v>
      </c>
      <c r="E48">
        <v>86.8</v>
      </c>
      <c r="F48" s="2">
        <v>0.56000000000000005</v>
      </c>
      <c r="G48">
        <v>58</v>
      </c>
      <c r="H48">
        <v>0.3</v>
      </c>
      <c r="I48">
        <v>36</v>
      </c>
      <c r="J48" s="3">
        <f>H48*I48</f>
        <v>10.799999999999999</v>
      </c>
      <c r="L48" t="s">
        <v>88</v>
      </c>
      <c r="M48" s="2">
        <f t="shared" ref="M48" si="86">AVERAGE(F79:F118)</f>
        <v>0.91299999999999992</v>
      </c>
      <c r="N48">
        <f t="shared" ref="N48" si="87">_xlfn.STDEV.S(F79:F118)</f>
        <v>0.31188590944898581</v>
      </c>
    </row>
    <row r="49" spans="1:14">
      <c r="A49" s="2">
        <f ca="1">RAND()</f>
        <v>0.79548106676934438</v>
      </c>
      <c r="B49" s="1">
        <v>42780</v>
      </c>
      <c r="C49" s="1" t="str">
        <f>TEXT(B49,"mmmm")</f>
        <v>February</v>
      </c>
      <c r="D49" t="s">
        <v>3</v>
      </c>
      <c r="E49">
        <v>47.699999999999996</v>
      </c>
      <c r="F49" s="2">
        <v>0.95</v>
      </c>
      <c r="G49">
        <v>35</v>
      </c>
      <c r="H49">
        <v>0.3</v>
      </c>
      <c r="I49">
        <v>19</v>
      </c>
      <c r="J49" s="3">
        <f>H49*I49</f>
        <v>5.7</v>
      </c>
      <c r="L49" t="s">
        <v>89</v>
      </c>
      <c r="M49" s="2">
        <f t="shared" ref="M49" si="88">AVERAGE(F48:F87)</f>
        <v>0.82774999999999976</v>
      </c>
      <c r="N49">
        <f t="shared" ref="N49" si="89">_xlfn.STDEV.S(F48:F87)</f>
        <v>0.2328913854909572</v>
      </c>
    </row>
    <row r="50" spans="1:14">
      <c r="A50" s="2">
        <f ca="1">RAND()</f>
        <v>0.8189716917302039</v>
      </c>
      <c r="B50" s="1">
        <v>42976</v>
      </c>
      <c r="C50" s="1" t="str">
        <f>TEXT(B50,"mmmm")</f>
        <v>August</v>
      </c>
      <c r="D50" t="s">
        <v>3</v>
      </c>
      <c r="E50">
        <v>75</v>
      </c>
      <c r="F50" s="2">
        <v>0.65</v>
      </c>
      <c r="G50">
        <v>40</v>
      </c>
      <c r="H50">
        <v>0.5</v>
      </c>
      <c r="I50">
        <v>30</v>
      </c>
      <c r="J50" s="3">
        <f>H50*I50</f>
        <v>15</v>
      </c>
      <c r="L50" t="s">
        <v>90</v>
      </c>
      <c r="M50" s="2">
        <f t="shared" ref="M50" si="90">AVERAGE(F81:F120)</f>
        <v>0.90924999999999978</v>
      </c>
      <c r="N50">
        <f t="shared" ref="N50" si="91">_xlfn.STDEV.S(F81:F120)</f>
        <v>0.31233108255216196</v>
      </c>
    </row>
    <row r="51" spans="1:14">
      <c r="A51" s="2">
        <f ca="1">RAND()</f>
        <v>8.5246470061976276E-2</v>
      </c>
      <c r="B51" s="1">
        <v>43016</v>
      </c>
      <c r="C51" s="1" t="str">
        <f>TEXT(B51,"mmmm")</f>
        <v>October</v>
      </c>
      <c r="D51" t="s">
        <v>8</v>
      </c>
      <c r="E51">
        <v>60.199999999999996</v>
      </c>
      <c r="F51" s="2">
        <v>0.8</v>
      </c>
      <c r="G51">
        <v>47</v>
      </c>
      <c r="H51">
        <v>0.3</v>
      </c>
      <c r="I51">
        <v>24</v>
      </c>
      <c r="J51" s="3">
        <f>H51*I51</f>
        <v>7.1999999999999993</v>
      </c>
      <c r="L51" t="s">
        <v>91</v>
      </c>
      <c r="M51" s="2">
        <f t="shared" ref="M51" si="92">AVERAGE(F50:F89)</f>
        <v>0.84049999999999991</v>
      </c>
      <c r="N51">
        <f t="shared" ref="N51" si="93">_xlfn.STDEV.S(F50:F89)</f>
        <v>0.25019940765266302</v>
      </c>
    </row>
    <row r="52" spans="1:14">
      <c r="A52" s="2">
        <f ca="1">RAND()</f>
        <v>8.9302720285808546E-2</v>
      </c>
      <c r="B52" s="1">
        <v>42738</v>
      </c>
      <c r="C52" s="1" t="str">
        <f>TEXT(B52,"mmmm")</f>
        <v>January</v>
      </c>
      <c r="D52" t="s">
        <v>3</v>
      </c>
      <c r="E52">
        <v>34.5</v>
      </c>
      <c r="F52" s="2">
        <v>1.33</v>
      </c>
      <c r="G52">
        <v>27</v>
      </c>
      <c r="H52">
        <v>0.3</v>
      </c>
      <c r="I52">
        <v>15</v>
      </c>
      <c r="J52" s="3">
        <f>H52*I52</f>
        <v>4.5</v>
      </c>
      <c r="L52" t="s">
        <v>92</v>
      </c>
      <c r="M52" s="2">
        <f t="shared" ref="M52" si="94">AVERAGE(F83:F122)</f>
        <v>0.90524999999999967</v>
      </c>
      <c r="N52">
        <f t="shared" ref="N52" si="95">_xlfn.STDEV.S(F83:F122)</f>
        <v>0.31608979168941337</v>
      </c>
    </row>
    <row r="53" spans="1:14">
      <c r="A53" s="2">
        <f ca="1">RAND()</f>
        <v>0.62698858707324601</v>
      </c>
      <c r="B53" s="1">
        <v>42861</v>
      </c>
      <c r="C53" s="1" t="str">
        <f>TEXT(B53,"mmmm")</f>
        <v>May</v>
      </c>
      <c r="D53" t="s">
        <v>7</v>
      </c>
      <c r="E53">
        <v>66.699999999999989</v>
      </c>
      <c r="F53" s="2">
        <v>0.67</v>
      </c>
      <c r="G53">
        <v>51</v>
      </c>
      <c r="H53">
        <v>0.3</v>
      </c>
      <c r="I53">
        <v>29</v>
      </c>
      <c r="J53" s="3">
        <f>H53*I53</f>
        <v>8.6999999999999993</v>
      </c>
      <c r="L53" t="s">
        <v>93</v>
      </c>
      <c r="M53" s="2">
        <f t="shared" ref="M53" si="96">AVERAGE(F52:F91)</f>
        <v>0.85</v>
      </c>
      <c r="N53">
        <f t="shared" ref="N53" si="97">_xlfn.STDEV.S(F52:F91)</f>
        <v>0.25577433964436813</v>
      </c>
    </row>
    <row r="54" spans="1:14">
      <c r="A54" s="2">
        <f ca="1">RAND()</f>
        <v>0.44142726056146697</v>
      </c>
      <c r="B54" s="1">
        <v>42891</v>
      </c>
      <c r="C54" s="1" t="str">
        <f>TEXT(B54,"mmmm")</f>
        <v>June</v>
      </c>
      <c r="D54" t="s">
        <v>2</v>
      </c>
      <c r="E54">
        <v>78.599999999999994</v>
      </c>
      <c r="F54" s="2">
        <v>0.59</v>
      </c>
      <c r="G54">
        <v>36</v>
      </c>
      <c r="H54">
        <v>0.3</v>
      </c>
      <c r="I54">
        <v>32</v>
      </c>
      <c r="J54" s="3">
        <f>H54*I54</f>
        <v>9.6</v>
      </c>
      <c r="L54" t="s">
        <v>94</v>
      </c>
      <c r="M54" s="2">
        <f t="shared" ref="M54" si="98">AVERAGE(F85:F124)</f>
        <v>0.90349999999999964</v>
      </c>
      <c r="N54">
        <f t="shared" ref="N54" si="99">_xlfn.STDEV.S(F85:F124)</f>
        <v>0.31596453874381264</v>
      </c>
    </row>
    <row r="55" spans="1:14">
      <c r="A55" s="2">
        <f ca="1">RAND()</f>
        <v>0.52030077851325962</v>
      </c>
      <c r="B55" s="1">
        <v>42777</v>
      </c>
      <c r="C55" s="1" t="str">
        <f>TEXT(B55,"mmmm")</f>
        <v>February</v>
      </c>
      <c r="D55" t="s">
        <v>7</v>
      </c>
      <c r="E55">
        <v>51.3</v>
      </c>
      <c r="F55" s="2">
        <v>0.91</v>
      </c>
      <c r="G55">
        <v>35</v>
      </c>
      <c r="H55">
        <v>0.3</v>
      </c>
      <c r="I55">
        <v>21</v>
      </c>
      <c r="J55" s="3">
        <f>H55*I55</f>
        <v>6.3</v>
      </c>
      <c r="L55" t="s">
        <v>95</v>
      </c>
      <c r="M55" s="2">
        <f t="shared" ref="M55" si="100">AVERAGE(F54:F93)</f>
        <v>0.83149999999999991</v>
      </c>
      <c r="N55">
        <f t="shared" ref="N55" si="101">_xlfn.STDEV.S(F54:F93)</f>
        <v>0.24660307565615755</v>
      </c>
    </row>
    <row r="56" spans="1:14">
      <c r="A56" s="2">
        <f ca="1">RAND()</f>
        <v>0.859847202863532</v>
      </c>
      <c r="B56" s="1">
        <v>42900</v>
      </c>
      <c r="C56" s="1" t="str">
        <f>TEXT(B56,"mmmm")</f>
        <v>June</v>
      </c>
      <c r="D56" t="s">
        <v>4</v>
      </c>
      <c r="E56">
        <v>80.5</v>
      </c>
      <c r="F56" s="2">
        <v>0.56999999999999995</v>
      </c>
      <c r="G56">
        <v>48</v>
      </c>
      <c r="H56">
        <v>0.3</v>
      </c>
      <c r="I56">
        <v>35</v>
      </c>
      <c r="J56" s="3">
        <f>H56*I56</f>
        <v>10.5</v>
      </c>
      <c r="L56" t="s">
        <v>96</v>
      </c>
      <c r="M56" s="2">
        <f t="shared" ref="M56" si="102">AVERAGE(F87:F126)</f>
        <v>0.90074999999999972</v>
      </c>
      <c r="N56">
        <f t="shared" ref="N56" si="103">_xlfn.STDEV.S(F87:F126)</f>
        <v>0.31638492865009199</v>
      </c>
    </row>
    <row r="57" spans="1:14">
      <c r="A57" s="2">
        <f ca="1">RAND()</f>
        <v>0.91059919200594919</v>
      </c>
      <c r="B57" s="1">
        <v>43064</v>
      </c>
      <c r="C57" s="1" t="str">
        <f>TEXT(B57,"mmmm")</f>
        <v>November</v>
      </c>
      <c r="D57" t="s">
        <v>7</v>
      </c>
      <c r="E57">
        <v>49</v>
      </c>
      <c r="F57" s="2">
        <v>0.91</v>
      </c>
      <c r="G57">
        <v>32</v>
      </c>
      <c r="H57">
        <v>0.3</v>
      </c>
      <c r="I57">
        <v>20</v>
      </c>
      <c r="J57" s="3">
        <f>H57*I57</f>
        <v>6</v>
      </c>
      <c r="L57" t="s">
        <v>97</v>
      </c>
      <c r="M57" s="2">
        <f t="shared" ref="M57" si="104">AVERAGE(F56:F95)</f>
        <v>0.84899999999999987</v>
      </c>
      <c r="N57">
        <f t="shared" ref="N57" si="105">_xlfn.STDEV.S(F56:F95)</f>
        <v>0.25238147764130858</v>
      </c>
    </row>
    <row r="58" spans="1:14">
      <c r="A58" s="2">
        <f ca="1">RAND()</f>
        <v>1.1055630746378053E-2</v>
      </c>
      <c r="B58" s="1">
        <v>43075</v>
      </c>
      <c r="C58" s="1" t="str">
        <f>TEXT(B58,"mmmm")</f>
        <v>December</v>
      </c>
      <c r="D58" t="s">
        <v>4</v>
      </c>
      <c r="E58">
        <v>44.699999999999996</v>
      </c>
      <c r="F58" s="2">
        <v>0.95</v>
      </c>
      <c r="G58">
        <v>28</v>
      </c>
      <c r="H58">
        <v>0.3</v>
      </c>
      <c r="I58">
        <v>19</v>
      </c>
      <c r="J58" s="3">
        <f>H58*I58</f>
        <v>5.7</v>
      </c>
      <c r="L58" t="s">
        <v>98</v>
      </c>
      <c r="M58" s="2">
        <f t="shared" ref="M58" si="106">AVERAGE(F89:F128)</f>
        <v>0.91374999999999995</v>
      </c>
      <c r="N58">
        <f t="shared" ref="N58" si="107">_xlfn.STDEV.S(F89:F128)</f>
        <v>0.3139629857328039</v>
      </c>
    </row>
    <row r="59" spans="1:14">
      <c r="A59" s="2">
        <f ca="1">RAND()</f>
        <v>0.35135390696531899</v>
      </c>
      <c r="B59" s="1">
        <v>42897</v>
      </c>
      <c r="C59" s="1" t="str">
        <f>TEXT(B59,"mmmm")</f>
        <v>June</v>
      </c>
      <c r="D59" t="s">
        <v>8</v>
      </c>
      <c r="E59">
        <v>84.8</v>
      </c>
      <c r="F59" s="2">
        <v>0.53</v>
      </c>
      <c r="G59">
        <v>42</v>
      </c>
      <c r="H59">
        <v>0.3</v>
      </c>
      <c r="I59">
        <v>36</v>
      </c>
      <c r="J59" s="3">
        <f>H59*I59</f>
        <v>10.799999999999999</v>
      </c>
      <c r="L59" t="s">
        <v>99</v>
      </c>
      <c r="M59" s="2">
        <f t="shared" ref="M59" si="108">AVERAGE(F58:F97)</f>
        <v>0.85749999999999971</v>
      </c>
      <c r="N59">
        <f t="shared" ref="N59" si="109">_xlfn.STDEV.S(F58:F97)</f>
        <v>0.25045343494734368</v>
      </c>
    </row>
    <row r="60" spans="1:14">
      <c r="A60" s="2">
        <f ca="1">RAND()</f>
        <v>8.8323792108392474E-2</v>
      </c>
      <c r="B60" s="1">
        <v>43080</v>
      </c>
      <c r="C60" s="1" t="str">
        <f>TEXT(B60,"mmmm")</f>
        <v>December</v>
      </c>
      <c r="D60" t="s">
        <v>2</v>
      </c>
      <c r="E60">
        <v>45.099999999999994</v>
      </c>
      <c r="F60" s="2">
        <v>1.1100000000000001</v>
      </c>
      <c r="G60">
        <v>33</v>
      </c>
      <c r="H60">
        <v>0.3</v>
      </c>
      <c r="I60">
        <v>17</v>
      </c>
      <c r="J60" s="3">
        <f>H60*I60</f>
        <v>5.0999999999999996</v>
      </c>
      <c r="L60" t="s">
        <v>100</v>
      </c>
      <c r="M60" s="2">
        <f t="shared" ref="M60" si="110">AVERAGE(F91:F130)</f>
        <v>0.89949999999999997</v>
      </c>
      <c r="N60">
        <f t="shared" ref="N60" si="111">_xlfn.STDEV.S(F91:F130)</f>
        <v>0.30174662490411713</v>
      </c>
    </row>
    <row r="61" spans="1:14">
      <c r="A61" s="2">
        <f ca="1">RAND()</f>
        <v>0.57644629904357758</v>
      </c>
      <c r="B61" s="1">
        <v>42807</v>
      </c>
      <c r="C61" s="1" t="str">
        <f>TEXT(B61,"mmmm")</f>
        <v>March</v>
      </c>
      <c r="D61" t="s">
        <v>2</v>
      </c>
      <c r="E61">
        <v>55.9</v>
      </c>
      <c r="F61" s="2">
        <v>0.87</v>
      </c>
      <c r="G61">
        <v>48</v>
      </c>
      <c r="H61">
        <v>0.3</v>
      </c>
      <c r="I61">
        <v>23</v>
      </c>
      <c r="J61" s="3">
        <f>H61*I61</f>
        <v>6.8999999999999995</v>
      </c>
      <c r="L61" t="s">
        <v>101</v>
      </c>
      <c r="M61" s="2">
        <f t="shared" ref="M61" si="112">AVERAGE(F60:F99)</f>
        <v>0.85999999999999976</v>
      </c>
      <c r="N61">
        <f t="shared" ref="N61" si="113">_xlfn.STDEV.S(F60:F99)</f>
        <v>0.2455866863509111</v>
      </c>
    </row>
    <row r="62" spans="1:14">
      <c r="A62" s="2">
        <f ca="1">RAND()</f>
        <v>0.75506765481865989</v>
      </c>
      <c r="B62" s="1">
        <v>43014</v>
      </c>
      <c r="C62" s="1" t="str">
        <f>TEXT(B62,"mmmm")</f>
        <v>October</v>
      </c>
      <c r="D62" t="s">
        <v>6</v>
      </c>
      <c r="E62">
        <v>62.499999999999993</v>
      </c>
      <c r="F62" s="2">
        <v>0.74</v>
      </c>
      <c r="G62">
        <v>42</v>
      </c>
      <c r="H62">
        <v>0.3</v>
      </c>
      <c r="I62">
        <v>25</v>
      </c>
      <c r="J62" s="3">
        <f>H62*I62</f>
        <v>7.5</v>
      </c>
      <c r="L62" t="s">
        <v>102</v>
      </c>
      <c r="M62" s="2">
        <f t="shared" ref="M62" si="114">AVERAGE(F93:F132)</f>
        <v>0.90675000000000006</v>
      </c>
      <c r="N62">
        <f t="shared" ref="N62" si="115">_xlfn.STDEV.S(F93:F132)</f>
        <v>0.30380820113506352</v>
      </c>
    </row>
    <row r="63" spans="1:14">
      <c r="A63" s="2">
        <f ca="1">RAND()</f>
        <v>0.11653697955598574</v>
      </c>
      <c r="B63" s="1">
        <v>42950</v>
      </c>
      <c r="C63" s="1" t="str">
        <f>TEXT(B63,"mmmm")</f>
        <v>August</v>
      </c>
      <c r="D63" t="s">
        <v>5</v>
      </c>
      <c r="E63">
        <v>75</v>
      </c>
      <c r="F63" s="2">
        <v>0.63</v>
      </c>
      <c r="G63">
        <v>52</v>
      </c>
      <c r="H63">
        <v>0.5</v>
      </c>
      <c r="I63">
        <v>30</v>
      </c>
      <c r="J63" s="3">
        <f>H63*I63</f>
        <v>15</v>
      </c>
      <c r="L63" t="s">
        <v>103</v>
      </c>
      <c r="M63" s="2">
        <f t="shared" ref="M63" si="116">AVERAGE(F62:F101)</f>
        <v>0.85350000000000004</v>
      </c>
      <c r="N63">
        <f t="shared" ref="N63" si="117">_xlfn.STDEV.S(F62:F101)</f>
        <v>0.24599927037623689</v>
      </c>
    </row>
    <row r="64" spans="1:14">
      <c r="A64" s="2">
        <f ca="1">RAND()</f>
        <v>0.54697581187918554</v>
      </c>
      <c r="B64" s="1">
        <v>42838</v>
      </c>
      <c r="C64" s="1" t="str">
        <f>TEXT(B64,"mmmm")</f>
        <v>April</v>
      </c>
      <c r="D64" t="s">
        <v>5</v>
      </c>
      <c r="E64">
        <v>61.099999999999994</v>
      </c>
      <c r="F64" s="2">
        <v>0.69</v>
      </c>
      <c r="G64">
        <v>46</v>
      </c>
      <c r="H64">
        <v>0.3</v>
      </c>
      <c r="I64">
        <v>27</v>
      </c>
      <c r="J64" s="3">
        <f>H64*I64</f>
        <v>8.1</v>
      </c>
      <c r="L64" t="s">
        <v>104</v>
      </c>
      <c r="M64" s="2">
        <f t="shared" ref="M64" si="118">AVERAGE(F95:F134)</f>
        <v>0.92474999999999985</v>
      </c>
      <c r="N64">
        <f t="shared" ref="N64" si="119">_xlfn.STDEV.S(F95:F134)</f>
        <v>0.30578178493821428</v>
      </c>
    </row>
    <row r="65" spans="1:14">
      <c r="A65" s="2">
        <f ca="1">RAND()</f>
        <v>0.84183711401052563</v>
      </c>
      <c r="B65" s="1">
        <v>42748</v>
      </c>
      <c r="C65" s="1" t="str">
        <f>TEXT(B65,"mmmm")</f>
        <v>January</v>
      </c>
      <c r="D65" t="s">
        <v>6</v>
      </c>
      <c r="E65">
        <v>37.5</v>
      </c>
      <c r="F65" s="2">
        <v>1.33</v>
      </c>
      <c r="G65">
        <v>19</v>
      </c>
      <c r="H65">
        <v>0.3</v>
      </c>
      <c r="I65">
        <v>15</v>
      </c>
      <c r="J65" s="3">
        <f>H65*I65</f>
        <v>4.5</v>
      </c>
      <c r="L65" t="s">
        <v>105</v>
      </c>
      <c r="M65" s="2">
        <f t="shared" ref="M65" si="120">AVERAGE(F64:F103)</f>
        <v>0.87249999999999983</v>
      </c>
      <c r="N65">
        <f t="shared" ref="N65" si="121">_xlfn.STDEV.S(F64:F103)</f>
        <v>0.25382964204262598</v>
      </c>
    </row>
    <row r="66" spans="1:14">
      <c r="A66" s="2">
        <f ca="1">RAND()</f>
        <v>0.14670257262484865</v>
      </c>
      <c r="B66" s="1">
        <v>42761</v>
      </c>
      <c r="C66" s="1" t="str">
        <f>TEXT(B66,"mmmm")</f>
        <v>January</v>
      </c>
      <c r="D66" t="s">
        <v>5</v>
      </c>
      <c r="E66">
        <v>35.799999999999997</v>
      </c>
      <c r="F66" s="2">
        <v>1.25</v>
      </c>
      <c r="G66">
        <v>18</v>
      </c>
      <c r="H66">
        <v>0.3</v>
      </c>
      <c r="I66">
        <v>16</v>
      </c>
      <c r="J66" s="3">
        <f>H66*I66</f>
        <v>4.8</v>
      </c>
      <c r="L66" t="s">
        <v>106</v>
      </c>
      <c r="M66" s="2">
        <f t="shared" ref="M66" si="122">AVERAGE(F97:F136)</f>
        <v>0.90325000000000011</v>
      </c>
      <c r="N66">
        <f t="shared" ref="N66" si="123">_xlfn.STDEV.S(F97:F136)</f>
        <v>0.31018098521628229</v>
      </c>
    </row>
    <row r="67" spans="1:14">
      <c r="A67" s="2">
        <f ca="1">RAND()</f>
        <v>0.15145175783019948</v>
      </c>
      <c r="B67" s="1">
        <v>42848</v>
      </c>
      <c r="C67" s="1" t="str">
        <f>TEXT(B67,"mmmm")</f>
        <v>April</v>
      </c>
      <c r="D67" t="s">
        <v>8</v>
      </c>
      <c r="E67">
        <v>60.8</v>
      </c>
      <c r="F67" s="2">
        <v>0.77</v>
      </c>
      <c r="G67">
        <v>50</v>
      </c>
      <c r="H67">
        <v>0.3</v>
      </c>
      <c r="I67">
        <v>26</v>
      </c>
      <c r="J67" s="3">
        <f>H67*I67</f>
        <v>7.8</v>
      </c>
      <c r="L67" t="s">
        <v>107</v>
      </c>
      <c r="M67" s="2">
        <f t="shared" ref="M67" si="124">AVERAGE(F66:F105)</f>
        <v>0.86249999999999982</v>
      </c>
      <c r="N67">
        <f t="shared" ref="N67" si="125">_xlfn.STDEV.S(F66:F105)</f>
        <v>0.24252676299582077</v>
      </c>
    </row>
    <row r="68" spans="1:14">
      <c r="A68" s="2">
        <f ca="1">RAND()</f>
        <v>0.57456310339254157</v>
      </c>
      <c r="B68" s="1">
        <v>42988</v>
      </c>
      <c r="C68" s="1" t="str">
        <f>TEXT(B68,"mmmm")</f>
        <v>September</v>
      </c>
      <c r="D68" t="s">
        <v>8</v>
      </c>
      <c r="E68">
        <v>61.8</v>
      </c>
      <c r="F68" s="2">
        <v>0.74</v>
      </c>
      <c r="G68">
        <v>50</v>
      </c>
      <c r="H68">
        <v>0.3</v>
      </c>
      <c r="I68">
        <v>26</v>
      </c>
      <c r="J68" s="3">
        <f>H68*I68</f>
        <v>7.8</v>
      </c>
      <c r="L68" t="s">
        <v>108</v>
      </c>
      <c r="M68" s="2">
        <f t="shared" ref="M68" si="126">AVERAGE(F99:F138)</f>
        <v>0.89549999999999996</v>
      </c>
      <c r="N68">
        <f t="shared" ref="N68" si="127">_xlfn.STDEV.S(F99:F138)</f>
        <v>0.31029307899435177</v>
      </c>
    </row>
    <row r="69" spans="1:14">
      <c r="A69" s="2">
        <f ca="1">RAND()</f>
        <v>0.30676883173412817</v>
      </c>
      <c r="B69" s="1">
        <v>43032</v>
      </c>
      <c r="C69" s="1" t="str">
        <f>TEXT(B69,"mmmm")</f>
        <v>October</v>
      </c>
      <c r="D69" t="s">
        <v>3</v>
      </c>
      <c r="E69">
        <v>61.499999999999993</v>
      </c>
      <c r="F69" s="2">
        <v>0.74</v>
      </c>
      <c r="G69">
        <v>48</v>
      </c>
      <c r="H69">
        <v>0.3</v>
      </c>
      <c r="I69">
        <v>25</v>
      </c>
      <c r="J69" s="3">
        <f>H69*I69</f>
        <v>7.5</v>
      </c>
      <c r="L69" t="s">
        <v>109</v>
      </c>
      <c r="M69" s="2">
        <f t="shared" ref="M69" si="128">AVERAGE(F68:F107)</f>
        <v>0.85875000000000001</v>
      </c>
      <c r="N69">
        <f t="shared" ref="N69" si="129">_xlfn.STDEV.S(F68:F107)</f>
        <v>0.25101013872668487</v>
      </c>
    </row>
    <row r="70" spans="1:14">
      <c r="A70" s="2">
        <f ca="1">RAND()</f>
        <v>0.19264162783373096</v>
      </c>
      <c r="B70" s="1">
        <v>42762</v>
      </c>
      <c r="C70" s="1" t="str">
        <f>TEXT(B70,"mmmm")</f>
        <v>January</v>
      </c>
      <c r="D70" t="s">
        <v>6</v>
      </c>
      <c r="E70">
        <v>42.099999999999994</v>
      </c>
      <c r="F70" s="2">
        <v>1.05</v>
      </c>
      <c r="G70">
        <v>22</v>
      </c>
      <c r="H70">
        <v>0.3</v>
      </c>
      <c r="I70">
        <v>17</v>
      </c>
      <c r="J70" s="3">
        <f>H70*I70</f>
        <v>5.0999999999999996</v>
      </c>
      <c r="L70" t="s">
        <v>110</v>
      </c>
      <c r="M70" s="2">
        <f t="shared" ref="M70" si="130">AVERAGE(F101:F140)</f>
        <v>0.88875000000000026</v>
      </c>
      <c r="N70">
        <f t="shared" ref="N70" si="131">_xlfn.STDEV.S(F101:F140)</f>
        <v>0.31516530054348657</v>
      </c>
    </row>
    <row r="71" spans="1:14">
      <c r="A71" s="2">
        <f ca="1">RAND()</f>
        <v>0.43816356233823839</v>
      </c>
      <c r="B71" s="1">
        <v>42888</v>
      </c>
      <c r="C71" s="1" t="str">
        <f>TEXT(B71,"mmmm")</f>
        <v>June</v>
      </c>
      <c r="D71" t="s">
        <v>6</v>
      </c>
      <c r="E71">
        <v>79.899999999999991</v>
      </c>
      <c r="F71" s="2">
        <v>0.59</v>
      </c>
      <c r="G71">
        <v>48</v>
      </c>
      <c r="H71">
        <v>0.3</v>
      </c>
      <c r="I71">
        <v>33</v>
      </c>
      <c r="J71" s="3">
        <f>H71*I71</f>
        <v>9.9</v>
      </c>
      <c r="L71" t="s">
        <v>111</v>
      </c>
      <c r="M71" s="2">
        <f t="shared" ref="M71" si="132">AVERAGE(F70:F109)</f>
        <v>0.85525000000000007</v>
      </c>
      <c r="N71">
        <f t="shared" ref="N71" si="133">_xlfn.STDEV.S(F70:F109)</f>
        <v>0.25333658061346581</v>
      </c>
    </row>
    <row r="72" spans="1:14">
      <c r="A72" s="2">
        <f ca="1">RAND()</f>
        <v>0.48338912028461312</v>
      </c>
      <c r="B72" s="1">
        <v>42872</v>
      </c>
      <c r="C72" s="1" t="str">
        <f>TEXT(B72,"mmmm")</f>
        <v>May</v>
      </c>
      <c r="D72" t="s">
        <v>4</v>
      </c>
      <c r="E72">
        <v>70.699999999999989</v>
      </c>
      <c r="F72" s="2">
        <v>0.67</v>
      </c>
      <c r="G72">
        <v>43</v>
      </c>
      <c r="H72">
        <v>0.3</v>
      </c>
      <c r="I72">
        <v>29</v>
      </c>
      <c r="J72" s="3">
        <f>H72*I72</f>
        <v>8.6999999999999993</v>
      </c>
      <c r="L72" t="s">
        <v>112</v>
      </c>
      <c r="M72" s="2">
        <f t="shared" ref="M72" si="134">AVERAGE(F103:F142)</f>
        <v>0.86850000000000005</v>
      </c>
      <c r="N72">
        <f t="shared" ref="N72" si="135">_xlfn.STDEV.S(F103:F142)</f>
        <v>0.30628920471194676</v>
      </c>
    </row>
    <row r="73" spans="1:14">
      <c r="A73" s="2">
        <f ca="1">RAND()</f>
        <v>0.23979366640490241</v>
      </c>
      <c r="B73" s="1">
        <v>42942</v>
      </c>
      <c r="C73" s="1" t="str">
        <f>TEXT(B73,"mmmm")</f>
        <v>July</v>
      </c>
      <c r="D73" t="s">
        <v>4</v>
      </c>
      <c r="E73">
        <v>76.599999999999994</v>
      </c>
      <c r="F73" s="2">
        <v>0.59</v>
      </c>
      <c r="G73">
        <v>37</v>
      </c>
      <c r="H73">
        <v>0.5</v>
      </c>
      <c r="I73">
        <v>32</v>
      </c>
      <c r="J73" s="3">
        <f>H73*I73</f>
        <v>16</v>
      </c>
      <c r="L73" t="s">
        <v>113</v>
      </c>
      <c r="M73" s="2">
        <f t="shared" ref="M73" si="136">AVERAGE(F72:F111)</f>
        <v>0.85950000000000004</v>
      </c>
      <c r="N73">
        <f t="shared" ref="N73" si="137">_xlfn.STDEV.S(F72:F111)</f>
        <v>0.26002909107468719</v>
      </c>
    </row>
    <row r="74" spans="1:14">
      <c r="A74" s="2">
        <f ca="1">RAND()</f>
        <v>0.7493668414979423</v>
      </c>
      <c r="B74" s="1">
        <v>42800</v>
      </c>
      <c r="C74" s="1" t="str">
        <f>TEXT(B74,"mmmm")</f>
        <v>March</v>
      </c>
      <c r="D74" t="s">
        <v>2</v>
      </c>
      <c r="E74">
        <v>61.199999999999996</v>
      </c>
      <c r="F74" s="2">
        <v>0.77</v>
      </c>
      <c r="G74">
        <v>28</v>
      </c>
      <c r="H74">
        <v>0.3</v>
      </c>
      <c r="I74">
        <v>24</v>
      </c>
      <c r="J74" s="3">
        <f>H74*I74</f>
        <v>7.1999999999999993</v>
      </c>
      <c r="L74" t="s">
        <v>114</v>
      </c>
      <c r="M74" s="2">
        <f t="shared" ref="M74" si="138">AVERAGE(F105:F144)</f>
        <v>0.86474999999999991</v>
      </c>
      <c r="N74">
        <f t="shared" ref="N74" si="139">_xlfn.STDEV.S(F105:F144)</f>
        <v>0.30799589990610954</v>
      </c>
    </row>
    <row r="75" spans="1:14">
      <c r="A75" s="2">
        <f ca="1">RAND()</f>
        <v>8.945290077758572E-2</v>
      </c>
      <c r="B75" s="1">
        <v>42899</v>
      </c>
      <c r="C75" s="1" t="str">
        <f>TEXT(B75,"mmmm")</f>
        <v>June</v>
      </c>
      <c r="D75" t="s">
        <v>3</v>
      </c>
      <c r="E75">
        <v>75.599999999999994</v>
      </c>
      <c r="F75" s="2">
        <v>0.59</v>
      </c>
      <c r="G75">
        <v>65</v>
      </c>
      <c r="H75">
        <v>0.3</v>
      </c>
      <c r="I75">
        <v>32</v>
      </c>
      <c r="J75" s="3">
        <f>H75*I75</f>
        <v>9.6</v>
      </c>
      <c r="L75" t="s">
        <v>115</v>
      </c>
      <c r="M75" s="2">
        <f t="shared" ref="M75" si="140">AVERAGE(F74:F113)</f>
        <v>0.88500000000000012</v>
      </c>
      <c r="N75">
        <f t="shared" ref="N75" si="141">_xlfn.STDEV.S(F74:F113)</f>
        <v>0.27641477566354544</v>
      </c>
    </row>
    <row r="76" spans="1:14">
      <c r="A76" s="2">
        <f ca="1">RAND()</f>
        <v>0.98440812183216553</v>
      </c>
      <c r="B76" s="1">
        <v>42757</v>
      </c>
      <c r="C76" s="1" t="str">
        <f>TEXT(B76,"mmmm")</f>
        <v>January</v>
      </c>
      <c r="D76" t="s">
        <v>8</v>
      </c>
      <c r="E76">
        <v>40.799999999999997</v>
      </c>
      <c r="F76" s="2">
        <v>1.1100000000000001</v>
      </c>
      <c r="G76">
        <v>19</v>
      </c>
      <c r="H76">
        <v>0.3</v>
      </c>
      <c r="I76">
        <v>16</v>
      </c>
      <c r="J76" s="3">
        <f>H76*I76</f>
        <v>4.8</v>
      </c>
      <c r="L76" t="s">
        <v>116</v>
      </c>
      <c r="M76" s="2">
        <f t="shared" ref="M76" si="142">AVERAGE(F107:F146)</f>
        <v>0.85124999999999995</v>
      </c>
      <c r="N76">
        <f t="shared" ref="N76" si="143">_xlfn.STDEV.S(F107:F146)</f>
        <v>0.298502136744489</v>
      </c>
    </row>
    <row r="77" spans="1:14">
      <c r="A77" s="2">
        <f ca="1">RAND()</f>
        <v>0.45679376534258886</v>
      </c>
      <c r="B77" s="1">
        <v>42752</v>
      </c>
      <c r="C77" s="1" t="str">
        <f>TEXT(B77,"mmmm")</f>
        <v>January</v>
      </c>
      <c r="D77" t="s">
        <v>3</v>
      </c>
      <c r="E77">
        <v>32.199999999999996</v>
      </c>
      <c r="F77" s="2">
        <v>1.43</v>
      </c>
      <c r="G77">
        <v>26</v>
      </c>
      <c r="H77">
        <v>0.3</v>
      </c>
      <c r="I77">
        <v>14</v>
      </c>
      <c r="J77" s="3">
        <f>H77*I77</f>
        <v>4.2</v>
      </c>
      <c r="L77" t="s">
        <v>117</v>
      </c>
      <c r="M77" s="2">
        <f t="shared" ref="M77" si="144">AVERAGE(F76:F115)</f>
        <v>0.91725000000000012</v>
      </c>
      <c r="N77">
        <f t="shared" ref="N77" si="145">_xlfn.STDEV.S(F76:F115)</f>
        <v>0.30864457610490137</v>
      </c>
    </row>
    <row r="78" spans="1:14">
      <c r="A78" s="2">
        <f ca="1">RAND()</f>
        <v>7.1055426939020561E-2</v>
      </c>
      <c r="B78" s="1">
        <v>42886</v>
      </c>
      <c r="C78" s="1" t="str">
        <f>TEXT(B78,"mmmm")</f>
        <v>May</v>
      </c>
      <c r="D78" t="s">
        <v>4</v>
      </c>
      <c r="E78">
        <v>77.3</v>
      </c>
      <c r="F78" s="2">
        <v>0.65</v>
      </c>
      <c r="G78">
        <v>56</v>
      </c>
      <c r="H78">
        <v>0.3</v>
      </c>
      <c r="I78">
        <v>31</v>
      </c>
      <c r="J78" s="3">
        <f>H78*I78</f>
        <v>9.2999999999999989</v>
      </c>
      <c r="L78" t="s">
        <v>118</v>
      </c>
      <c r="M78" s="2">
        <f t="shared" ref="M78" si="146">AVERAGE(F109:F148)</f>
        <v>0.85549999999999982</v>
      </c>
      <c r="N78">
        <f t="shared" ref="N78" si="147">_xlfn.STDEV.S(F109:F148)</f>
        <v>0.295044107958498</v>
      </c>
    </row>
    <row r="79" spans="1:14">
      <c r="A79" s="2">
        <f ca="1">RAND()</f>
        <v>0.63731947565576819</v>
      </c>
      <c r="B79" s="1">
        <v>42804</v>
      </c>
      <c r="C79" s="1" t="str">
        <f>TEXT(B79,"mmmm")</f>
        <v>March</v>
      </c>
      <c r="D79" t="s">
        <v>6</v>
      </c>
      <c r="E79">
        <v>59.199999999999996</v>
      </c>
      <c r="F79" s="2">
        <v>0.83</v>
      </c>
      <c r="G79">
        <v>31</v>
      </c>
      <c r="H79">
        <v>0.3</v>
      </c>
      <c r="I79">
        <v>24</v>
      </c>
      <c r="J79" s="3">
        <f>H79*I79</f>
        <v>7.1999999999999993</v>
      </c>
      <c r="L79" t="s">
        <v>119</v>
      </c>
      <c r="M79" s="2">
        <f t="shared" ref="M79" si="148">AVERAGE(F78:F117)</f>
        <v>0.89075000000000026</v>
      </c>
      <c r="N79">
        <f t="shared" ref="N79" si="149">_xlfn.STDEV.S(F78:F117)</f>
        <v>0.29741956464882591</v>
      </c>
    </row>
    <row r="80" spans="1:14">
      <c r="A80" s="2">
        <f ca="1">RAND()</f>
        <v>0.55097390953309899</v>
      </c>
      <c r="B80" s="1">
        <v>43043</v>
      </c>
      <c r="C80" s="1" t="str">
        <f>TEXT(B80,"mmmm")</f>
        <v>November</v>
      </c>
      <c r="D80" t="s">
        <v>7</v>
      </c>
      <c r="E80">
        <v>48.699999999999996</v>
      </c>
      <c r="F80" s="2">
        <v>0.95</v>
      </c>
      <c r="G80">
        <v>39</v>
      </c>
      <c r="H80">
        <v>0.3</v>
      </c>
      <c r="I80">
        <v>19</v>
      </c>
      <c r="J80" s="3">
        <f>H80*I80</f>
        <v>5.7</v>
      </c>
      <c r="L80" t="s">
        <v>120</v>
      </c>
      <c r="M80" s="2">
        <f t="shared" ref="M80" si="150">AVERAGE(F111:F150)</f>
        <v>0.85449999999999982</v>
      </c>
      <c r="N80">
        <f t="shared" ref="N80" si="151">_xlfn.STDEV.S(F111:F150)</f>
        <v>0.28894991137228537</v>
      </c>
    </row>
    <row r="81" spans="1:14">
      <c r="A81" s="2">
        <f ca="1">RAND()</f>
        <v>0.89566874865990209</v>
      </c>
      <c r="B81" s="1">
        <v>42796</v>
      </c>
      <c r="C81" s="1" t="str">
        <f>TEXT(B81,"mmmm")</f>
        <v>March</v>
      </c>
      <c r="D81" t="s">
        <v>5</v>
      </c>
      <c r="E81">
        <v>57.199999999999996</v>
      </c>
      <c r="F81" s="2">
        <v>0.8</v>
      </c>
      <c r="G81">
        <v>31</v>
      </c>
      <c r="H81">
        <v>0.3</v>
      </c>
      <c r="I81">
        <v>24</v>
      </c>
      <c r="J81" s="3">
        <f>H81*I81</f>
        <v>7.1999999999999993</v>
      </c>
      <c r="L81" t="s">
        <v>121</v>
      </c>
      <c r="M81" s="2">
        <f t="shared" ref="M81" si="152">AVERAGE(F80:F119)</f>
        <v>0.91224999999999989</v>
      </c>
      <c r="N81">
        <f t="shared" ref="N81" si="153">_xlfn.STDEV.S(F80:F119)</f>
        <v>0.31212659742564908</v>
      </c>
    </row>
    <row r="82" spans="1:14">
      <c r="A82" s="2">
        <f ca="1">RAND()</f>
        <v>0.37139078029796158</v>
      </c>
      <c r="B82" s="1">
        <v>43033</v>
      </c>
      <c r="C82" s="1" t="str">
        <f>TEXT(B82,"mmmm")</f>
        <v>October</v>
      </c>
      <c r="D82" t="s">
        <v>4</v>
      </c>
      <c r="E82">
        <v>61.199999999999996</v>
      </c>
      <c r="F82" s="2">
        <v>0.8</v>
      </c>
      <c r="G82">
        <v>44</v>
      </c>
      <c r="H82">
        <v>0.3</v>
      </c>
      <c r="I82">
        <v>24</v>
      </c>
      <c r="J82" s="3">
        <f>H82*I82</f>
        <v>7.1999999999999993</v>
      </c>
      <c r="L82" t="s">
        <v>122</v>
      </c>
      <c r="M82" s="2">
        <f t="shared" ref="M82" si="154">AVERAGE(F113:F152)</f>
        <v>0.83700000000000008</v>
      </c>
      <c r="N82">
        <f t="shared" ref="N82" si="155">_xlfn.STDEV.S(F113:F152)</f>
        <v>0.26529325815126292</v>
      </c>
    </row>
    <row r="83" spans="1:14">
      <c r="A83" s="2">
        <f ca="1">RAND()</f>
        <v>9.897032654288529E-2</v>
      </c>
      <c r="B83" s="1">
        <v>42981</v>
      </c>
      <c r="C83" s="1" t="str">
        <f>TEXT(B83,"mmmm")</f>
        <v>September</v>
      </c>
      <c r="D83" t="s">
        <v>8</v>
      </c>
      <c r="E83">
        <v>61.099999999999994</v>
      </c>
      <c r="F83" s="2">
        <v>0.69</v>
      </c>
      <c r="G83">
        <v>50</v>
      </c>
      <c r="H83">
        <v>0.3</v>
      </c>
      <c r="I83">
        <v>27</v>
      </c>
      <c r="J83" s="3">
        <f>H83*I83</f>
        <v>8.1</v>
      </c>
      <c r="L83" t="s">
        <v>123</v>
      </c>
      <c r="M83" s="2">
        <f t="shared" ref="M83" si="156">AVERAGE(F82:F121)</f>
        <v>0.90349999999999986</v>
      </c>
      <c r="N83">
        <f t="shared" ref="N83" si="157">_xlfn.STDEV.S(F82:F121)</f>
        <v>0.31648348277879396</v>
      </c>
    </row>
    <row r="84" spans="1:14">
      <c r="A84" s="2">
        <f ca="1">RAND()</f>
        <v>0.68441411869654223</v>
      </c>
      <c r="B84" s="1">
        <v>42749</v>
      </c>
      <c r="C84" s="1" t="str">
        <f>TEXT(B84,"mmmm")</f>
        <v>January</v>
      </c>
      <c r="D84" t="s">
        <v>7</v>
      </c>
      <c r="E84">
        <v>44.099999999999994</v>
      </c>
      <c r="F84" s="2">
        <v>1.05</v>
      </c>
      <c r="G84">
        <v>23</v>
      </c>
      <c r="H84">
        <v>0.3</v>
      </c>
      <c r="I84">
        <v>17</v>
      </c>
      <c r="J84" s="3">
        <f>H84*I84</f>
        <v>5.0999999999999996</v>
      </c>
      <c r="L84" t="s">
        <v>124</v>
      </c>
      <c r="M84" s="2">
        <f t="shared" ref="M84" si="158">AVERAGE(F115:F154)</f>
        <v>0.84049999999999991</v>
      </c>
      <c r="N84">
        <f t="shared" ref="N84" si="159">_xlfn.STDEV.S(F115:F154)</f>
        <v>0.26513615273511765</v>
      </c>
    </row>
    <row r="85" spans="1:14">
      <c r="A85" s="2">
        <f ca="1">RAND()</f>
        <v>1.5174176017558438E-2</v>
      </c>
      <c r="B85" s="1">
        <v>43030</v>
      </c>
      <c r="C85" s="1" t="str">
        <f>TEXT(B85,"mmmm")</f>
        <v>October</v>
      </c>
      <c r="D85" t="s">
        <v>8</v>
      </c>
      <c r="E85">
        <v>57.499999999999993</v>
      </c>
      <c r="F85" s="2">
        <v>0.77</v>
      </c>
      <c r="G85">
        <v>35</v>
      </c>
      <c r="H85">
        <v>0.3</v>
      </c>
      <c r="I85">
        <v>25</v>
      </c>
      <c r="J85" s="3">
        <f>H85*I85</f>
        <v>7.5</v>
      </c>
      <c r="L85" t="s">
        <v>125</v>
      </c>
      <c r="M85" s="2">
        <f t="shared" ref="M85" si="160">AVERAGE(F84:F123)</f>
        <v>0.9129999999999997</v>
      </c>
      <c r="N85">
        <f t="shared" ref="N85" si="161">_xlfn.STDEV.S(F84:F123)</f>
        <v>0.31447310430835518</v>
      </c>
    </row>
    <row r="86" spans="1:14">
      <c r="A86" s="2">
        <f ca="1">RAND()</f>
        <v>0.3547422220332791</v>
      </c>
      <c r="B86" s="1">
        <v>43050</v>
      </c>
      <c r="C86" s="1" t="str">
        <f>TEXT(B86,"mmmm")</f>
        <v>November</v>
      </c>
      <c r="D86" t="s">
        <v>7</v>
      </c>
      <c r="E86">
        <v>47.3</v>
      </c>
      <c r="F86" s="2">
        <v>0.91</v>
      </c>
      <c r="G86">
        <v>33</v>
      </c>
      <c r="H86">
        <v>0.3</v>
      </c>
      <c r="I86">
        <v>21</v>
      </c>
      <c r="J86" s="3">
        <f>H86*I86</f>
        <v>6.3</v>
      </c>
      <c r="L86" t="s">
        <v>126</v>
      </c>
      <c r="M86" s="2">
        <f t="shared" ref="M86" si="162">AVERAGE(F117:F156)</f>
        <v>0.82125000000000004</v>
      </c>
      <c r="N86">
        <f t="shared" ref="N86" si="163">_xlfn.STDEV.S(F117:F156)</f>
        <v>0.22731642353832743</v>
      </c>
    </row>
    <row r="87" spans="1:14">
      <c r="A87" s="2">
        <f ca="1">RAND()</f>
        <v>0.1396420370319652</v>
      </c>
      <c r="B87" s="1">
        <v>42936</v>
      </c>
      <c r="C87" s="1" t="str">
        <f>TEXT(B87,"mmmm")</f>
        <v>July</v>
      </c>
      <c r="D87" t="s">
        <v>5</v>
      </c>
      <c r="E87">
        <v>86.5</v>
      </c>
      <c r="F87" s="2">
        <v>0.56999999999999995</v>
      </c>
      <c r="G87">
        <v>44</v>
      </c>
      <c r="H87">
        <v>0.5</v>
      </c>
      <c r="I87">
        <v>35</v>
      </c>
      <c r="J87" s="3">
        <f>H87*I87</f>
        <v>17.5</v>
      </c>
      <c r="L87" t="s">
        <v>127</v>
      </c>
      <c r="M87" s="2">
        <f t="shared" ref="M87" si="164">AVERAGE(F86:F125)</f>
        <v>0.90349999999999986</v>
      </c>
      <c r="N87">
        <f t="shared" ref="N87" si="165">_xlfn.STDEV.S(F86:F125)</f>
        <v>0.31596453874381236</v>
      </c>
    </row>
    <row r="88" spans="1:14">
      <c r="A88" s="2">
        <f ca="1">RAND()</f>
        <v>0.80325833261600732</v>
      </c>
      <c r="B88" s="1">
        <v>42946</v>
      </c>
      <c r="C88" s="1" t="str">
        <f>TEXT(B88,"mmmm")</f>
        <v>July</v>
      </c>
      <c r="D88" t="s">
        <v>8</v>
      </c>
      <c r="E88">
        <v>78.199999999999989</v>
      </c>
      <c r="F88" s="2">
        <v>0.59</v>
      </c>
      <c r="G88">
        <v>52</v>
      </c>
      <c r="H88">
        <v>0.5</v>
      </c>
      <c r="I88">
        <v>34</v>
      </c>
      <c r="J88" s="3">
        <f>H88*I88</f>
        <v>17</v>
      </c>
      <c r="L88" t="s">
        <v>128</v>
      </c>
      <c r="M88" s="2">
        <f t="shared" ref="M88" si="166">AVERAGE(F119:F158)</f>
        <v>0.81700000000000017</v>
      </c>
      <c r="N88">
        <f t="shared" ref="N88" si="167">_xlfn.STDEV.S(F119:F158)</f>
        <v>0.20296772510893682</v>
      </c>
    </row>
    <row r="89" spans="1:14">
      <c r="A89" s="2">
        <f ca="1">RAND()</f>
        <v>0.57902938362632028</v>
      </c>
      <c r="B89" s="1">
        <v>43095</v>
      </c>
      <c r="C89" s="1" t="str">
        <f>TEXT(B89,"mmmm")</f>
        <v>December</v>
      </c>
      <c r="D89" t="s">
        <v>3</v>
      </c>
      <c r="E89">
        <v>28.9</v>
      </c>
      <c r="F89" s="2">
        <v>1.43</v>
      </c>
      <c r="G89">
        <v>23</v>
      </c>
      <c r="H89">
        <v>0.3</v>
      </c>
      <c r="I89">
        <v>13</v>
      </c>
      <c r="J89" s="3">
        <f>H89*I89</f>
        <v>3.9</v>
      </c>
      <c r="L89" t="s">
        <v>129</v>
      </c>
      <c r="M89" s="2">
        <f t="shared" ref="M89" si="168">AVERAGE(F88:F127)</f>
        <v>0.91424999999999967</v>
      </c>
      <c r="N89">
        <f t="shared" ref="N89" si="169">_xlfn.STDEV.S(F88:F127)</f>
        <v>0.31341696238029798</v>
      </c>
    </row>
    <row r="90" spans="1:14">
      <c r="A90" s="2">
        <f ca="1">RAND()</f>
        <v>0.1297305642027391</v>
      </c>
      <c r="B90" s="1">
        <v>42856</v>
      </c>
      <c r="C90" s="1" t="str">
        <f>TEXT(B90,"mmmm")</f>
        <v>May</v>
      </c>
      <c r="D90" t="s">
        <v>2</v>
      </c>
      <c r="E90">
        <v>66.699999999999989</v>
      </c>
      <c r="F90" s="2">
        <v>0.65</v>
      </c>
      <c r="G90">
        <v>56</v>
      </c>
      <c r="H90">
        <v>0.3</v>
      </c>
      <c r="I90">
        <v>29</v>
      </c>
      <c r="J90" s="3">
        <f>H90*I90</f>
        <v>8.6999999999999993</v>
      </c>
      <c r="L90" t="s">
        <v>130</v>
      </c>
      <c r="M90" s="2">
        <f t="shared" ref="M90" si="170">AVERAGE(F121:F160)</f>
        <v>0.81025000000000014</v>
      </c>
      <c r="N90">
        <f t="shared" ref="N90" si="171">_xlfn.STDEV.S(F121:F160)</f>
        <v>0.20519518537861406</v>
      </c>
    </row>
    <row r="91" spans="1:14">
      <c r="A91" s="2">
        <f ca="1">RAND()</f>
        <v>0.33673196560575103</v>
      </c>
      <c r="B91" s="1">
        <v>42744</v>
      </c>
      <c r="C91" s="1" t="str">
        <f>TEXT(B91,"mmmm")</f>
        <v>January</v>
      </c>
      <c r="D91" t="s">
        <v>2</v>
      </c>
      <c r="E91">
        <v>38.099999999999994</v>
      </c>
      <c r="F91" s="2">
        <v>1.18</v>
      </c>
      <c r="G91">
        <v>20</v>
      </c>
      <c r="H91">
        <v>0.3</v>
      </c>
      <c r="I91">
        <v>17</v>
      </c>
      <c r="J91" s="3">
        <f>H91*I91</f>
        <v>5.0999999999999996</v>
      </c>
      <c r="L91" t="s">
        <v>131</v>
      </c>
      <c r="M91" s="2">
        <f t="shared" ref="M91" si="172">AVERAGE(F90:F129)</f>
        <v>0.89724999999999988</v>
      </c>
      <c r="N91">
        <f t="shared" ref="N91" si="173">_xlfn.STDEV.S(F90:F129)</f>
        <v>0.30329800442333948</v>
      </c>
    </row>
    <row r="92" spans="1:14">
      <c r="A92" s="2">
        <f ca="1">RAND()</f>
        <v>0.40552101977468147</v>
      </c>
      <c r="B92" s="1">
        <v>42878</v>
      </c>
      <c r="C92" s="1" t="str">
        <f>TEXT(B92,"mmmm")</f>
        <v>May</v>
      </c>
      <c r="D92" t="s">
        <v>3</v>
      </c>
      <c r="E92">
        <v>76.3</v>
      </c>
      <c r="F92" s="2">
        <v>0.63</v>
      </c>
      <c r="G92">
        <v>45</v>
      </c>
      <c r="H92">
        <v>0.3</v>
      </c>
      <c r="I92">
        <v>31</v>
      </c>
      <c r="J92" s="3">
        <f>H92*I92</f>
        <v>9.2999999999999989</v>
      </c>
      <c r="L92" t="s">
        <v>132</v>
      </c>
      <c r="M92" s="2">
        <f t="shared" ref="M92" si="174">AVERAGE(F123:F162)</f>
        <v>0.83025000000000004</v>
      </c>
      <c r="N92">
        <f t="shared" ref="N92" si="175">_xlfn.STDEV.S(F123:F162)</f>
        <v>0.21749727378191194</v>
      </c>
    </row>
    <row r="93" spans="1:14">
      <c r="A93" s="2">
        <f ca="1">RAND()</f>
        <v>0.33987835328636462</v>
      </c>
      <c r="B93" s="1">
        <v>42921</v>
      </c>
      <c r="C93" s="1" t="str">
        <f>TEXT(B93,"mmmm")</f>
        <v>July</v>
      </c>
      <c r="D93" t="s">
        <v>4</v>
      </c>
      <c r="E93">
        <v>73.599999999999994</v>
      </c>
      <c r="F93" s="2">
        <v>0.63</v>
      </c>
      <c r="G93">
        <v>55</v>
      </c>
      <c r="H93">
        <v>0.5</v>
      </c>
      <c r="I93">
        <v>32</v>
      </c>
      <c r="J93" s="3">
        <f>H93*I93</f>
        <v>16</v>
      </c>
      <c r="L93" t="s">
        <v>133</v>
      </c>
      <c r="M93" s="2">
        <f t="shared" ref="M93" si="176">AVERAGE(F92:F131)</f>
        <v>0.90325000000000011</v>
      </c>
      <c r="N93">
        <f t="shared" ref="N93" si="177">_xlfn.STDEV.S(F92:F131)</f>
        <v>0.30622086465281578</v>
      </c>
    </row>
    <row r="94" spans="1:14">
      <c r="A94" s="2">
        <f ca="1">RAND()</f>
        <v>0.65100650964298468</v>
      </c>
      <c r="B94" s="1">
        <v>43060</v>
      </c>
      <c r="C94" s="1" t="str">
        <f>TEXT(B94,"mmmm")</f>
        <v>November</v>
      </c>
      <c r="D94" t="s">
        <v>3</v>
      </c>
      <c r="E94">
        <v>47</v>
      </c>
      <c r="F94" s="2">
        <v>0.95</v>
      </c>
      <c r="G94">
        <v>28</v>
      </c>
      <c r="H94">
        <v>0.3</v>
      </c>
      <c r="I94">
        <v>20</v>
      </c>
      <c r="J94" s="3">
        <f>H94*I94</f>
        <v>6</v>
      </c>
      <c r="L94" t="s">
        <v>134</v>
      </c>
      <c r="M94" s="2">
        <f t="shared" ref="M94" si="178">AVERAGE(F125:F164)</f>
        <v>0.82300000000000006</v>
      </c>
      <c r="N94">
        <f t="shared" ref="N94" si="179">_xlfn.STDEV.S(F125:F164)</f>
        <v>0.21647762956611472</v>
      </c>
    </row>
    <row r="95" spans="1:14">
      <c r="A95" s="2">
        <f ca="1">RAND()</f>
        <v>0.6773634044166984</v>
      </c>
      <c r="B95" s="1">
        <v>43089</v>
      </c>
      <c r="C95" s="1" t="str">
        <f>TEXT(B95,"mmmm")</f>
        <v>December</v>
      </c>
      <c r="D95" t="s">
        <v>4</v>
      </c>
      <c r="E95">
        <v>36.799999999999997</v>
      </c>
      <c r="F95" s="2">
        <v>1.25</v>
      </c>
      <c r="G95">
        <v>20</v>
      </c>
      <c r="H95">
        <v>0.3</v>
      </c>
      <c r="I95">
        <v>16</v>
      </c>
      <c r="J95" s="3">
        <f>H95*I95</f>
        <v>4.8</v>
      </c>
      <c r="L95" t="s">
        <v>135</v>
      </c>
      <c r="M95" s="2">
        <f t="shared" ref="M95" si="180">AVERAGE(F94:F133)</f>
        <v>0.92225000000000001</v>
      </c>
      <c r="N95">
        <f t="shared" ref="N95" si="181">_xlfn.STDEV.S(F94:F133)</f>
        <v>0.30513962756038843</v>
      </c>
    </row>
    <row r="96" spans="1:14">
      <c r="A96" s="2">
        <f ca="1">RAND()</f>
        <v>0.6615967859181987</v>
      </c>
      <c r="B96" s="1">
        <v>43034</v>
      </c>
      <c r="C96" s="1" t="str">
        <f>TEXT(B96,"mmmm")</f>
        <v>October</v>
      </c>
      <c r="D96" t="s">
        <v>5</v>
      </c>
      <c r="E96">
        <v>54.199999999999996</v>
      </c>
      <c r="F96" s="2">
        <v>0.77</v>
      </c>
      <c r="G96">
        <v>47</v>
      </c>
      <c r="H96">
        <v>0.3</v>
      </c>
      <c r="I96">
        <v>24</v>
      </c>
      <c r="J96" s="3">
        <f>H96*I96</f>
        <v>7.1999999999999993</v>
      </c>
      <c r="L96" t="s">
        <v>136</v>
      </c>
      <c r="M96" s="2">
        <f t="shared" ref="M96" si="182">AVERAGE(F127:F166)</f>
        <v>0.8197500000000002</v>
      </c>
      <c r="N96">
        <f t="shared" ref="N96" si="183">_xlfn.STDEV.S(F127:F166)</f>
        <v>0.22014549384790524</v>
      </c>
    </row>
    <row r="97" spans="1:14">
      <c r="A97" s="2">
        <f ca="1">RAND()</f>
        <v>0.88485200770054229</v>
      </c>
      <c r="B97" s="1">
        <v>42739</v>
      </c>
      <c r="C97" s="1" t="str">
        <f>TEXT(B97,"mmmm")</f>
        <v>January</v>
      </c>
      <c r="D97" t="s">
        <v>4</v>
      </c>
      <c r="E97">
        <v>44.099999999999994</v>
      </c>
      <c r="F97" s="2">
        <v>1.05</v>
      </c>
      <c r="G97">
        <v>28</v>
      </c>
      <c r="H97">
        <v>0.3</v>
      </c>
      <c r="I97">
        <v>17</v>
      </c>
      <c r="J97" s="3">
        <f>H97*I97</f>
        <v>5.0999999999999996</v>
      </c>
      <c r="L97" t="s">
        <v>137</v>
      </c>
      <c r="M97" s="2">
        <f t="shared" ref="M97" si="184">AVERAGE(F96:F135)</f>
        <v>0.91024999999999989</v>
      </c>
      <c r="N97">
        <f t="shared" ref="N97" si="185">_xlfn.STDEV.S(F96:F135)</f>
        <v>0.30370775004253303</v>
      </c>
    </row>
    <row r="98" spans="1:14">
      <c r="A98" s="2">
        <f ca="1">RAND()</f>
        <v>0.6324633840795516</v>
      </c>
      <c r="B98" s="1">
        <v>43007</v>
      </c>
      <c r="C98" s="1" t="str">
        <f>TEXT(B98,"mmmm")</f>
        <v>September</v>
      </c>
      <c r="D98" t="s">
        <v>6</v>
      </c>
      <c r="E98">
        <v>66.099999999999994</v>
      </c>
      <c r="F98" s="2">
        <v>0.71</v>
      </c>
      <c r="G98">
        <v>48</v>
      </c>
      <c r="H98">
        <v>0.3</v>
      </c>
      <c r="I98">
        <v>27</v>
      </c>
      <c r="J98" s="3">
        <f>H98*I98</f>
        <v>8.1</v>
      </c>
      <c r="L98" t="s">
        <v>138</v>
      </c>
      <c r="M98" s="2">
        <f t="shared" ref="M98" si="186">AVERAGE(F129:F168)</f>
        <v>0.80850000000000011</v>
      </c>
      <c r="N98">
        <f t="shared" ref="N98" si="187">_xlfn.STDEV.S(F129:F168)</f>
        <v>0.21682499146333795</v>
      </c>
    </row>
    <row r="99" spans="1:14">
      <c r="A99" s="2">
        <f ca="1">RAND()</f>
        <v>0.91474228763414811</v>
      </c>
      <c r="B99" s="1">
        <v>43062</v>
      </c>
      <c r="C99" s="1" t="str">
        <f>TEXT(B99,"mmmm")</f>
        <v>November</v>
      </c>
      <c r="D99" t="s">
        <v>5</v>
      </c>
      <c r="E99">
        <v>51.9</v>
      </c>
      <c r="F99" s="2">
        <v>0.87</v>
      </c>
      <c r="G99">
        <v>47</v>
      </c>
      <c r="H99">
        <v>0.3</v>
      </c>
      <c r="I99">
        <v>23</v>
      </c>
      <c r="J99" s="3">
        <f>H99*I99</f>
        <v>6.8999999999999995</v>
      </c>
      <c r="L99" t="s">
        <v>139</v>
      </c>
      <c r="M99" s="2">
        <f t="shared" ref="M99" si="188">AVERAGE(F98:F137)</f>
        <v>0.89549999999999985</v>
      </c>
      <c r="N99">
        <f t="shared" ref="N99" si="189">_xlfn.STDEV.S(F98:F137)</f>
        <v>0.3102930789943521</v>
      </c>
    </row>
    <row r="100" spans="1:14">
      <c r="A100" s="2">
        <f ca="1">RAND()</f>
        <v>0.60995369398254229</v>
      </c>
      <c r="B100" s="1">
        <v>42873</v>
      </c>
      <c r="C100" s="1" t="str">
        <f>TEXT(B100,"mmmm")</f>
        <v>May</v>
      </c>
      <c r="D100" t="s">
        <v>5</v>
      </c>
      <c r="E100">
        <v>72</v>
      </c>
      <c r="F100" s="2">
        <v>0.67</v>
      </c>
      <c r="G100">
        <v>53</v>
      </c>
      <c r="H100">
        <v>0.3</v>
      </c>
      <c r="I100">
        <v>30</v>
      </c>
      <c r="J100" s="3">
        <f>H100*I100</f>
        <v>9</v>
      </c>
      <c r="L100" t="s">
        <v>140</v>
      </c>
      <c r="M100" s="2">
        <f t="shared" ref="M100" si="190">AVERAGE(F131:F170)</f>
        <v>0.82200000000000029</v>
      </c>
      <c r="N100">
        <f t="shared" ref="N100" si="191">_xlfn.STDEV.S(F131:F170)</f>
        <v>0.22428461771505698</v>
      </c>
    </row>
    <row r="101" spans="1:14">
      <c r="A101" s="2">
        <f ca="1">RAND()</f>
        <v>0.61949752575897643</v>
      </c>
      <c r="B101" s="1">
        <v>42758</v>
      </c>
      <c r="C101" s="1" t="str">
        <f>TEXT(B101,"mmmm")</f>
        <v>January</v>
      </c>
      <c r="D101" t="s">
        <v>2</v>
      </c>
      <c r="E101">
        <v>38.099999999999994</v>
      </c>
      <c r="F101" s="2">
        <v>1.05</v>
      </c>
      <c r="G101">
        <v>21</v>
      </c>
      <c r="H101">
        <v>0.3</v>
      </c>
      <c r="I101">
        <v>17</v>
      </c>
      <c r="J101" s="3">
        <f>H101*I101</f>
        <v>5.0999999999999996</v>
      </c>
      <c r="L101" t="s">
        <v>141</v>
      </c>
      <c r="M101" s="2">
        <f t="shared" ref="M101" si="192">AVERAGE(F100:F139)</f>
        <v>0.88625000000000009</v>
      </c>
      <c r="N101">
        <f t="shared" ref="N101" si="193">_xlfn.STDEV.S(F100:F139)</f>
        <v>0.31652510331037115</v>
      </c>
    </row>
    <row r="102" spans="1:14">
      <c r="A102" s="2">
        <f ca="1">RAND()</f>
        <v>0.53080335911250098</v>
      </c>
      <c r="B102" s="1">
        <v>43086</v>
      </c>
      <c r="C102" s="1" t="str">
        <f>TEXT(B102,"mmmm")</f>
        <v>December</v>
      </c>
      <c r="D102" t="s">
        <v>8</v>
      </c>
      <c r="E102">
        <v>32.199999999999996</v>
      </c>
      <c r="F102" s="2">
        <v>1.33</v>
      </c>
      <c r="G102">
        <v>16</v>
      </c>
      <c r="H102">
        <v>0.3</v>
      </c>
      <c r="I102">
        <v>14</v>
      </c>
      <c r="J102" s="3">
        <f>H102*I102</f>
        <v>4.2</v>
      </c>
      <c r="L102" t="s">
        <v>142</v>
      </c>
      <c r="M102" s="2">
        <f t="shared" ref="M102" si="194">AVERAGE(F133:F172)</f>
        <v>0.80650000000000033</v>
      </c>
      <c r="N102">
        <f t="shared" ref="N102" si="195">_xlfn.STDEV.S(F133:F172)</f>
        <v>0.20919319986986712</v>
      </c>
    </row>
    <row r="103" spans="1:14">
      <c r="A103" s="2">
        <f ca="1">RAND()</f>
        <v>0.81795625530449911</v>
      </c>
      <c r="B103" s="1">
        <v>43053</v>
      </c>
      <c r="C103" s="1" t="str">
        <f>TEXT(B103,"mmmm")</f>
        <v>November</v>
      </c>
      <c r="D103" t="s">
        <v>3</v>
      </c>
      <c r="E103">
        <v>55.9</v>
      </c>
      <c r="F103" s="2">
        <v>0.8</v>
      </c>
      <c r="G103">
        <v>28</v>
      </c>
      <c r="H103">
        <v>0.3</v>
      </c>
      <c r="I103">
        <v>23</v>
      </c>
      <c r="J103" s="3">
        <f>H103*I103</f>
        <v>6.8999999999999995</v>
      </c>
      <c r="L103" t="s">
        <v>143</v>
      </c>
      <c r="M103" s="2">
        <f t="shared" ref="M103" si="196">AVERAGE(F102:F141)</f>
        <v>0.88175000000000026</v>
      </c>
      <c r="N103">
        <f t="shared" ref="N103" si="197">_xlfn.STDEV.S(F102:F141)</f>
        <v>0.3146009886368471</v>
      </c>
    </row>
    <row r="104" spans="1:14">
      <c r="A104" s="2">
        <f ca="1">RAND()</f>
        <v>0.69931594432800137</v>
      </c>
      <c r="B104" s="1">
        <v>42983</v>
      </c>
      <c r="C104" s="1" t="str">
        <f>TEXT(B104,"mmmm")</f>
        <v>September</v>
      </c>
      <c r="D104" t="s">
        <v>3</v>
      </c>
      <c r="E104">
        <v>61.8</v>
      </c>
      <c r="F104" s="2">
        <v>0.71</v>
      </c>
      <c r="G104">
        <v>39</v>
      </c>
      <c r="H104">
        <v>0.3</v>
      </c>
      <c r="I104">
        <v>26</v>
      </c>
      <c r="J104" s="3">
        <f>H104*I104</f>
        <v>7.8</v>
      </c>
      <c r="L104" t="s">
        <v>144</v>
      </c>
      <c r="M104" s="2">
        <f t="shared" ref="M104" si="198">AVERAGE(F135:F174)</f>
        <v>0.79575000000000029</v>
      </c>
      <c r="N104">
        <f t="shared" ref="N104" si="199">_xlfn.STDEV.S(F135:F174)</f>
        <v>0.20249580559125349</v>
      </c>
    </row>
    <row r="105" spans="1:14">
      <c r="A105" s="2">
        <f ca="1">RAND()</f>
        <v>0.32007441024109362</v>
      </c>
      <c r="B105" s="1">
        <v>43046</v>
      </c>
      <c r="C105" s="1" t="str">
        <f>TEXT(B105,"mmmm")</f>
        <v>November</v>
      </c>
      <c r="D105" t="s">
        <v>3</v>
      </c>
      <c r="E105">
        <v>52.3</v>
      </c>
      <c r="F105" s="2">
        <v>0.91</v>
      </c>
      <c r="G105">
        <v>34</v>
      </c>
      <c r="H105">
        <v>0.3</v>
      </c>
      <c r="I105">
        <v>21</v>
      </c>
      <c r="J105" s="3">
        <f>H105*I105</f>
        <v>6.3</v>
      </c>
      <c r="L105" t="s">
        <v>145</v>
      </c>
      <c r="M105" s="2">
        <f t="shared" ref="M105" si="200">AVERAGE(F104:F143)</f>
        <v>0.86575000000000002</v>
      </c>
      <c r="N105">
        <f t="shared" ref="N105" si="201">_xlfn.STDEV.S(F104:F143)</f>
        <v>0.30741175510947355</v>
      </c>
    </row>
    <row r="106" spans="1:14">
      <c r="A106" s="2">
        <f ca="1">RAND()</f>
        <v>0.81299222654189063</v>
      </c>
      <c r="B106" s="1">
        <v>43090</v>
      </c>
      <c r="C106" s="1" t="str">
        <f>TEXT(B106,"mmmm")</f>
        <v>December</v>
      </c>
      <c r="D106" t="s">
        <v>5</v>
      </c>
      <c r="E106">
        <v>40.5</v>
      </c>
      <c r="F106" s="2">
        <v>1.33</v>
      </c>
      <c r="G106">
        <v>23</v>
      </c>
      <c r="H106">
        <v>0.3</v>
      </c>
      <c r="I106">
        <v>15</v>
      </c>
      <c r="J106" s="3">
        <f>H106*I106</f>
        <v>4.5</v>
      </c>
      <c r="L106" t="s">
        <v>146</v>
      </c>
      <c r="M106" s="2">
        <f t="shared" ref="M106" si="202">AVERAGE(F137:F176)</f>
        <v>0.79325000000000023</v>
      </c>
      <c r="N106">
        <f t="shared" ref="N106" si="203">_xlfn.STDEV.S(F137:F176)</f>
        <v>0.2049438634833616</v>
      </c>
    </row>
    <row r="107" spans="1:14">
      <c r="A107" s="2">
        <f ca="1">RAND()</f>
        <v>0.8301656707752435</v>
      </c>
      <c r="B107" s="1">
        <v>42927</v>
      </c>
      <c r="C107" s="1" t="str">
        <f>TEXT(B107,"mmmm")</f>
        <v>July</v>
      </c>
      <c r="D107" t="s">
        <v>3</v>
      </c>
      <c r="E107">
        <v>83.5</v>
      </c>
      <c r="F107" s="2">
        <v>0.54</v>
      </c>
      <c r="G107">
        <v>40</v>
      </c>
      <c r="H107">
        <v>0.5</v>
      </c>
      <c r="I107">
        <v>35</v>
      </c>
      <c r="J107" s="3">
        <f>H107*I107</f>
        <v>17.5</v>
      </c>
      <c r="L107" t="s">
        <v>147</v>
      </c>
      <c r="M107" s="2">
        <f t="shared" ref="M107" si="204">AVERAGE(F106:F145)</f>
        <v>0.8637499999999998</v>
      </c>
      <c r="N107">
        <f t="shared" ref="N107" si="205">_xlfn.STDEV.S(F106:F145)</f>
        <v>0.30791013923895733</v>
      </c>
    </row>
    <row r="108" spans="1:14">
      <c r="A108" s="2">
        <f ca="1">RAND()</f>
        <v>0.79955383212598952</v>
      </c>
      <c r="B108" s="1">
        <v>42977</v>
      </c>
      <c r="C108" s="1" t="str">
        <f>TEXT(B108,"mmmm")</f>
        <v>August</v>
      </c>
      <c r="D108" t="s">
        <v>4</v>
      </c>
      <c r="E108">
        <v>72</v>
      </c>
      <c r="F108" s="2">
        <v>0.63</v>
      </c>
      <c r="G108">
        <v>51</v>
      </c>
      <c r="H108">
        <v>0.5</v>
      </c>
      <c r="I108">
        <v>30</v>
      </c>
      <c r="J108" s="3">
        <f>H108*I108</f>
        <v>15</v>
      </c>
      <c r="L108" t="s">
        <v>148</v>
      </c>
      <c r="M108" s="2">
        <f t="shared" ref="M108" si="206">AVERAGE(F139:F178)</f>
        <v>0.78775000000000028</v>
      </c>
      <c r="N108">
        <f t="shared" ref="N108" si="207">_xlfn.STDEV.S(F139:F178)</f>
        <v>0.20857867604950303</v>
      </c>
    </row>
    <row r="109" spans="1:14">
      <c r="A109" s="2">
        <f ca="1">RAND()</f>
        <v>0.11845904549059938</v>
      </c>
      <c r="B109" s="1">
        <v>42996</v>
      </c>
      <c r="C109" s="1" t="str">
        <f>TEXT(B109,"mmmm")</f>
        <v>September</v>
      </c>
      <c r="D109" t="s">
        <v>2</v>
      </c>
      <c r="E109">
        <v>64.8</v>
      </c>
      <c r="F109" s="2">
        <v>0.71</v>
      </c>
      <c r="G109">
        <v>37</v>
      </c>
      <c r="H109">
        <v>0.3</v>
      </c>
      <c r="I109">
        <v>26</v>
      </c>
      <c r="J109" s="3">
        <f>H109*I109</f>
        <v>7.8</v>
      </c>
      <c r="L109" t="s">
        <v>149</v>
      </c>
      <c r="M109" s="2">
        <f t="shared" ref="M109" si="208">AVERAGE(F108:F147)</f>
        <v>0.85499999999999987</v>
      </c>
      <c r="N109">
        <f t="shared" ref="N109" si="209">_xlfn.STDEV.S(F108:F147)</f>
        <v>0.29541800025014553</v>
      </c>
    </row>
    <row r="110" spans="1:14">
      <c r="A110" s="2">
        <f ca="1">RAND()</f>
        <v>0.13139684778227656</v>
      </c>
      <c r="B110" s="1">
        <v>43093</v>
      </c>
      <c r="C110" s="1" t="str">
        <f>TEXT(B110,"mmmm")</f>
        <v>December</v>
      </c>
      <c r="D110" t="s">
        <v>8</v>
      </c>
      <c r="E110">
        <v>35.799999999999997</v>
      </c>
      <c r="F110" s="2">
        <v>1.25</v>
      </c>
      <c r="G110">
        <v>26</v>
      </c>
      <c r="H110">
        <v>0.3</v>
      </c>
      <c r="I110">
        <v>16</v>
      </c>
      <c r="J110" s="3">
        <f>H110*I110</f>
        <v>4.8</v>
      </c>
      <c r="L110" t="s">
        <v>150</v>
      </c>
      <c r="M110" s="2">
        <f t="shared" ref="M110" si="210">AVERAGE(F141:F180)</f>
        <v>0.79550000000000032</v>
      </c>
      <c r="N110">
        <f t="shared" ref="N110" si="211">_xlfn.STDEV.S(F141:F180)</f>
        <v>0.20406069986836967</v>
      </c>
    </row>
    <row r="111" spans="1:14">
      <c r="A111" s="2">
        <f ca="1">RAND()</f>
        <v>0.82737271166090487</v>
      </c>
      <c r="B111" s="1">
        <v>42892</v>
      </c>
      <c r="C111" s="1" t="str">
        <f>TEXT(B111,"mmmm")</f>
        <v>June</v>
      </c>
      <c r="D111" t="s">
        <v>3</v>
      </c>
      <c r="E111">
        <v>84.199999999999989</v>
      </c>
      <c r="F111" s="2">
        <v>0.56000000000000005</v>
      </c>
      <c r="G111">
        <v>44</v>
      </c>
      <c r="H111">
        <v>0.3</v>
      </c>
      <c r="I111">
        <v>34</v>
      </c>
      <c r="J111" s="3">
        <f>H111*I111</f>
        <v>10.199999999999999</v>
      </c>
      <c r="L111" t="s">
        <v>151</v>
      </c>
      <c r="M111" s="2">
        <f t="shared" ref="M111" si="212">AVERAGE(F110:F149)</f>
        <v>0.86399999999999988</v>
      </c>
      <c r="N111">
        <f t="shared" ref="N111" si="213">_xlfn.STDEV.S(F110:F149)</f>
        <v>0.29564184846550862</v>
      </c>
    </row>
    <row r="112" spans="1:14">
      <c r="A112" s="2">
        <f ca="1">RAND()</f>
        <v>0.65557703520597477</v>
      </c>
      <c r="B112" s="1">
        <v>43073</v>
      </c>
      <c r="C112" s="1" t="str">
        <f>TEXT(B112,"mmmm")</f>
        <v>December</v>
      </c>
      <c r="D112" t="s">
        <v>2</v>
      </c>
      <c r="E112">
        <v>34.9</v>
      </c>
      <c r="F112" s="2">
        <v>1.54</v>
      </c>
      <c r="G112">
        <v>16</v>
      </c>
      <c r="H112">
        <v>0.3</v>
      </c>
      <c r="I112">
        <v>13</v>
      </c>
      <c r="J112" s="3">
        <f>H112*I112</f>
        <v>3.9</v>
      </c>
      <c r="L112" t="s">
        <v>152</v>
      </c>
      <c r="M112" s="2">
        <f t="shared" ref="M112" si="214">AVERAGE(F143:F182)</f>
        <v>0.79325000000000001</v>
      </c>
      <c r="N112">
        <f t="shared" ref="N112" si="215">_xlfn.STDEV.S(F143:F182)</f>
        <v>0.20439262744494033</v>
      </c>
    </row>
    <row r="113" spans="1:14">
      <c r="A113" s="2">
        <f ca="1">RAND()</f>
        <v>0.44392991194960063</v>
      </c>
      <c r="B113" s="1">
        <v>43010</v>
      </c>
      <c r="C113" s="1" t="str">
        <f>TEXT(B113,"mmmm")</f>
        <v>October</v>
      </c>
      <c r="D113" t="s">
        <v>2</v>
      </c>
      <c r="E113">
        <v>58.499999999999993</v>
      </c>
      <c r="F113" s="2">
        <v>0.74</v>
      </c>
      <c r="G113">
        <v>32</v>
      </c>
      <c r="H113">
        <v>0.3</v>
      </c>
      <c r="I113">
        <v>25</v>
      </c>
      <c r="J113" s="3">
        <f>H113*I113</f>
        <v>7.5</v>
      </c>
      <c r="L113" t="s">
        <v>153</v>
      </c>
      <c r="M113" s="2">
        <f t="shared" ref="M113" si="216">AVERAGE(F112:F151)</f>
        <v>0.85975000000000001</v>
      </c>
      <c r="N113">
        <f t="shared" ref="N113" si="217">_xlfn.STDEV.S(F112:F151)</f>
        <v>0.28534717945077498</v>
      </c>
    </row>
    <row r="114" spans="1:14">
      <c r="A114" s="2">
        <f ca="1">RAND()</f>
        <v>6.3326548946341932E-2</v>
      </c>
      <c r="B114" s="1">
        <v>42818</v>
      </c>
      <c r="C114" s="1" t="str">
        <f>TEXT(B114,"mmmm")</f>
        <v>March</v>
      </c>
      <c r="D114" t="s">
        <v>6</v>
      </c>
      <c r="E114">
        <v>56.9</v>
      </c>
      <c r="F114" s="2">
        <v>0.83</v>
      </c>
      <c r="G114">
        <v>41</v>
      </c>
      <c r="H114">
        <v>0.3</v>
      </c>
      <c r="I114">
        <v>23</v>
      </c>
      <c r="J114" s="3">
        <f>H114*I114</f>
        <v>6.8999999999999995</v>
      </c>
      <c r="L114" t="s">
        <v>154</v>
      </c>
      <c r="M114" s="2">
        <f t="shared" ref="M114" si="218">AVERAGE(F145:F184)</f>
        <v>0.79449999999999998</v>
      </c>
      <c r="N114">
        <f t="shared" ref="N114" si="219">_xlfn.STDEV.S(F145:F184)</f>
        <v>0.20714110141986797</v>
      </c>
    </row>
    <row r="115" spans="1:14">
      <c r="A115" s="2">
        <f ca="1">RAND()</f>
        <v>0.87599424517141877</v>
      </c>
      <c r="B115" s="1">
        <v>43074</v>
      </c>
      <c r="C115" s="1" t="str">
        <f>TEXT(B115,"mmmm")</f>
        <v>December</v>
      </c>
      <c r="D115" t="s">
        <v>3</v>
      </c>
      <c r="E115">
        <v>22</v>
      </c>
      <c r="F115" s="2">
        <v>1.82</v>
      </c>
      <c r="G115">
        <v>11</v>
      </c>
      <c r="H115">
        <v>0.3</v>
      </c>
      <c r="I115">
        <v>10</v>
      </c>
      <c r="J115" s="3">
        <f>H115*I115</f>
        <v>3</v>
      </c>
      <c r="L115" t="s">
        <v>155</v>
      </c>
      <c r="M115" s="2">
        <f t="shared" ref="M115" si="220">AVERAGE(F114:F153)</f>
        <v>0.84125000000000016</v>
      </c>
      <c r="N115">
        <f t="shared" ref="N115" si="221">_xlfn.STDEV.S(F114:F153)</f>
        <v>0.26506107182095134</v>
      </c>
    </row>
    <row r="116" spans="1:14">
      <c r="A116" s="2">
        <f ca="1">RAND()</f>
        <v>0.96355310385883575</v>
      </c>
      <c r="B116" s="1">
        <v>43018</v>
      </c>
      <c r="C116" s="1" t="str">
        <f>TEXT(B116,"mmmm")</f>
        <v>October</v>
      </c>
      <c r="D116" t="s">
        <v>3</v>
      </c>
      <c r="E116">
        <v>58.499999999999993</v>
      </c>
      <c r="F116" s="2">
        <v>0.74</v>
      </c>
      <c r="G116">
        <v>51</v>
      </c>
      <c r="H116">
        <v>0.3</v>
      </c>
      <c r="I116">
        <v>25</v>
      </c>
      <c r="J116" s="3">
        <f>H116*I116</f>
        <v>7.5</v>
      </c>
      <c r="L116" t="s">
        <v>156</v>
      </c>
      <c r="M116" s="2">
        <f t="shared" ref="M116" si="222">AVERAGE(F147:F186)</f>
        <v>0.79349999999999987</v>
      </c>
      <c r="N116">
        <f t="shared" ref="N116" si="223">_xlfn.STDEV.S(F147:F186)</f>
        <v>0.20686363649168596</v>
      </c>
    </row>
    <row r="117" spans="1:14">
      <c r="A117" s="2">
        <f ca="1">RAND()</f>
        <v>0.22771522239294462</v>
      </c>
      <c r="B117" s="1">
        <v>43017</v>
      </c>
      <c r="C117" s="1" t="str">
        <f>TEXT(B117,"mmmm")</f>
        <v>October</v>
      </c>
      <c r="D117" t="s">
        <v>2</v>
      </c>
      <c r="E117">
        <v>63.499999999999993</v>
      </c>
      <c r="F117" s="2">
        <v>0.74</v>
      </c>
      <c r="G117">
        <v>47</v>
      </c>
      <c r="H117">
        <v>0.3</v>
      </c>
      <c r="I117">
        <v>25</v>
      </c>
      <c r="J117" s="3">
        <f>H117*I117</f>
        <v>7.5</v>
      </c>
      <c r="L117" t="s">
        <v>157</v>
      </c>
      <c r="M117" s="2">
        <f t="shared" ref="M117" si="224">AVERAGE(F116:F155)</f>
        <v>0.82625000000000015</v>
      </c>
      <c r="N117">
        <f t="shared" ref="N117" si="225">_xlfn.STDEV.S(F116:F155)</f>
        <v>0.22313256379480093</v>
      </c>
    </row>
    <row r="118" spans="1:14">
      <c r="A118" s="2">
        <f ca="1">RAND()</f>
        <v>0.70833689310330095</v>
      </c>
      <c r="B118" s="1">
        <v>42742</v>
      </c>
      <c r="C118" s="1" t="str">
        <f>TEXT(B118,"mmmm")</f>
        <v>January</v>
      </c>
      <c r="D118" t="s">
        <v>7</v>
      </c>
      <c r="E118">
        <v>32.9</v>
      </c>
      <c r="F118" s="2">
        <v>1.54</v>
      </c>
      <c r="G118">
        <v>19</v>
      </c>
      <c r="H118">
        <v>0.3</v>
      </c>
      <c r="I118">
        <v>13</v>
      </c>
      <c r="J118" s="3">
        <f>H118*I118</f>
        <v>3.9</v>
      </c>
      <c r="L118" t="s">
        <v>158</v>
      </c>
      <c r="M118" s="2">
        <f t="shared" ref="M118" si="226">AVERAGE(F149:F188)</f>
        <v>0.80899999999999983</v>
      </c>
      <c r="N118">
        <f t="shared" ref="N118" si="227">_xlfn.STDEV.S(F149:F188)</f>
        <v>0.21740662599295724</v>
      </c>
    </row>
    <row r="119" spans="1:14">
      <c r="A119" s="2">
        <f ca="1">RAND()</f>
        <v>0.2702234874063123</v>
      </c>
      <c r="B119" s="1">
        <v>42851</v>
      </c>
      <c r="C119" s="1" t="str">
        <f>TEXT(B119,"mmmm")</f>
        <v>April</v>
      </c>
      <c r="D119" t="s">
        <v>4</v>
      </c>
      <c r="E119">
        <v>62.499999999999993</v>
      </c>
      <c r="F119" s="2">
        <v>0.8</v>
      </c>
      <c r="G119">
        <v>48</v>
      </c>
      <c r="H119">
        <v>0.3</v>
      </c>
      <c r="I119">
        <v>25</v>
      </c>
      <c r="J119" s="3">
        <f>H119*I119</f>
        <v>7.5</v>
      </c>
      <c r="L119" t="s">
        <v>159</v>
      </c>
      <c r="M119" s="2">
        <f t="shared" ref="M119" si="228">AVERAGE(F118:F157)</f>
        <v>0.83050000000000002</v>
      </c>
      <c r="N119">
        <f t="shared" ref="N119" si="229">_xlfn.STDEV.S(F118:F157)</f>
        <v>0.23141648546201249</v>
      </c>
    </row>
    <row r="120" spans="1:14">
      <c r="A120" s="2">
        <f ca="1">RAND()</f>
        <v>0.75611750031856162</v>
      </c>
      <c r="B120" s="1">
        <v>43063</v>
      </c>
      <c r="C120" s="1" t="str">
        <f>TEXT(B120,"mmmm")</f>
        <v>November</v>
      </c>
      <c r="D120" t="s">
        <v>6</v>
      </c>
      <c r="E120">
        <v>53.599999999999994</v>
      </c>
      <c r="F120" s="2">
        <v>0.83</v>
      </c>
      <c r="G120">
        <v>46</v>
      </c>
      <c r="H120">
        <v>0.3</v>
      </c>
      <c r="I120">
        <v>22</v>
      </c>
      <c r="J120" s="3">
        <f>H120*I120</f>
        <v>6.6</v>
      </c>
      <c r="L120" t="s">
        <v>160</v>
      </c>
      <c r="M120" s="2">
        <f t="shared" ref="M120" si="230">AVERAGE(F151:F190)</f>
        <v>0.79699999999999993</v>
      </c>
      <c r="N120">
        <f t="shared" ref="N120" si="231">_xlfn.STDEV.S(F151:F190)</f>
        <v>0.2146338563873193</v>
      </c>
    </row>
    <row r="121" spans="1:14">
      <c r="A121" s="2">
        <f ca="1">RAND()</f>
        <v>0.9776768052168413</v>
      </c>
      <c r="B121" s="1">
        <v>42945</v>
      </c>
      <c r="C121" s="1" t="str">
        <f>TEXT(B121,"mmmm")</f>
        <v>July</v>
      </c>
      <c r="D121" t="s">
        <v>7</v>
      </c>
      <c r="E121">
        <v>85.5</v>
      </c>
      <c r="F121" s="2">
        <v>0.56999999999999995</v>
      </c>
      <c r="G121">
        <v>50</v>
      </c>
      <c r="H121">
        <v>0.5</v>
      </c>
      <c r="I121">
        <v>35</v>
      </c>
      <c r="J121" s="3">
        <f>H121*I121</f>
        <v>17.5</v>
      </c>
      <c r="L121" t="s">
        <v>161</v>
      </c>
      <c r="M121" s="2">
        <f t="shared" ref="M121" si="232">AVERAGE(F120:F159)</f>
        <v>0.81425000000000003</v>
      </c>
      <c r="N121">
        <f t="shared" ref="N121" si="233">_xlfn.STDEV.S(F120:F159)</f>
        <v>0.20394679421798903</v>
      </c>
    </row>
    <row r="122" spans="1:14">
      <c r="A122" s="2">
        <f ca="1">RAND()</f>
        <v>0.49249884030374236</v>
      </c>
      <c r="B122" s="1">
        <v>42782</v>
      </c>
      <c r="C122" s="1" t="str">
        <f>TEXT(B122,"mmmm")</f>
        <v>February</v>
      </c>
      <c r="D122" t="s">
        <v>5</v>
      </c>
      <c r="E122">
        <v>47.3</v>
      </c>
      <c r="F122" s="2">
        <v>0.87</v>
      </c>
      <c r="G122">
        <v>31</v>
      </c>
      <c r="H122">
        <v>0.3</v>
      </c>
      <c r="I122">
        <v>21</v>
      </c>
      <c r="J122" s="3">
        <f>H122*I122</f>
        <v>6.3</v>
      </c>
      <c r="L122" t="s">
        <v>162</v>
      </c>
      <c r="M122" s="2">
        <f t="shared" ref="M122" si="234">AVERAGE(F153:F192)</f>
        <v>0.79549999999999987</v>
      </c>
      <c r="N122">
        <f t="shared" ref="N122" si="235">_xlfn.STDEV.S(F153:F192)</f>
        <v>0.21685337123361673</v>
      </c>
    </row>
    <row r="123" spans="1:14">
      <c r="A123" s="2">
        <f ca="1">RAND()</f>
        <v>0.77646110357025255</v>
      </c>
      <c r="B123" s="1">
        <v>42767</v>
      </c>
      <c r="C123" s="1" t="str">
        <f>TEXT(B123,"mmmm")</f>
        <v>February</v>
      </c>
      <c r="D123" t="s">
        <v>4</v>
      </c>
      <c r="E123">
        <v>42.4</v>
      </c>
      <c r="F123" s="2">
        <v>1</v>
      </c>
      <c r="G123">
        <v>35</v>
      </c>
      <c r="H123">
        <v>0.3</v>
      </c>
      <c r="I123">
        <v>18</v>
      </c>
      <c r="J123" s="3">
        <f>H123*I123</f>
        <v>5.3999999999999995</v>
      </c>
      <c r="L123" t="s">
        <v>163</v>
      </c>
      <c r="M123" s="2">
        <f t="shared" ref="M123" si="236">AVERAGE(F122:F161)</f>
        <v>0.82925000000000026</v>
      </c>
      <c r="N123">
        <f t="shared" ref="N123" si="237">_xlfn.STDEV.S(F122:F161)</f>
        <v>0.21721297005237486</v>
      </c>
    </row>
    <row r="124" spans="1:14">
      <c r="A124" s="2">
        <f ca="1">RAND()</f>
        <v>0.49936473390830927</v>
      </c>
      <c r="B124" s="1">
        <v>42958</v>
      </c>
      <c r="C124" s="1" t="str">
        <f>TEXT(B124,"mmmm")</f>
        <v>August</v>
      </c>
      <c r="D124" t="s">
        <v>6</v>
      </c>
      <c r="E124">
        <v>75</v>
      </c>
      <c r="F124" s="2">
        <v>0.67</v>
      </c>
      <c r="G124">
        <v>49</v>
      </c>
      <c r="H124">
        <v>0.5</v>
      </c>
      <c r="I124">
        <v>30</v>
      </c>
      <c r="J124" s="3">
        <f>H124*I124</f>
        <v>15</v>
      </c>
      <c r="L124" t="s">
        <v>164</v>
      </c>
      <c r="M124" s="2">
        <f t="shared" ref="M124" si="238">AVERAGE(F155:F194)</f>
        <v>0.7992499999999999</v>
      </c>
      <c r="N124">
        <f t="shared" ref="N124" si="239">_xlfn.STDEV.S(F155:F194)</f>
        <v>0.22989838892599809</v>
      </c>
    </row>
    <row r="125" spans="1:14">
      <c r="A125" s="2">
        <f ca="1">RAND()</f>
        <v>1.9418868005836143E-2</v>
      </c>
      <c r="B125" s="1">
        <v>42801</v>
      </c>
      <c r="C125" s="1" t="str">
        <f>TEXT(B125,"mmmm")</f>
        <v>March</v>
      </c>
      <c r="D125" t="s">
        <v>3</v>
      </c>
      <c r="E125">
        <v>60.199999999999996</v>
      </c>
      <c r="F125" s="2">
        <v>0.77</v>
      </c>
      <c r="G125">
        <v>32</v>
      </c>
      <c r="H125">
        <v>0.3</v>
      </c>
      <c r="I125">
        <v>24</v>
      </c>
      <c r="J125" s="3">
        <f>H125*I125</f>
        <v>7.1999999999999993</v>
      </c>
      <c r="L125" t="s">
        <v>165</v>
      </c>
      <c r="M125" s="2">
        <f t="shared" ref="M125" si="240">AVERAGE(F124:F163)</f>
        <v>0.82250000000000001</v>
      </c>
      <c r="N125">
        <f t="shared" ref="N125" si="241">_xlfn.STDEV.S(F124:F163)</f>
        <v>0.21681553071441689</v>
      </c>
    </row>
    <row r="126" spans="1:14">
      <c r="A126" s="2">
        <f ca="1">RAND()</f>
        <v>1.7570476664294787E-2</v>
      </c>
      <c r="B126" s="1">
        <v>42826</v>
      </c>
      <c r="C126" s="1" t="str">
        <f>TEXT(B126,"mmmm")</f>
        <v>April</v>
      </c>
      <c r="D126" t="s">
        <v>7</v>
      </c>
      <c r="E126">
        <v>57.499999999999993</v>
      </c>
      <c r="F126" s="2">
        <v>0.8</v>
      </c>
      <c r="G126">
        <v>33</v>
      </c>
      <c r="H126">
        <v>0.3</v>
      </c>
      <c r="I126">
        <v>25</v>
      </c>
      <c r="J126" s="3">
        <f>H126*I126</f>
        <v>7.5</v>
      </c>
      <c r="L126" t="s">
        <v>166</v>
      </c>
      <c r="M126" s="2">
        <f t="shared" ref="M126" si="242">AVERAGE(F157:F196)</f>
        <v>0.78474999999999984</v>
      </c>
      <c r="N126">
        <f t="shared" ref="N126" si="243">_xlfn.STDEV.S(F157:F196)</f>
        <v>0.22039576872479893</v>
      </c>
    </row>
    <row r="127" spans="1:14">
      <c r="A127" s="2">
        <f ca="1">RAND()</f>
        <v>0.79583047300154175</v>
      </c>
      <c r="B127" s="1">
        <v>43092</v>
      </c>
      <c r="C127" s="1" t="str">
        <f>TEXT(B127,"mmmm")</f>
        <v>December</v>
      </c>
      <c r="D127" t="s">
        <v>7</v>
      </c>
      <c r="E127">
        <v>42.4</v>
      </c>
      <c r="F127" s="2">
        <v>1.1100000000000001</v>
      </c>
      <c r="G127">
        <v>20</v>
      </c>
      <c r="H127">
        <v>0.3</v>
      </c>
      <c r="I127">
        <v>18</v>
      </c>
      <c r="J127" s="3">
        <f>H127*I127</f>
        <v>5.3999999999999995</v>
      </c>
      <c r="L127" t="s">
        <v>167</v>
      </c>
      <c r="M127" s="2">
        <f t="shared" ref="M127" si="244">AVERAGE(F126:F165)</f>
        <v>0.81799999999999995</v>
      </c>
      <c r="N127">
        <f t="shared" ref="N127" si="245">_xlfn.STDEV.S(F126:F165)</f>
        <v>0.22001398556944934</v>
      </c>
    </row>
    <row r="128" spans="1:14">
      <c r="A128" s="2">
        <f ca="1">RAND()</f>
        <v>0.93015617758336655</v>
      </c>
      <c r="B128" s="1">
        <v>42941</v>
      </c>
      <c r="C128" s="1" t="str">
        <f>TEXT(B128,"mmmm")</f>
        <v>July</v>
      </c>
      <c r="D128" t="s">
        <v>3</v>
      </c>
      <c r="E128">
        <v>79.899999999999991</v>
      </c>
      <c r="F128" s="2">
        <v>0.56999999999999995</v>
      </c>
      <c r="G128">
        <v>64</v>
      </c>
      <c r="H128">
        <v>0.5</v>
      </c>
      <c r="I128">
        <v>33</v>
      </c>
      <c r="J128" s="3">
        <f>H128*I128</f>
        <v>16.5</v>
      </c>
      <c r="L128" t="s">
        <v>168</v>
      </c>
      <c r="M128" s="2">
        <f t="shared" ref="M128" si="246">AVERAGE(F159:F198)</f>
        <v>0.76649999999999996</v>
      </c>
      <c r="N128">
        <f t="shared" ref="N128" si="247">_xlfn.STDEV.S(F159:F198)</f>
        <v>0.21169099395835658</v>
      </c>
    </row>
    <row r="129" spans="1:14">
      <c r="A129" s="2">
        <f ca="1">RAND()</f>
        <v>0.8333854668783055</v>
      </c>
      <c r="B129" s="1">
        <v>42820</v>
      </c>
      <c r="C129" s="1" t="str">
        <f>TEXT(B129,"mmmm")</f>
        <v>March</v>
      </c>
      <c r="D129" t="s">
        <v>8</v>
      </c>
      <c r="E129">
        <v>59.499999999999993</v>
      </c>
      <c r="F129" s="2">
        <v>0.77</v>
      </c>
      <c r="G129">
        <v>39</v>
      </c>
      <c r="H129">
        <v>0.3</v>
      </c>
      <c r="I129">
        <v>25</v>
      </c>
      <c r="J129" s="3">
        <f>H129*I129</f>
        <v>7.5</v>
      </c>
      <c r="L129" t="s">
        <v>169</v>
      </c>
      <c r="M129" s="2">
        <f t="shared" ref="M129" si="248">AVERAGE(F128:F167)</f>
        <v>0.8055000000000001</v>
      </c>
      <c r="N129">
        <f t="shared" ref="N129" si="249">_xlfn.STDEV.S(F128:F167)</f>
        <v>0.2193223830171179</v>
      </c>
    </row>
    <row r="130" spans="1:14">
      <c r="A130" s="2">
        <f ca="1">RAND()</f>
        <v>0.62548728440334256</v>
      </c>
      <c r="B130" s="1">
        <v>42837</v>
      </c>
      <c r="C130" s="1" t="str">
        <f>TEXT(B130,"mmmm")</f>
        <v>April</v>
      </c>
      <c r="D130" t="s">
        <v>4</v>
      </c>
      <c r="E130">
        <v>66.099999999999994</v>
      </c>
      <c r="F130" s="2">
        <v>0.74</v>
      </c>
      <c r="G130">
        <v>30</v>
      </c>
      <c r="H130">
        <v>0.3</v>
      </c>
      <c r="I130">
        <v>27</v>
      </c>
      <c r="J130" s="3">
        <f>H130*I130</f>
        <v>8.1</v>
      </c>
      <c r="L130" t="s">
        <v>170</v>
      </c>
      <c r="M130" s="2">
        <f t="shared" ref="M130" si="250">AVERAGE(F161:F200)</f>
        <v>0.76599999999999979</v>
      </c>
      <c r="N130">
        <f t="shared" ref="N130" si="251">_xlfn.STDEV.S(F161:F200)</f>
        <v>0.21668599519309226</v>
      </c>
    </row>
    <row r="131" spans="1:14">
      <c r="A131" s="2">
        <f ca="1">RAND()</f>
        <v>0.48508906833914311</v>
      </c>
      <c r="B131" s="1">
        <v>43081</v>
      </c>
      <c r="C131" s="1" t="str">
        <f>TEXT(B131,"mmmm")</f>
        <v>December</v>
      </c>
      <c r="D131" t="s">
        <v>3</v>
      </c>
      <c r="E131">
        <v>33.5</v>
      </c>
      <c r="F131" s="2">
        <v>1.33</v>
      </c>
      <c r="G131">
        <v>22</v>
      </c>
      <c r="H131">
        <v>0.3</v>
      </c>
      <c r="I131">
        <v>15</v>
      </c>
      <c r="J131" s="3">
        <f>H131*I131</f>
        <v>4.5</v>
      </c>
      <c r="L131" t="s">
        <v>171</v>
      </c>
      <c r="M131" s="2">
        <f t="shared" ref="M131" si="252">AVERAGE(F130:F169)</f>
        <v>0.81100000000000017</v>
      </c>
      <c r="N131">
        <f t="shared" ref="N131" si="253">_xlfn.STDEV.S(F130:F169)</f>
        <v>0.21694617080197703</v>
      </c>
    </row>
    <row r="132" spans="1:14">
      <c r="A132" s="2">
        <f ca="1">RAND()</f>
        <v>0.61077298162800409</v>
      </c>
      <c r="B132" s="1">
        <v>42844</v>
      </c>
      <c r="C132" s="1" t="str">
        <f>TEXT(B132,"mmmm")</f>
        <v>April</v>
      </c>
      <c r="D132" t="s">
        <v>4</v>
      </c>
      <c r="E132">
        <v>59.8</v>
      </c>
      <c r="F132" s="2">
        <v>0.77</v>
      </c>
      <c r="G132">
        <v>53</v>
      </c>
      <c r="H132">
        <v>0.3</v>
      </c>
      <c r="I132">
        <v>26</v>
      </c>
      <c r="J132" s="3">
        <f>H132*I132</f>
        <v>7.8</v>
      </c>
      <c r="L132" t="s">
        <v>172</v>
      </c>
      <c r="M132" s="2">
        <f t="shared" ref="M132" si="254">AVERAGE(F163:F202)</f>
        <v>0.74399999999999999</v>
      </c>
      <c r="N132">
        <f t="shared" ref="N132" si="255">_xlfn.STDEV.S(F163:F202)</f>
        <v>0.19543245931483916</v>
      </c>
    </row>
    <row r="133" spans="1:14">
      <c r="A133" s="2">
        <f ca="1">RAND()</f>
        <v>0.29091848161048517</v>
      </c>
      <c r="B133" s="1">
        <v>43094</v>
      </c>
      <c r="C133" s="1" t="str">
        <f>TEXT(B133,"mmmm")</f>
        <v>December</v>
      </c>
      <c r="D133" t="s">
        <v>2</v>
      </c>
      <c r="E133">
        <v>35.5</v>
      </c>
      <c r="F133" s="2">
        <v>1.25</v>
      </c>
      <c r="G133">
        <v>19</v>
      </c>
      <c r="H133">
        <v>0.3</v>
      </c>
      <c r="I133">
        <v>15</v>
      </c>
      <c r="J133" s="3">
        <f>H133*I133</f>
        <v>4.5</v>
      </c>
      <c r="L133" t="s">
        <v>173</v>
      </c>
      <c r="M133" s="2">
        <f t="shared" ref="M133" si="256">AVERAGE(F132:F171)</f>
        <v>0.80650000000000011</v>
      </c>
      <c r="N133">
        <f t="shared" ref="N133" si="257">_xlfn.STDEV.S(F132:F171)</f>
        <v>0.20919319986986798</v>
      </c>
    </row>
    <row r="134" spans="1:14">
      <c r="A134" s="2">
        <f ca="1">RAND()</f>
        <v>0.43437394842966748</v>
      </c>
      <c r="B134" s="1">
        <v>43084</v>
      </c>
      <c r="C134" s="1" t="str">
        <f>TEXT(B134,"mmmm")</f>
        <v>December</v>
      </c>
      <c r="D134" t="s">
        <v>6</v>
      </c>
      <c r="E134">
        <v>42.099999999999994</v>
      </c>
      <c r="F134" s="2">
        <v>1.05</v>
      </c>
      <c r="G134">
        <v>30</v>
      </c>
      <c r="H134">
        <v>0.3</v>
      </c>
      <c r="I134">
        <v>17</v>
      </c>
      <c r="J134" s="3">
        <f>H134*I134</f>
        <v>5.0999999999999996</v>
      </c>
      <c r="L134" t="s">
        <v>174</v>
      </c>
      <c r="M134" s="2">
        <f t="shared" ref="M134" si="258">AVERAGE(F165:F204)</f>
        <v>0.73949999999999994</v>
      </c>
      <c r="N134">
        <f t="shared" ref="N134" si="259">_xlfn.STDEV.S(F165:F204)</f>
        <v>0.19875187468878788</v>
      </c>
    </row>
    <row r="135" spans="1:14">
      <c r="A135" s="2">
        <f ca="1">RAND()</f>
        <v>0.29332022901520793</v>
      </c>
      <c r="B135" s="1">
        <v>42985</v>
      </c>
      <c r="C135" s="1" t="str">
        <f>TEXT(B135,"mmmm")</f>
        <v>September</v>
      </c>
      <c r="D135" t="s">
        <v>5</v>
      </c>
      <c r="E135">
        <v>68.399999999999991</v>
      </c>
      <c r="F135" s="2">
        <v>0.67</v>
      </c>
      <c r="G135">
        <v>49</v>
      </c>
      <c r="H135">
        <v>0.3</v>
      </c>
      <c r="I135">
        <v>28</v>
      </c>
      <c r="J135" s="3">
        <f>H135*I135</f>
        <v>8.4</v>
      </c>
      <c r="L135" t="s">
        <v>175</v>
      </c>
      <c r="M135" s="2">
        <f t="shared" ref="M135" si="260">AVERAGE(F134:F173)</f>
        <v>0.8047500000000003</v>
      </c>
      <c r="N135">
        <f t="shared" ref="N135" si="261">_xlfn.STDEV.S(F134:F173)</f>
        <v>0.20565078066893627</v>
      </c>
    </row>
    <row r="136" spans="1:14">
      <c r="A136" s="2">
        <f ca="1">RAND()</f>
        <v>0.33414932832245459</v>
      </c>
      <c r="B136" s="1">
        <v>42926</v>
      </c>
      <c r="C136" s="1" t="str">
        <f>TEXT(B136,"mmmm")</f>
        <v>July</v>
      </c>
      <c r="D136" t="s">
        <v>2</v>
      </c>
      <c r="E136">
        <v>98</v>
      </c>
      <c r="F136" s="2">
        <v>0.49</v>
      </c>
      <c r="G136">
        <v>66</v>
      </c>
      <c r="H136">
        <v>0.5</v>
      </c>
      <c r="I136">
        <v>40</v>
      </c>
      <c r="J136" s="3">
        <f>H136*I136</f>
        <v>20</v>
      </c>
      <c r="L136" t="s">
        <v>176</v>
      </c>
      <c r="M136" s="2">
        <f t="shared" ref="M136" si="262">AVERAGE(F167:F206)</f>
        <v>0.75025000000000008</v>
      </c>
      <c r="N136">
        <f t="shared" ref="N136" si="263">_xlfn.STDEV.S(F167:F206)</f>
        <v>0.2009654581877578</v>
      </c>
    </row>
    <row r="137" spans="1:14">
      <c r="A137" s="2">
        <f ca="1">RAND()</f>
        <v>0.29657316628710995</v>
      </c>
      <c r="B137" s="1">
        <v>43023</v>
      </c>
      <c r="C137" s="1" t="str">
        <f>TEXT(B137,"mmmm")</f>
        <v>October</v>
      </c>
      <c r="D137" t="s">
        <v>8</v>
      </c>
      <c r="E137">
        <v>61.499999999999993</v>
      </c>
      <c r="F137" s="2">
        <v>0.74</v>
      </c>
      <c r="G137">
        <v>36</v>
      </c>
      <c r="H137">
        <v>0.3</v>
      </c>
      <c r="I137">
        <v>25</v>
      </c>
      <c r="J137" s="3">
        <f>H137*I137</f>
        <v>7.5</v>
      </c>
      <c r="L137" t="s">
        <v>177</v>
      </c>
      <c r="M137" s="2">
        <f t="shared" ref="M137" si="264">AVERAGE(F136:F175)</f>
        <v>0.79075000000000029</v>
      </c>
      <c r="N137">
        <f t="shared" ref="N137" si="265">_xlfn.STDEV.S(F136:F175)</f>
        <v>0.20807281146703058</v>
      </c>
    </row>
    <row r="138" spans="1:14">
      <c r="A138" s="2">
        <f ca="1">RAND()</f>
        <v>0.9526496439170451</v>
      </c>
      <c r="B138" s="1">
        <v>42829</v>
      </c>
      <c r="C138" s="1" t="str">
        <f>TEXT(B138,"mmmm")</f>
        <v>April</v>
      </c>
      <c r="D138" t="s">
        <v>3</v>
      </c>
      <c r="E138">
        <v>62.099999999999994</v>
      </c>
      <c r="F138" s="2">
        <v>0.71</v>
      </c>
      <c r="G138">
        <v>31</v>
      </c>
      <c r="H138">
        <v>0.3</v>
      </c>
      <c r="I138">
        <v>27</v>
      </c>
      <c r="J138" s="3">
        <f>H138*I138</f>
        <v>8.1</v>
      </c>
      <c r="L138" t="s">
        <v>178</v>
      </c>
      <c r="M138" s="2">
        <f t="shared" ref="M138" si="266">AVERAGE(F169:F208)</f>
        <v>0.75224999999999997</v>
      </c>
      <c r="N138">
        <f t="shared" ref="N138" si="267">_xlfn.STDEV.S(F169:F208)</f>
        <v>0.20074843933997608</v>
      </c>
    </row>
    <row r="139" spans="1:14">
      <c r="A139" s="2">
        <f ca="1">RAND()</f>
        <v>0.85178277558470095</v>
      </c>
      <c r="B139" s="1">
        <v>42894</v>
      </c>
      <c r="C139" s="1" t="str">
        <f>TEXT(B139,"mmmm")</f>
        <v>June</v>
      </c>
      <c r="D139" t="s">
        <v>5</v>
      </c>
      <c r="E139">
        <v>90.699999999999989</v>
      </c>
      <c r="F139" s="2">
        <v>0.5</v>
      </c>
      <c r="G139">
        <v>46</v>
      </c>
      <c r="H139">
        <v>0.3</v>
      </c>
      <c r="I139">
        <v>39</v>
      </c>
      <c r="J139" s="3">
        <f>H139*I139</f>
        <v>11.7</v>
      </c>
      <c r="L139" t="s">
        <v>179</v>
      </c>
      <c r="M139" s="2">
        <f t="shared" ref="M139" si="268">AVERAGE(F138:F177)</f>
        <v>0.79150000000000031</v>
      </c>
      <c r="N139">
        <f t="shared" ref="N139" si="269">_xlfn.STDEV.S(F138:F177)</f>
        <v>0.20570765913217798</v>
      </c>
    </row>
    <row r="140" spans="1:14">
      <c r="A140" s="2">
        <f ca="1">RAND()</f>
        <v>0.73339962066027209</v>
      </c>
      <c r="B140" s="1">
        <v>43038</v>
      </c>
      <c r="C140" s="1" t="str">
        <f>TEXT(B140,"mmmm")</f>
        <v>October</v>
      </c>
      <c r="D140" t="s">
        <v>2</v>
      </c>
      <c r="E140">
        <v>58.199999999999996</v>
      </c>
      <c r="F140" s="2">
        <v>0.77</v>
      </c>
      <c r="G140">
        <v>35</v>
      </c>
      <c r="H140">
        <v>0.3</v>
      </c>
      <c r="I140">
        <v>24</v>
      </c>
      <c r="J140" s="3">
        <f>H140*I140</f>
        <v>7.1999999999999993</v>
      </c>
      <c r="L140" t="s">
        <v>180</v>
      </c>
      <c r="M140" s="2">
        <f t="shared" ref="M140" si="270">AVERAGE(F171:F210)</f>
        <v>0.74950000000000006</v>
      </c>
      <c r="N140">
        <f t="shared" ref="N140" si="271">_xlfn.STDEV.S(F171:F210)</f>
        <v>0.20419887239448539</v>
      </c>
    </row>
    <row r="141" spans="1:14">
      <c r="A141" s="2">
        <f ca="1">RAND()</f>
        <v>0.57145656820518609</v>
      </c>
      <c r="B141" s="1">
        <v>42987</v>
      </c>
      <c r="C141" s="1" t="str">
        <f>TEXT(B141,"mmmm")</f>
        <v>September</v>
      </c>
      <c r="D141" t="s">
        <v>7</v>
      </c>
      <c r="E141">
        <v>64.8</v>
      </c>
      <c r="F141" s="2">
        <v>0.77</v>
      </c>
      <c r="G141">
        <v>45</v>
      </c>
      <c r="H141">
        <v>0.3</v>
      </c>
      <c r="I141">
        <v>26</v>
      </c>
      <c r="J141" s="3">
        <f>H141*I141</f>
        <v>7.8</v>
      </c>
      <c r="L141" t="s">
        <v>181</v>
      </c>
      <c r="M141" s="2">
        <f t="shared" ref="M141" si="272">AVERAGE(F140:F179)</f>
        <v>0.79700000000000037</v>
      </c>
      <c r="N141">
        <f t="shared" ref="N141" si="273">_xlfn.STDEV.S(F140:F179)</f>
        <v>0.20363617632358855</v>
      </c>
    </row>
    <row r="142" spans="1:14">
      <c r="A142" s="2">
        <f ca="1">RAND()</f>
        <v>0.25536700619309027</v>
      </c>
      <c r="B142" s="1">
        <v>43021</v>
      </c>
      <c r="C142" s="1" t="str">
        <f>TEXT(B142,"mmmm")</f>
        <v>October</v>
      </c>
      <c r="D142" t="s">
        <v>6</v>
      </c>
      <c r="E142">
        <v>61.499999999999993</v>
      </c>
      <c r="F142" s="2">
        <v>0.8</v>
      </c>
      <c r="G142">
        <v>28</v>
      </c>
      <c r="H142">
        <v>0.3</v>
      </c>
      <c r="I142">
        <v>25</v>
      </c>
      <c r="J142" s="3">
        <f>H142*I142</f>
        <v>7.5</v>
      </c>
      <c r="L142" t="s">
        <v>182</v>
      </c>
      <c r="M142" s="2">
        <f t="shared" ref="M142" si="274">AVERAGE(F173:F212)</f>
        <v>0.748</v>
      </c>
      <c r="N142">
        <f t="shared" ref="N142" si="275">_xlfn.STDEV.S(F173:F212)</f>
        <v>0.20471618878026696</v>
      </c>
    </row>
    <row r="143" spans="1:14">
      <c r="A143" s="2">
        <f ca="1">RAND()</f>
        <v>0.53403247341021853</v>
      </c>
      <c r="B143" s="1">
        <v>42979</v>
      </c>
      <c r="C143" s="1" t="str">
        <f>TEXT(B143,"mmmm")</f>
        <v>September</v>
      </c>
      <c r="D143" t="s">
        <v>6</v>
      </c>
      <c r="E143">
        <v>71.699999999999989</v>
      </c>
      <c r="F143" s="2">
        <v>0.69</v>
      </c>
      <c r="G143">
        <v>41</v>
      </c>
      <c r="H143">
        <v>0.3</v>
      </c>
      <c r="I143">
        <v>29</v>
      </c>
      <c r="J143" s="3">
        <f>H143*I143</f>
        <v>8.6999999999999993</v>
      </c>
      <c r="L143" t="s">
        <v>183</v>
      </c>
      <c r="M143" s="2">
        <f t="shared" ref="M143" si="276">AVERAGE(F142:F181)</f>
        <v>0.79475000000000018</v>
      </c>
      <c r="N143">
        <f t="shared" ref="N143" si="277">_xlfn.STDEV.S(F142:F181)</f>
        <v>0.20421189975121359</v>
      </c>
    </row>
    <row r="144" spans="1:14">
      <c r="A144" s="2">
        <f ca="1">RAND()</f>
        <v>0.5134940526192141</v>
      </c>
      <c r="B144" s="1">
        <v>42970</v>
      </c>
      <c r="C144" s="1" t="str">
        <f>TEXT(B144,"mmmm")</f>
        <v>August</v>
      </c>
      <c r="D144" t="s">
        <v>4</v>
      </c>
      <c r="E144">
        <v>70.699999999999989</v>
      </c>
      <c r="F144" s="2">
        <v>0.67</v>
      </c>
      <c r="G144">
        <v>33</v>
      </c>
      <c r="H144">
        <v>0.5</v>
      </c>
      <c r="I144">
        <v>29</v>
      </c>
      <c r="J144" s="3">
        <f>H144*I144</f>
        <v>14.5</v>
      </c>
      <c r="L144" t="s">
        <v>184</v>
      </c>
      <c r="M144" s="2">
        <f t="shared" ref="M144" si="278">AVERAGE(F175:F214)</f>
        <v>0.73625000000000007</v>
      </c>
      <c r="N144">
        <f t="shared" ref="N144" si="279">_xlfn.STDEV.S(F175:F214)</f>
        <v>0.19304161236003992</v>
      </c>
    </row>
    <row r="145" spans="1:14">
      <c r="A145" s="2">
        <f ca="1">RAND()</f>
        <v>0.46391937348852141</v>
      </c>
      <c r="B145" s="1">
        <v>42790</v>
      </c>
      <c r="C145" s="1" t="str">
        <f>TEXT(B145,"mmmm")</f>
        <v>February</v>
      </c>
      <c r="D145" t="s">
        <v>6</v>
      </c>
      <c r="E145">
        <v>47.3</v>
      </c>
      <c r="F145" s="2">
        <v>0.87</v>
      </c>
      <c r="G145">
        <v>36</v>
      </c>
      <c r="H145">
        <v>0.3</v>
      </c>
      <c r="I145">
        <v>21</v>
      </c>
      <c r="J145" s="3">
        <f>H145*I145</f>
        <v>6.3</v>
      </c>
      <c r="L145" t="s">
        <v>185</v>
      </c>
      <c r="M145" s="2">
        <f t="shared" ref="M145" si="280">AVERAGE(F144:F183)</f>
        <v>0.78950000000000009</v>
      </c>
      <c r="N145">
        <f t="shared" ref="N145" si="281">_xlfn.STDEV.S(F144:F183)</f>
        <v>0.20768504260797618</v>
      </c>
    </row>
    <row r="146" spans="1:14">
      <c r="A146" s="2">
        <f ca="1">RAND()</f>
        <v>0.22356967336988098</v>
      </c>
      <c r="B146" s="1">
        <v>42810</v>
      </c>
      <c r="C146" s="1" t="str">
        <f>TEXT(B146,"mmmm")</f>
        <v>March</v>
      </c>
      <c r="D146" t="s">
        <v>5</v>
      </c>
      <c r="E146">
        <v>60.199999999999996</v>
      </c>
      <c r="F146" s="2">
        <v>0.83</v>
      </c>
      <c r="G146">
        <v>39</v>
      </c>
      <c r="H146">
        <v>0.3</v>
      </c>
      <c r="I146">
        <v>24</v>
      </c>
      <c r="J146" s="3">
        <f>H146*I146</f>
        <v>7.1999999999999993</v>
      </c>
      <c r="L146" t="s">
        <v>186</v>
      </c>
      <c r="M146" s="2">
        <f t="shared" ref="M146" si="282">AVERAGE(F177:F216)</f>
        <v>0.74125000000000019</v>
      </c>
      <c r="N146">
        <f t="shared" ref="N146" si="283">_xlfn.STDEV.S(F177:F216)</f>
        <v>0.18850542398507961</v>
      </c>
    </row>
    <row r="147" spans="1:14">
      <c r="A147" s="2">
        <f ca="1">RAND()</f>
        <v>0.94625421341247429</v>
      </c>
      <c r="B147" s="1">
        <v>42870</v>
      </c>
      <c r="C147" s="1" t="str">
        <f>TEXT(B147,"mmmm")</f>
        <v>May</v>
      </c>
      <c r="D147" t="s">
        <v>2</v>
      </c>
      <c r="E147">
        <v>63.399999999999991</v>
      </c>
      <c r="F147" s="2">
        <v>0.69</v>
      </c>
      <c r="G147">
        <v>32</v>
      </c>
      <c r="H147">
        <v>0.3</v>
      </c>
      <c r="I147">
        <v>28</v>
      </c>
      <c r="J147" s="3">
        <f>H147*I147</f>
        <v>8.4</v>
      </c>
      <c r="L147" t="s">
        <v>187</v>
      </c>
      <c r="M147" s="2">
        <f t="shared" ref="M147" si="284">AVERAGE(F146:F185)</f>
        <v>0.79349999999999998</v>
      </c>
      <c r="N147">
        <f t="shared" ref="N147" si="285">_xlfn.STDEV.S(F146:F185)</f>
        <v>0.20686363649168574</v>
      </c>
    </row>
    <row r="148" spans="1:14">
      <c r="A148" s="2">
        <f ca="1">RAND()</f>
        <v>0.44877283712301208</v>
      </c>
      <c r="B148" s="1">
        <v>42908</v>
      </c>
      <c r="C148" s="1" t="str">
        <f>TEXT(B148,"mmmm")</f>
        <v>June</v>
      </c>
      <c r="D148" t="s">
        <v>5</v>
      </c>
      <c r="E148">
        <v>72.3</v>
      </c>
      <c r="F148" s="2">
        <v>0.65</v>
      </c>
      <c r="G148">
        <v>36</v>
      </c>
      <c r="H148">
        <v>0.3</v>
      </c>
      <c r="I148">
        <v>31</v>
      </c>
      <c r="J148" s="3">
        <f>H148*I148</f>
        <v>9.2999999999999989</v>
      </c>
      <c r="L148" t="s">
        <v>188</v>
      </c>
      <c r="M148" s="2">
        <f t="shared" ref="M148" si="286">AVERAGE(F179:F218)</f>
        <v>0.75624999999999998</v>
      </c>
      <c r="N148">
        <f t="shared" ref="N148" si="287">_xlfn.STDEV.S(F179:F218)</f>
        <v>0.19039348593683397</v>
      </c>
    </row>
    <row r="149" spans="1:14">
      <c r="A149" s="2">
        <f ca="1">RAND()</f>
        <v>0.91544161943485791</v>
      </c>
      <c r="B149" s="1">
        <v>43052</v>
      </c>
      <c r="C149" s="1" t="str">
        <f>TEXT(B149,"mmmm")</f>
        <v>November</v>
      </c>
      <c r="D149" t="s">
        <v>2</v>
      </c>
      <c r="E149">
        <v>44.699999999999996</v>
      </c>
      <c r="F149" s="2">
        <v>1.05</v>
      </c>
      <c r="G149">
        <v>26</v>
      </c>
      <c r="H149">
        <v>0.3</v>
      </c>
      <c r="I149">
        <v>19</v>
      </c>
      <c r="J149" s="3">
        <f>H149*I149</f>
        <v>5.7</v>
      </c>
      <c r="L149" t="s">
        <v>189</v>
      </c>
      <c r="M149" s="2">
        <f t="shared" ref="M149" si="288">AVERAGE(F148:F187)</f>
        <v>0.80749999999999988</v>
      </c>
      <c r="N149">
        <f t="shared" ref="N149" si="289">_xlfn.STDEV.S(F148:F187)</f>
        <v>0.21831229101966909</v>
      </c>
    </row>
    <row r="150" spans="1:14">
      <c r="A150" s="2">
        <f ca="1">RAND()</f>
        <v>0.89775107783675989</v>
      </c>
      <c r="B150" s="1">
        <v>43058</v>
      </c>
      <c r="C150" s="1" t="str">
        <f>TEXT(B150,"mmmm")</f>
        <v>November</v>
      </c>
      <c r="D150" t="s">
        <v>8</v>
      </c>
      <c r="E150">
        <v>55.9</v>
      </c>
      <c r="F150" s="2">
        <v>0.87</v>
      </c>
      <c r="G150">
        <v>34</v>
      </c>
      <c r="H150">
        <v>0.3</v>
      </c>
      <c r="I150">
        <v>23</v>
      </c>
      <c r="J150" s="3">
        <f>H150*I150</f>
        <v>6.8999999999999995</v>
      </c>
      <c r="L150" t="s">
        <v>190</v>
      </c>
      <c r="M150" s="2">
        <f t="shared" ref="M150" si="290">AVERAGE(F181:F220)</f>
        <v>0.7579999999999999</v>
      </c>
      <c r="N150">
        <f t="shared" ref="N150" si="291">_xlfn.STDEV.S(F181:F220)</f>
        <v>0.1940948750297658</v>
      </c>
    </row>
    <row r="151" spans="1:14">
      <c r="A151" s="2">
        <f ca="1">RAND()</f>
        <v>0.68924954832667096</v>
      </c>
      <c r="B151" s="1">
        <v>43020</v>
      </c>
      <c r="C151" s="1" t="str">
        <f>TEXT(B151,"mmmm")</f>
        <v>October</v>
      </c>
      <c r="D151" t="s">
        <v>5</v>
      </c>
      <c r="E151">
        <v>58.199999999999996</v>
      </c>
      <c r="F151" s="2">
        <v>0.77</v>
      </c>
      <c r="G151">
        <v>39</v>
      </c>
      <c r="H151">
        <v>0.3</v>
      </c>
      <c r="I151">
        <v>24</v>
      </c>
      <c r="J151" s="3">
        <f>H151*I151</f>
        <v>7.1999999999999993</v>
      </c>
      <c r="L151" t="s">
        <v>191</v>
      </c>
      <c r="M151" s="2">
        <f t="shared" ref="M151" si="292">AVERAGE(F150:F189)</f>
        <v>0.79949999999999988</v>
      </c>
      <c r="N151">
        <f t="shared" ref="N151" si="293">_xlfn.STDEV.S(F150:F189)</f>
        <v>0.21489353356774354</v>
      </c>
    </row>
    <row r="152" spans="1:14">
      <c r="A152" s="2">
        <f ca="1">RAND()</f>
        <v>0.33151265343429681</v>
      </c>
      <c r="B152" s="1">
        <v>42882</v>
      </c>
      <c r="C152" s="1" t="str">
        <f>TEXT(B152,"mmmm")</f>
        <v>May</v>
      </c>
      <c r="D152" t="s">
        <v>7</v>
      </c>
      <c r="E152">
        <v>77.3</v>
      </c>
      <c r="F152" s="2">
        <v>0.63</v>
      </c>
      <c r="G152">
        <v>56</v>
      </c>
      <c r="H152">
        <v>0.3</v>
      </c>
      <c r="I152">
        <v>31</v>
      </c>
      <c r="J152" s="3">
        <f>H152*I152</f>
        <v>9.2999999999999989</v>
      </c>
      <c r="L152" t="s">
        <v>192</v>
      </c>
      <c r="M152" s="2">
        <f t="shared" ref="M152" si="294">AVERAGE(F183:F222)</f>
        <v>0.75949999999999984</v>
      </c>
      <c r="N152">
        <f t="shared" ref="N152" si="295">_xlfn.STDEV.S(F183:F222)</f>
        <v>0.19418402585546485</v>
      </c>
    </row>
    <row r="153" spans="1:14">
      <c r="A153" s="2">
        <f ca="1">RAND()</f>
        <v>0.20555111578768737</v>
      </c>
      <c r="B153" s="1">
        <v>42781</v>
      </c>
      <c r="C153" s="1" t="str">
        <f>TEXT(B153,"mmmm")</f>
        <v>February</v>
      </c>
      <c r="D153" t="s">
        <v>4</v>
      </c>
      <c r="E153">
        <v>52</v>
      </c>
      <c r="F153" s="2">
        <v>0.91</v>
      </c>
      <c r="G153">
        <v>33</v>
      </c>
      <c r="H153">
        <v>0.3</v>
      </c>
      <c r="I153">
        <v>20</v>
      </c>
      <c r="J153" s="3">
        <f>H153*I153</f>
        <v>6</v>
      </c>
      <c r="L153" t="s">
        <v>193</v>
      </c>
      <c r="M153" s="2">
        <f t="shared" ref="M153" si="296">AVERAGE(F152:F191)</f>
        <v>0.7912499999999999</v>
      </c>
      <c r="N153">
        <f t="shared" ref="N153" si="297">_xlfn.STDEV.S(F152:F191)</f>
        <v>0.21842310739972984</v>
      </c>
    </row>
    <row r="154" spans="1:14">
      <c r="A154" s="2">
        <f ca="1">RAND()</f>
        <v>0.7153308175465829</v>
      </c>
      <c r="B154" s="1">
        <v>43011</v>
      </c>
      <c r="C154" s="1" t="str">
        <f>TEXT(B154,"mmmm")</f>
        <v>October</v>
      </c>
      <c r="D154" t="s">
        <v>3</v>
      </c>
      <c r="E154">
        <v>59.199999999999996</v>
      </c>
      <c r="F154" s="2">
        <v>0.8</v>
      </c>
      <c r="G154">
        <v>34</v>
      </c>
      <c r="H154">
        <v>0.3</v>
      </c>
      <c r="I154">
        <v>24</v>
      </c>
      <c r="J154" s="3">
        <f>H154*I154</f>
        <v>7.1999999999999993</v>
      </c>
      <c r="L154" t="s">
        <v>194</v>
      </c>
      <c r="M154" s="2">
        <f t="shared" ref="M154" si="298">AVERAGE(F185:F224)</f>
        <v>0.76199999999999979</v>
      </c>
      <c r="N154">
        <f t="shared" ref="N154" si="299">_xlfn.STDEV.S(F185:F224)</f>
        <v>0.19041385426863267</v>
      </c>
    </row>
    <row r="155" spans="1:14">
      <c r="A155" s="2">
        <f ca="1">RAND()</f>
        <v>1.9613016639884906E-2</v>
      </c>
      <c r="B155" s="1">
        <v>42756</v>
      </c>
      <c r="C155" s="1" t="str">
        <f>TEXT(B155,"mmmm")</f>
        <v>January</v>
      </c>
      <c r="D155" t="s">
        <v>7</v>
      </c>
      <c r="E155">
        <v>36.199999999999996</v>
      </c>
      <c r="F155" s="2">
        <v>1.25</v>
      </c>
      <c r="G155">
        <v>16</v>
      </c>
      <c r="H155">
        <v>0.3</v>
      </c>
      <c r="I155">
        <v>14</v>
      </c>
      <c r="J155" s="3">
        <f>H155*I155</f>
        <v>4.2</v>
      </c>
      <c r="L155" t="s">
        <v>195</v>
      </c>
      <c r="M155" s="2">
        <f t="shared" ref="M155" si="300">AVERAGE(F154:F193)</f>
        <v>0.80399999999999994</v>
      </c>
      <c r="N155">
        <f t="shared" ref="N155" si="301">_xlfn.STDEV.S(F154:F193)</f>
        <v>0.22784160039772186</v>
      </c>
    </row>
    <row r="156" spans="1:14">
      <c r="A156" s="2">
        <f ca="1">RAND()</f>
        <v>0.91619197089065829</v>
      </c>
      <c r="B156" s="1">
        <v>42931</v>
      </c>
      <c r="C156" s="1" t="str">
        <f>TEXT(B156,"mmmm")</f>
        <v>July</v>
      </c>
      <c r="D156" t="s">
        <v>7</v>
      </c>
      <c r="E156">
        <v>82.5</v>
      </c>
      <c r="F156" s="2">
        <v>0.54</v>
      </c>
      <c r="G156">
        <v>56</v>
      </c>
      <c r="H156">
        <v>0.5</v>
      </c>
      <c r="I156">
        <v>35</v>
      </c>
      <c r="J156" s="3">
        <f>H156*I156</f>
        <v>17.5</v>
      </c>
      <c r="L156" t="s">
        <v>196</v>
      </c>
      <c r="M156" s="2">
        <f t="shared" ref="M156" si="302">AVERAGE(F187:F226)</f>
        <v>0.76324999999999987</v>
      </c>
      <c r="N156">
        <f t="shared" ref="N156" si="303">_xlfn.STDEV.S(F187:F226)</f>
        <v>0.19375357730361767</v>
      </c>
    </row>
    <row r="157" spans="1:14">
      <c r="A157" s="2">
        <f ca="1">RAND()</f>
        <v>4.0935635135424309E-2</v>
      </c>
      <c r="B157" s="1">
        <v>43071</v>
      </c>
      <c r="C157" s="1" t="str">
        <f>TEXT(B157,"mmmm")</f>
        <v>December</v>
      </c>
      <c r="D157" t="s">
        <v>7</v>
      </c>
      <c r="E157">
        <v>44.099999999999994</v>
      </c>
      <c r="F157" s="2">
        <v>1.1100000000000001</v>
      </c>
      <c r="G157">
        <v>35</v>
      </c>
      <c r="H157">
        <v>0.3</v>
      </c>
      <c r="I157">
        <v>17</v>
      </c>
      <c r="J157" s="3">
        <f>H157*I157</f>
        <v>5.0999999999999996</v>
      </c>
      <c r="L157" t="s">
        <v>197</v>
      </c>
      <c r="M157" s="2">
        <f t="shared" ref="M157" si="304">AVERAGE(F156:F195)</f>
        <v>0.77974999999999983</v>
      </c>
      <c r="N157">
        <f t="shared" ref="N157" si="305">_xlfn.STDEV.S(F156:F195)</f>
        <v>0.22368117764078738</v>
      </c>
    </row>
    <row r="158" spans="1:14">
      <c r="A158" s="2">
        <f ca="1">RAND()</f>
        <v>0.92087718140068808</v>
      </c>
      <c r="B158" s="1">
        <v>42783</v>
      </c>
      <c r="C158" s="1" t="str">
        <f>TEXT(B158,"mmmm")</f>
        <v>February</v>
      </c>
      <c r="D158" t="s">
        <v>6</v>
      </c>
      <c r="E158">
        <v>40.4</v>
      </c>
      <c r="F158" s="2">
        <v>1</v>
      </c>
      <c r="G158">
        <v>29</v>
      </c>
      <c r="H158">
        <v>0.3</v>
      </c>
      <c r="I158">
        <v>18</v>
      </c>
      <c r="J158" s="3">
        <f>H158*I158</f>
        <v>5.3999999999999995</v>
      </c>
      <c r="L158" t="s">
        <v>198</v>
      </c>
      <c r="M158" s="2">
        <f t="shared" ref="M158" si="306">AVERAGE(F189:F228)</f>
        <v>0.74949999999999994</v>
      </c>
      <c r="N158">
        <f t="shared" ref="N158" si="307">_xlfn.STDEV.S(F189:F228)</f>
        <v>0.1773009899172627</v>
      </c>
    </row>
    <row r="159" spans="1:14">
      <c r="A159" s="2">
        <f ca="1">RAND()</f>
        <v>0.60779189168537473</v>
      </c>
      <c r="B159" s="1">
        <v>42980</v>
      </c>
      <c r="C159" s="1" t="str">
        <f>TEXT(B159,"mmmm")</f>
        <v>September</v>
      </c>
      <c r="D159" t="s">
        <v>7</v>
      </c>
      <c r="E159">
        <v>67.399999999999991</v>
      </c>
      <c r="F159" s="2">
        <v>0.69</v>
      </c>
      <c r="G159">
        <v>53</v>
      </c>
      <c r="H159">
        <v>0.3</v>
      </c>
      <c r="I159">
        <v>28</v>
      </c>
      <c r="J159" s="3">
        <f>H159*I159</f>
        <v>8.4</v>
      </c>
      <c r="L159" t="s">
        <v>199</v>
      </c>
      <c r="M159" s="2">
        <f t="shared" ref="M159" si="308">AVERAGE(F158:F197)</f>
        <v>0.77474999999999983</v>
      </c>
      <c r="N159">
        <f t="shared" ref="N159" si="309">_xlfn.STDEV.S(F158:F197)</f>
        <v>0.21424868727719248</v>
      </c>
    </row>
    <row r="160" spans="1:14">
      <c r="A160" s="2">
        <f ca="1">RAND()</f>
        <v>0.2636969573763539</v>
      </c>
      <c r="B160" s="1">
        <v>42964</v>
      </c>
      <c r="C160" s="1" t="str">
        <f>TEXT(B160,"mmmm")</f>
        <v>August</v>
      </c>
      <c r="D160" t="s">
        <v>5</v>
      </c>
      <c r="E160">
        <v>68</v>
      </c>
      <c r="F160" s="2">
        <v>0.67</v>
      </c>
      <c r="G160">
        <v>42</v>
      </c>
      <c r="H160">
        <v>0.5</v>
      </c>
      <c r="I160">
        <v>30</v>
      </c>
      <c r="J160" s="3">
        <f>H160*I160</f>
        <v>15</v>
      </c>
      <c r="L160" t="s">
        <v>200</v>
      </c>
      <c r="M160" s="2">
        <f t="shared" ref="M160" si="310">AVERAGE(F191:F230)</f>
        <v>0.74099999999999988</v>
      </c>
      <c r="N160">
        <f t="shared" ref="N160" si="311">_xlfn.STDEV.S(F191:F230)</f>
        <v>0.1831882876112689</v>
      </c>
    </row>
    <row r="161" spans="1:14">
      <c r="A161" s="2">
        <f ca="1">RAND()</f>
        <v>0.22199150346369478</v>
      </c>
      <c r="B161" s="1">
        <v>42764</v>
      </c>
      <c r="C161" s="1" t="str">
        <f>TEXT(B161,"mmmm")</f>
        <v>January</v>
      </c>
      <c r="D161" t="s">
        <v>8</v>
      </c>
      <c r="E161">
        <v>35.199999999999996</v>
      </c>
      <c r="F161" s="2">
        <v>1.33</v>
      </c>
      <c r="G161">
        <v>27</v>
      </c>
      <c r="H161">
        <v>0.3</v>
      </c>
      <c r="I161">
        <v>14</v>
      </c>
      <c r="J161" s="3">
        <f>H161*I161</f>
        <v>4.2</v>
      </c>
      <c r="L161" t="s">
        <v>201</v>
      </c>
      <c r="M161" s="2">
        <f t="shared" ref="M161" si="312">AVERAGE(F160:F199)</f>
        <v>0.77099999999999991</v>
      </c>
      <c r="N161">
        <f t="shared" ref="N161" si="313">_xlfn.STDEV.S(F160:F199)</f>
        <v>0.21193612971110726</v>
      </c>
    </row>
    <row r="162" spans="1:14">
      <c r="A162" s="2">
        <f ca="1">RAND()</f>
        <v>0.95385375044575682</v>
      </c>
      <c r="B162" s="1">
        <v>42794</v>
      </c>
      <c r="C162" s="1" t="str">
        <f>TEXT(B162,"mmmm")</f>
        <v>February</v>
      </c>
      <c r="D162" t="s">
        <v>3</v>
      </c>
      <c r="E162">
        <v>49.599999999999994</v>
      </c>
      <c r="F162" s="2">
        <v>0.91</v>
      </c>
      <c r="G162">
        <v>45</v>
      </c>
      <c r="H162">
        <v>0.3</v>
      </c>
      <c r="I162">
        <v>22</v>
      </c>
      <c r="J162" s="3">
        <f>H162*I162</f>
        <v>6.6</v>
      </c>
      <c r="L162" t="s">
        <v>202</v>
      </c>
      <c r="M162" s="2">
        <f t="shared" ref="M162" si="314">AVERAGE(F193:F232)</f>
        <v>0.74924999999999997</v>
      </c>
      <c r="N162">
        <f t="shared" ref="N162" si="315">_xlfn.STDEV.S(F193:F232)</f>
        <v>0.18132542639246849</v>
      </c>
    </row>
    <row r="163" spans="1:14">
      <c r="A163" s="2">
        <f ca="1">RAND()</f>
        <v>3.7846892151579659E-2</v>
      </c>
      <c r="B163" s="1">
        <v>43006</v>
      </c>
      <c r="C163" s="1" t="str">
        <f>TEXT(B163,"mmmm")</f>
        <v>September</v>
      </c>
      <c r="D163" t="s">
        <v>5</v>
      </c>
      <c r="E163">
        <v>67.399999999999991</v>
      </c>
      <c r="F163" s="2">
        <v>0.69</v>
      </c>
      <c r="G163">
        <v>38</v>
      </c>
      <c r="H163">
        <v>0.3</v>
      </c>
      <c r="I163">
        <v>28</v>
      </c>
      <c r="J163" s="3">
        <f>H163*I163</f>
        <v>8.4</v>
      </c>
      <c r="L163" t="s">
        <v>203</v>
      </c>
      <c r="M163" s="2">
        <f t="shared" ref="M163" si="316">AVERAGE(F162:F201)</f>
        <v>0.75049999999999994</v>
      </c>
      <c r="N163">
        <f t="shared" ref="N163" si="317">_xlfn.STDEV.S(F162:F201)</f>
        <v>0.19654646478762466</v>
      </c>
    </row>
    <row r="164" spans="1:14">
      <c r="A164" s="2">
        <f ca="1">RAND()</f>
        <v>0.36943345453786991</v>
      </c>
      <c r="B164" s="1">
        <v>42965</v>
      </c>
      <c r="C164" s="1" t="str">
        <f>TEXT(B164,"mmmm")</f>
        <v>August</v>
      </c>
      <c r="D164" t="s">
        <v>6</v>
      </c>
      <c r="E164">
        <v>65.699999999999989</v>
      </c>
      <c r="F164" s="2">
        <v>0.69</v>
      </c>
      <c r="G164">
        <v>45</v>
      </c>
      <c r="H164">
        <v>0.5</v>
      </c>
      <c r="I164">
        <v>29</v>
      </c>
      <c r="J164" s="3">
        <f>H164*I164</f>
        <v>14.5</v>
      </c>
      <c r="L164" t="s">
        <v>204</v>
      </c>
      <c r="M164" s="2">
        <f t="shared" ref="M164" si="318">AVERAGE(F195:F234)</f>
        <v>0.77174999999999994</v>
      </c>
      <c r="N164">
        <f t="shared" ref="N164" si="319">_xlfn.STDEV.S(F195:F234)</f>
        <v>0.21439105774501377</v>
      </c>
    </row>
    <row r="165" spans="1:14">
      <c r="A165" s="2">
        <f ca="1">RAND()</f>
        <v>0.17682517437645573</v>
      </c>
      <c r="B165" s="1">
        <v>42910</v>
      </c>
      <c r="C165" s="1" t="str">
        <f>TEXT(B165,"mmmm")</f>
        <v>June</v>
      </c>
      <c r="D165" t="s">
        <v>7</v>
      </c>
      <c r="E165">
        <v>80.5</v>
      </c>
      <c r="F165" s="2">
        <v>0.56999999999999995</v>
      </c>
      <c r="G165">
        <v>50</v>
      </c>
      <c r="H165">
        <v>0.3</v>
      </c>
      <c r="I165">
        <v>35</v>
      </c>
      <c r="J165" s="3">
        <f>H165*I165</f>
        <v>10.5</v>
      </c>
      <c r="L165" t="s">
        <v>205</v>
      </c>
      <c r="M165" s="2">
        <f t="shared" ref="M165" si="320">AVERAGE(F164:F203)</f>
        <v>0.73949999999999994</v>
      </c>
      <c r="N165">
        <f t="shared" ref="N165" si="321">_xlfn.STDEV.S(F164:F203)</f>
        <v>0.1987518746887881</v>
      </c>
    </row>
    <row r="166" spans="1:14">
      <c r="A166" s="2">
        <f ca="1">RAND()</f>
        <v>0.57043697321625797</v>
      </c>
      <c r="B166" s="1">
        <v>43049</v>
      </c>
      <c r="C166" s="1" t="str">
        <f>TEXT(B166,"mmmm")</f>
        <v>November</v>
      </c>
      <c r="D166" t="s">
        <v>6</v>
      </c>
      <c r="E166">
        <v>54.599999999999994</v>
      </c>
      <c r="F166" s="2">
        <v>0.87</v>
      </c>
      <c r="G166">
        <v>28</v>
      </c>
      <c r="H166">
        <v>0.3</v>
      </c>
      <c r="I166">
        <v>22</v>
      </c>
      <c r="J166" s="3">
        <f>H166*I166</f>
        <v>6.6</v>
      </c>
      <c r="L166" t="s">
        <v>206</v>
      </c>
      <c r="M166" s="2">
        <f t="shared" ref="M166" si="322">AVERAGE(F197:F236)</f>
        <v>0.77949999999999986</v>
      </c>
      <c r="N166">
        <f t="shared" ref="N166" si="323">_xlfn.STDEV.S(F197:F236)</f>
        <v>0.21307215582929565</v>
      </c>
    </row>
    <row r="167" spans="1:14">
      <c r="A167" s="2">
        <f ca="1">RAND()</f>
        <v>0.87542772380123002</v>
      </c>
      <c r="B167" s="1">
        <v>42906</v>
      </c>
      <c r="C167" s="1" t="str">
        <f>TEXT(B167,"mmmm")</f>
        <v>June</v>
      </c>
      <c r="D167" t="s">
        <v>3</v>
      </c>
      <c r="E167">
        <v>85.1</v>
      </c>
      <c r="F167" s="2">
        <v>0.54</v>
      </c>
      <c r="G167">
        <v>70</v>
      </c>
      <c r="H167">
        <v>0.3</v>
      </c>
      <c r="I167">
        <v>37</v>
      </c>
      <c r="J167" s="3">
        <f>H167*I167</f>
        <v>11.1</v>
      </c>
      <c r="L167" t="s">
        <v>207</v>
      </c>
      <c r="M167" s="2">
        <f t="shared" ref="M167" si="324">AVERAGE(F166:F205)</f>
        <v>0.75025000000000008</v>
      </c>
      <c r="N167">
        <f t="shared" ref="N167" si="325">_xlfn.STDEV.S(F166:F205)</f>
        <v>0.20096545818775735</v>
      </c>
    </row>
    <row r="168" spans="1:14">
      <c r="A168" s="2">
        <f ca="1">RAND()</f>
        <v>0.6605632317136495</v>
      </c>
      <c r="B168" s="1">
        <v>42845</v>
      </c>
      <c r="C168" s="1" t="str">
        <f>TEXT(B168,"mmmm")</f>
        <v>April</v>
      </c>
      <c r="D168" t="s">
        <v>5</v>
      </c>
      <c r="E168">
        <v>68.099999999999994</v>
      </c>
      <c r="F168" s="2">
        <v>0.69</v>
      </c>
      <c r="G168">
        <v>42</v>
      </c>
      <c r="H168">
        <v>0.3</v>
      </c>
      <c r="I168">
        <v>27</v>
      </c>
      <c r="J168" s="3">
        <f>H168*I168</f>
        <v>8.1</v>
      </c>
      <c r="L168" t="s">
        <v>208</v>
      </c>
      <c r="M168" s="2">
        <f t="shared" ref="M168" si="326">AVERAGE(F199:F238)</f>
        <v>0.79175000000000006</v>
      </c>
      <c r="N168">
        <f t="shared" ref="N168" si="327">_xlfn.STDEV.S(F199:F238)</f>
        <v>0.22165909954309618</v>
      </c>
    </row>
    <row r="169" spans="1:14">
      <c r="A169" s="2">
        <f ca="1">RAND()</f>
        <v>6.5938233874423435E-2</v>
      </c>
      <c r="B169" s="1">
        <v>42774</v>
      </c>
      <c r="C169" s="1" t="str">
        <f>TEXT(B169,"mmmm")</f>
        <v>February</v>
      </c>
      <c r="D169" t="s">
        <v>4</v>
      </c>
      <c r="E169">
        <v>52.599999999999994</v>
      </c>
      <c r="F169" s="2">
        <v>0.87</v>
      </c>
      <c r="G169">
        <v>31</v>
      </c>
      <c r="H169">
        <v>0.3</v>
      </c>
      <c r="I169">
        <v>22</v>
      </c>
      <c r="J169" s="3">
        <f>H169*I169</f>
        <v>6.6</v>
      </c>
      <c r="L169" t="s">
        <v>209</v>
      </c>
      <c r="M169" s="2">
        <f t="shared" ref="M169" si="328">AVERAGE(F168:F207)</f>
        <v>0.75024999999999997</v>
      </c>
      <c r="N169">
        <f t="shared" ref="N169" si="329">_xlfn.STDEV.S(F168:F207)</f>
        <v>0.20096545818775827</v>
      </c>
    </row>
    <row r="170" spans="1:14">
      <c r="A170" s="2">
        <f ca="1">RAND()</f>
        <v>0.90418742231886107</v>
      </c>
      <c r="B170" s="1">
        <v>42754</v>
      </c>
      <c r="C170" s="1" t="str">
        <f>TEXT(B170,"mmmm")</f>
        <v>January</v>
      </c>
      <c r="D170" t="s">
        <v>5</v>
      </c>
      <c r="E170">
        <v>43.099999999999994</v>
      </c>
      <c r="F170" s="2">
        <v>1.18</v>
      </c>
      <c r="G170">
        <v>30</v>
      </c>
      <c r="H170">
        <v>0.3</v>
      </c>
      <c r="I170">
        <v>17</v>
      </c>
      <c r="J170" s="3">
        <f>H170*I170</f>
        <v>5.0999999999999996</v>
      </c>
      <c r="L170" t="s">
        <v>210</v>
      </c>
      <c r="M170" s="2">
        <f t="shared" ref="M170" si="330">AVERAGE(F201:F240)</f>
        <v>0.80525000000000002</v>
      </c>
      <c r="N170">
        <f t="shared" ref="N170" si="331">_xlfn.STDEV.S(F201:F240)</f>
        <v>0.21881953107409513</v>
      </c>
    </row>
    <row r="171" spans="1:14">
      <c r="A171" s="2">
        <f ca="1">RAND()</f>
        <v>0.59553040832072279</v>
      </c>
      <c r="B171" s="1">
        <v>42990</v>
      </c>
      <c r="C171" s="1" t="str">
        <f>TEXT(B171,"mmmm")</f>
        <v>September</v>
      </c>
      <c r="D171" t="s">
        <v>3</v>
      </c>
      <c r="E171">
        <v>61.099999999999994</v>
      </c>
      <c r="F171" s="2">
        <v>0.71</v>
      </c>
      <c r="G171">
        <v>36</v>
      </c>
      <c r="H171">
        <v>0.3</v>
      </c>
      <c r="I171">
        <v>27</v>
      </c>
      <c r="J171" s="3">
        <f>H171*I171</f>
        <v>8.1</v>
      </c>
      <c r="L171" t="s">
        <v>211</v>
      </c>
      <c r="M171" s="2">
        <f t="shared" ref="M171" si="332">AVERAGE(F170:F209)</f>
        <v>0.74775000000000003</v>
      </c>
      <c r="N171">
        <f t="shared" ref="N171" si="333">_xlfn.STDEV.S(F170:F209)</f>
        <v>0.20005752377881963</v>
      </c>
    </row>
    <row r="172" spans="1:14">
      <c r="A172" s="2">
        <f ca="1">RAND()</f>
        <v>0.78719365251404572</v>
      </c>
      <c r="B172" s="1">
        <v>42825</v>
      </c>
      <c r="C172" s="1" t="str">
        <f>TEXT(B172,"mmmm")</f>
        <v>March</v>
      </c>
      <c r="D172" t="s">
        <v>6</v>
      </c>
      <c r="E172">
        <v>58.499999999999993</v>
      </c>
      <c r="F172" s="2">
        <v>0.77</v>
      </c>
      <c r="G172">
        <v>48</v>
      </c>
      <c r="H172">
        <v>0.3</v>
      </c>
      <c r="I172">
        <v>25</v>
      </c>
      <c r="J172" s="3">
        <f>H172*I172</f>
        <v>7.5</v>
      </c>
      <c r="L172" t="s">
        <v>212</v>
      </c>
      <c r="M172" s="2">
        <f t="shared" ref="M172" si="334">AVERAGE(F203:F242)</f>
        <v>0.8015000000000001</v>
      </c>
      <c r="N172">
        <f t="shared" ref="N172" si="335">_xlfn.STDEV.S(F203:F242)</f>
        <v>0.22175928275312218</v>
      </c>
    </row>
    <row r="173" spans="1:14">
      <c r="A173" s="2">
        <f ca="1">RAND()</f>
        <v>0.7146469138717827</v>
      </c>
      <c r="B173" s="1">
        <v>42753</v>
      </c>
      <c r="C173" s="1" t="str">
        <f>TEXT(B173,"mmmm")</f>
        <v>January</v>
      </c>
      <c r="D173" t="s">
        <v>4</v>
      </c>
      <c r="E173">
        <v>42.8</v>
      </c>
      <c r="F173" s="2">
        <v>1.18</v>
      </c>
      <c r="G173">
        <v>33</v>
      </c>
      <c r="H173">
        <v>0.3</v>
      </c>
      <c r="I173">
        <v>16</v>
      </c>
      <c r="J173" s="3">
        <f>H173*I173</f>
        <v>4.8</v>
      </c>
      <c r="L173" t="s">
        <v>213</v>
      </c>
      <c r="M173" s="2">
        <f t="shared" ref="M173" si="336">AVERAGE(F172:F211)</f>
        <v>0.748</v>
      </c>
      <c r="N173">
        <f t="shared" ref="N173" si="337">_xlfn.STDEV.S(F172:F211)</f>
        <v>0.20471618878026696</v>
      </c>
    </row>
    <row r="174" spans="1:14">
      <c r="A174" s="2">
        <f ca="1">RAND()</f>
        <v>0.6659341011538108</v>
      </c>
      <c r="B174" s="1">
        <v>42880</v>
      </c>
      <c r="C174" s="1" t="str">
        <f>TEXT(B174,"mmmm")</f>
        <v>May</v>
      </c>
      <c r="D174" t="s">
        <v>5</v>
      </c>
      <c r="E174">
        <v>71.699999999999989</v>
      </c>
      <c r="F174" s="2">
        <v>0.69</v>
      </c>
      <c r="G174">
        <v>53</v>
      </c>
      <c r="H174">
        <v>0.3</v>
      </c>
      <c r="I174">
        <v>29</v>
      </c>
      <c r="J174" s="3">
        <f>H174*I174</f>
        <v>8.6999999999999993</v>
      </c>
      <c r="L174" t="s">
        <v>214</v>
      </c>
      <c r="M174" s="2">
        <f t="shared" ref="M174" si="338">AVERAGE(F205:F244)</f>
        <v>0.80549999999999999</v>
      </c>
      <c r="N174">
        <f t="shared" ref="N174" si="339">_xlfn.STDEV.S(F205:F244)</f>
        <v>0.21945094656601039</v>
      </c>
    </row>
    <row r="175" spans="1:14">
      <c r="A175" s="2">
        <f ca="1">RAND()</f>
        <v>0.18425285767802801</v>
      </c>
      <c r="B175" s="1">
        <v>42912</v>
      </c>
      <c r="C175" s="1" t="str">
        <f>TEXT(B175,"mmmm")</f>
        <v>June</v>
      </c>
      <c r="D175" t="s">
        <v>2</v>
      </c>
      <c r="E175">
        <v>102.6</v>
      </c>
      <c r="F175" s="2">
        <v>0.47</v>
      </c>
      <c r="G175">
        <v>60</v>
      </c>
      <c r="H175">
        <v>0.3</v>
      </c>
      <c r="I175">
        <v>42</v>
      </c>
      <c r="J175" s="3">
        <f>H175*I175</f>
        <v>12.6</v>
      </c>
      <c r="L175" t="s">
        <v>215</v>
      </c>
      <c r="M175" s="2">
        <f t="shared" ref="M175" si="340">AVERAGE(F174:F213)</f>
        <v>0.73425000000000007</v>
      </c>
      <c r="N175">
        <f t="shared" ref="N175" si="341">_xlfn.STDEV.S(F174:F213)</f>
        <v>0.19309739139642068</v>
      </c>
    </row>
    <row r="176" spans="1:14">
      <c r="A176" s="2">
        <f ca="1">RAND()</f>
        <v>0.56737259803136642</v>
      </c>
      <c r="B176" s="1">
        <v>42932</v>
      </c>
      <c r="C176" s="1" t="str">
        <f>TEXT(B176,"mmmm")</f>
        <v>July</v>
      </c>
      <c r="D176" t="s">
        <v>8</v>
      </c>
      <c r="E176">
        <v>79.199999999999989</v>
      </c>
      <c r="F176" s="2">
        <v>0.59</v>
      </c>
      <c r="G176">
        <v>50</v>
      </c>
      <c r="H176">
        <v>0.5</v>
      </c>
      <c r="I176">
        <v>34</v>
      </c>
      <c r="J176" s="3">
        <f>H176*I176</f>
        <v>17</v>
      </c>
      <c r="L176" t="s">
        <v>216</v>
      </c>
      <c r="M176" s="2">
        <f t="shared" ref="M176" si="342">AVERAGE(F207:F246)</f>
        <v>0.81400000000000006</v>
      </c>
      <c r="N176">
        <f t="shared" ref="N176" si="343">_xlfn.STDEV.S(F207:F246)</f>
        <v>0.24761218643635993</v>
      </c>
    </row>
    <row r="177" spans="1:14">
      <c r="A177" s="2">
        <f ca="1">RAND()</f>
        <v>0.95931138199811627</v>
      </c>
      <c r="B177" s="1">
        <v>42881</v>
      </c>
      <c r="C177" s="1" t="str">
        <f>TEXT(B177,"mmmm")</f>
        <v>May</v>
      </c>
      <c r="D177" t="s">
        <v>6</v>
      </c>
      <c r="E177">
        <v>72</v>
      </c>
      <c r="F177" s="2">
        <v>0.67</v>
      </c>
      <c r="G177">
        <v>63</v>
      </c>
      <c r="H177">
        <v>0.3</v>
      </c>
      <c r="I177">
        <v>30</v>
      </c>
      <c r="J177" s="3">
        <f>H177*I177</f>
        <v>9</v>
      </c>
      <c r="L177" t="s">
        <v>217</v>
      </c>
      <c r="M177" s="2">
        <f t="shared" ref="M177" si="344">AVERAGE(F176:F215)</f>
        <v>0.74125000000000019</v>
      </c>
      <c r="N177">
        <f t="shared" ref="N177" si="345">_xlfn.STDEV.S(F176:F215)</f>
        <v>0.18850542398507936</v>
      </c>
    </row>
    <row r="178" spans="1:14">
      <c r="A178" s="2">
        <f ca="1">RAND()</f>
        <v>0.57291003657569473</v>
      </c>
      <c r="B178" s="1">
        <v>42901</v>
      </c>
      <c r="C178" s="1" t="str">
        <f>TEXT(B178,"mmmm")</f>
        <v>June</v>
      </c>
      <c r="D178" t="s">
        <v>5</v>
      </c>
      <c r="E178">
        <v>84.8</v>
      </c>
      <c r="F178" s="2">
        <v>0.56000000000000005</v>
      </c>
      <c r="G178">
        <v>50</v>
      </c>
      <c r="H178">
        <v>0.3</v>
      </c>
      <c r="I178">
        <v>36</v>
      </c>
      <c r="J178" s="3">
        <f>H178*I178</f>
        <v>10.799999999999999</v>
      </c>
      <c r="L178" t="s">
        <v>218</v>
      </c>
      <c r="M178" s="2">
        <f t="shared" ref="M178" si="346">AVERAGE(F209:F248)</f>
        <v>0.82150000000000001</v>
      </c>
      <c r="N178">
        <f t="shared" ref="N178" si="347">_xlfn.STDEV.S(F209:F248)</f>
        <v>0.24392674394222583</v>
      </c>
    </row>
    <row r="179" spans="1:14">
      <c r="A179" s="2">
        <f ca="1">RAND()</f>
        <v>0.15073121655969968</v>
      </c>
      <c r="B179" s="1">
        <v>42799</v>
      </c>
      <c r="C179" s="1" t="str">
        <f>TEXT(B179,"mmmm")</f>
        <v>March</v>
      </c>
      <c r="D179" t="s">
        <v>8</v>
      </c>
      <c r="E179">
        <v>55.9</v>
      </c>
      <c r="F179" s="2">
        <v>0.87</v>
      </c>
      <c r="G179">
        <v>32</v>
      </c>
      <c r="H179">
        <v>0.3</v>
      </c>
      <c r="I179">
        <v>23</v>
      </c>
      <c r="J179" s="3">
        <f>H179*I179</f>
        <v>6.8999999999999995</v>
      </c>
      <c r="L179" t="s">
        <v>219</v>
      </c>
      <c r="M179" s="2">
        <f t="shared" ref="M179" si="348">AVERAGE(F178:F217)</f>
        <v>0.74950000000000006</v>
      </c>
      <c r="N179">
        <f t="shared" ref="N179" si="349">_xlfn.STDEV.S(F178:F217)</f>
        <v>0.19248642975811431</v>
      </c>
    </row>
    <row r="180" spans="1:14">
      <c r="A180" s="2">
        <f ca="1">RAND()</f>
        <v>4.3453480191046334E-2</v>
      </c>
      <c r="B180" s="1">
        <v>42992</v>
      </c>
      <c r="C180" s="1" t="str">
        <f>TEXT(B180,"mmmm")</f>
        <v>September</v>
      </c>
      <c r="D180" t="s">
        <v>5</v>
      </c>
      <c r="E180">
        <v>63.8</v>
      </c>
      <c r="F180" s="2">
        <v>0.71</v>
      </c>
      <c r="G180">
        <v>29</v>
      </c>
      <c r="H180">
        <v>0.3</v>
      </c>
      <c r="I180">
        <v>26</v>
      </c>
      <c r="J180" s="3">
        <f>H180*I180</f>
        <v>7.8</v>
      </c>
      <c r="L180" t="s">
        <v>220</v>
      </c>
      <c r="M180" s="2">
        <f t="shared" ref="M180" si="350">AVERAGE(F211:F250)</f>
        <v>0.82350000000000012</v>
      </c>
      <c r="N180">
        <f t="shared" ref="N180" si="351">_xlfn.STDEV.S(F211:F250)</f>
        <v>0.24782696610378122</v>
      </c>
    </row>
    <row r="181" spans="1:14">
      <c r="A181" s="2">
        <f ca="1">RAND()</f>
        <v>0.55376364693850177</v>
      </c>
      <c r="B181" s="1">
        <v>42816</v>
      </c>
      <c r="C181" s="1" t="str">
        <f>TEXT(B181,"mmmm")</f>
        <v>March</v>
      </c>
      <c r="D181" t="s">
        <v>4</v>
      </c>
      <c r="E181">
        <v>56.499999999999993</v>
      </c>
      <c r="F181" s="2">
        <v>0.74</v>
      </c>
      <c r="G181">
        <v>38</v>
      </c>
      <c r="H181">
        <v>0.3</v>
      </c>
      <c r="I181">
        <v>25</v>
      </c>
      <c r="J181" s="3">
        <f>H181*I181</f>
        <v>7.5</v>
      </c>
      <c r="L181" t="s">
        <v>221</v>
      </c>
      <c r="M181" s="2">
        <f t="shared" ref="M181" si="352">AVERAGE(F180:F219)</f>
        <v>0.75074999999999992</v>
      </c>
      <c r="N181">
        <f t="shared" ref="N181" si="353">_xlfn.STDEV.S(F180:F219)</f>
        <v>0.19020080481913346</v>
      </c>
    </row>
    <row r="182" spans="1:14">
      <c r="A182" s="2">
        <f ca="1">RAND()</f>
        <v>0.77088248640696322</v>
      </c>
      <c r="B182" s="1">
        <v>42855</v>
      </c>
      <c r="C182" s="1" t="str">
        <f>TEXT(B182,"mmmm")</f>
        <v>April</v>
      </c>
      <c r="D182" t="s">
        <v>8</v>
      </c>
      <c r="E182">
        <v>67.099999999999994</v>
      </c>
      <c r="F182" s="2">
        <v>0.74</v>
      </c>
      <c r="G182">
        <v>35</v>
      </c>
      <c r="H182">
        <v>0.3</v>
      </c>
      <c r="I182">
        <v>27</v>
      </c>
      <c r="J182" s="3">
        <f>H182*I182</f>
        <v>8.1</v>
      </c>
      <c r="L182" t="s">
        <v>222</v>
      </c>
      <c r="M182" s="2">
        <f t="shared" ref="M182" si="354">AVERAGE(F213:F252)</f>
        <v>0.84175</v>
      </c>
      <c r="N182">
        <f t="shared" ref="N182" si="355">_xlfn.STDEV.S(F213:F252)</f>
        <v>0.27306322645318881</v>
      </c>
    </row>
    <row r="183" spans="1:14">
      <c r="A183" s="2">
        <f ca="1">RAND()</f>
        <v>0.53911183481159175</v>
      </c>
      <c r="B183" s="1">
        <v>42915</v>
      </c>
      <c r="C183" s="1" t="str">
        <f>TEXT(B183,"mmmm")</f>
        <v>June</v>
      </c>
      <c r="D183" t="s">
        <v>5</v>
      </c>
      <c r="E183">
        <v>86.5</v>
      </c>
      <c r="F183" s="2">
        <v>0.54</v>
      </c>
      <c r="G183">
        <v>64</v>
      </c>
      <c r="H183">
        <v>0.3</v>
      </c>
      <c r="I183">
        <v>35</v>
      </c>
      <c r="J183" s="3">
        <f>H183*I183</f>
        <v>10.5</v>
      </c>
      <c r="L183" t="s">
        <v>223</v>
      </c>
      <c r="M183" s="2">
        <f t="shared" ref="M183" si="356">AVERAGE(F182:F221)</f>
        <v>0.7579999999999999</v>
      </c>
      <c r="N183">
        <f t="shared" ref="N183" si="357">_xlfn.STDEV.S(F182:F221)</f>
        <v>0.19409487502976602</v>
      </c>
    </row>
    <row r="184" spans="1:14">
      <c r="A184" s="2">
        <f ca="1">RAND()</f>
        <v>0.10440184692285415</v>
      </c>
      <c r="B184" s="1">
        <v>43066</v>
      </c>
      <c r="C184" s="1" t="str">
        <f>TEXT(B184,"mmmm")</f>
        <v>November</v>
      </c>
      <c r="D184" t="s">
        <v>2</v>
      </c>
      <c r="E184">
        <v>53.9</v>
      </c>
      <c r="F184" s="2">
        <v>0.87</v>
      </c>
      <c r="G184">
        <v>30</v>
      </c>
      <c r="H184">
        <v>0.3</v>
      </c>
      <c r="I184">
        <v>23</v>
      </c>
      <c r="J184" s="3">
        <f>H184*I184</f>
        <v>6.8999999999999995</v>
      </c>
      <c r="L184" t="s">
        <v>224</v>
      </c>
      <c r="M184" s="2">
        <f t="shared" ref="M184" si="358">AVERAGE(F215:F254)</f>
        <v>0.84899999999999987</v>
      </c>
      <c r="N184">
        <f t="shared" ref="N184" si="359">_xlfn.STDEV.S(F215:F254)</f>
        <v>0.27287453677562723</v>
      </c>
    </row>
    <row r="185" spans="1:14">
      <c r="A185" s="2">
        <f ca="1">RAND()</f>
        <v>0.42028076550373783</v>
      </c>
      <c r="B185" s="1">
        <v>42770</v>
      </c>
      <c r="C185" s="1" t="str">
        <f>TEXT(B185,"mmmm")</f>
        <v>February</v>
      </c>
      <c r="D185" t="s">
        <v>7</v>
      </c>
      <c r="E185">
        <v>56.599999999999994</v>
      </c>
      <c r="F185" s="2">
        <v>0.83</v>
      </c>
      <c r="G185">
        <v>46</v>
      </c>
      <c r="H185">
        <v>0.3</v>
      </c>
      <c r="I185">
        <v>22</v>
      </c>
      <c r="J185" s="3">
        <f>H185*I185</f>
        <v>6.6</v>
      </c>
      <c r="L185" t="s">
        <v>225</v>
      </c>
      <c r="M185" s="2">
        <f t="shared" ref="M185" si="360">AVERAGE(F184:F223)</f>
        <v>0.76374999999999982</v>
      </c>
      <c r="N185">
        <f t="shared" ref="N185" si="361">_xlfn.STDEV.S(F184:F223)</f>
        <v>0.19109250679669898</v>
      </c>
    </row>
    <row r="186" spans="1:14">
      <c r="A186" s="2">
        <f ca="1">RAND()</f>
        <v>0.88520759649398095</v>
      </c>
      <c r="B186" s="1">
        <v>42823</v>
      </c>
      <c r="C186" s="1" t="str">
        <f>TEXT(B186,"mmmm")</f>
        <v>March</v>
      </c>
      <c r="D186" t="s">
        <v>4</v>
      </c>
      <c r="E186">
        <v>57.199999999999996</v>
      </c>
      <c r="F186" s="2">
        <v>0.83</v>
      </c>
      <c r="G186">
        <v>39</v>
      </c>
      <c r="H186">
        <v>0.3</v>
      </c>
      <c r="I186">
        <v>24</v>
      </c>
      <c r="J186" s="3">
        <f>H186*I186</f>
        <v>7.1999999999999993</v>
      </c>
      <c r="L186" t="s">
        <v>226</v>
      </c>
      <c r="M186" s="2">
        <f t="shared" ref="M186" si="362">AVERAGE(F217:F256)</f>
        <v>0.84874999999999989</v>
      </c>
      <c r="N186">
        <f t="shared" ref="N186" si="363">_xlfn.STDEV.S(F217:F256)</f>
        <v>0.27417182989448896</v>
      </c>
    </row>
    <row r="187" spans="1:14">
      <c r="A187" s="2">
        <f ca="1">RAND()</f>
        <v>0.35662774926852447</v>
      </c>
      <c r="B187" s="1">
        <v>42760</v>
      </c>
      <c r="C187" s="1" t="str">
        <f>TEXT(B187,"mmmm")</f>
        <v>January</v>
      </c>
      <c r="D187" t="s">
        <v>4</v>
      </c>
      <c r="E187">
        <v>32.199999999999996</v>
      </c>
      <c r="F187" s="2">
        <v>1.25</v>
      </c>
      <c r="G187">
        <v>24</v>
      </c>
      <c r="H187">
        <v>0.3</v>
      </c>
      <c r="I187">
        <v>14</v>
      </c>
      <c r="J187" s="3">
        <f>H187*I187</f>
        <v>4.2</v>
      </c>
      <c r="L187" t="s">
        <v>227</v>
      </c>
      <c r="M187" s="2">
        <f t="shared" ref="M187" si="364">AVERAGE(F186:F225)</f>
        <v>0.7589999999999999</v>
      </c>
      <c r="N187">
        <f t="shared" ref="N187" si="365">_xlfn.STDEV.S(F186:F225)</f>
        <v>0.19026028056053781</v>
      </c>
    </row>
    <row r="188" spans="1:14">
      <c r="A188" s="2">
        <f ca="1">RAND()</f>
        <v>7.188654273317574E-2</v>
      </c>
      <c r="B188" s="1">
        <v>42850</v>
      </c>
      <c r="C188" s="1" t="str">
        <f>TEXT(B188,"mmmm")</f>
        <v>April</v>
      </c>
      <c r="D188" t="s">
        <v>3</v>
      </c>
      <c r="E188">
        <v>65.099999999999994</v>
      </c>
      <c r="F188" s="2">
        <v>0.71</v>
      </c>
      <c r="G188">
        <v>37</v>
      </c>
      <c r="H188">
        <v>0.3</v>
      </c>
      <c r="I188">
        <v>27</v>
      </c>
      <c r="J188" s="3">
        <f>H188*I188</f>
        <v>8.1</v>
      </c>
      <c r="L188" t="s">
        <v>228</v>
      </c>
      <c r="M188" s="2">
        <f t="shared" ref="M188" si="366">AVERAGE(F219:F258)</f>
        <v>0.84549999999999981</v>
      </c>
      <c r="N188">
        <f t="shared" ref="N188" si="367">_xlfn.STDEV.S(F219:F258)</f>
        <v>0.27310137124218059</v>
      </c>
    </row>
    <row r="189" spans="1:14">
      <c r="A189" s="2">
        <f ca="1">RAND()</f>
        <v>0.26654627429557276</v>
      </c>
      <c r="B189" s="1">
        <v>42871</v>
      </c>
      <c r="C189" s="1" t="str">
        <f>TEXT(B189,"mmmm")</f>
        <v>May</v>
      </c>
      <c r="D189" t="s">
        <v>3</v>
      </c>
      <c r="E189">
        <v>65.699999999999989</v>
      </c>
      <c r="F189" s="2">
        <v>0.67</v>
      </c>
      <c r="G189">
        <v>55</v>
      </c>
      <c r="H189">
        <v>0.3</v>
      </c>
      <c r="I189">
        <v>29</v>
      </c>
      <c r="J189" s="3">
        <f>H189*I189</f>
        <v>8.6999999999999993</v>
      </c>
      <c r="L189" t="s">
        <v>229</v>
      </c>
      <c r="M189" s="2">
        <f t="shared" ref="M189" si="368">AVERAGE(F188:F227)</f>
        <v>0.75049999999999994</v>
      </c>
      <c r="N189">
        <f t="shared" ref="N189" si="369">_xlfn.STDEV.S(F188:F227)</f>
        <v>0.17695356482016511</v>
      </c>
    </row>
    <row r="190" spans="1:14">
      <c r="A190" s="2">
        <f ca="1">RAND()</f>
        <v>2.8147895157883962E-3</v>
      </c>
      <c r="B190" s="1">
        <v>43025</v>
      </c>
      <c r="C190" s="1" t="str">
        <f>TEXT(B190,"mmmm")</f>
        <v>October</v>
      </c>
      <c r="D190" t="s">
        <v>3</v>
      </c>
      <c r="E190">
        <v>58.499999999999993</v>
      </c>
      <c r="F190" s="2">
        <v>0.77</v>
      </c>
      <c r="G190">
        <v>46</v>
      </c>
      <c r="H190">
        <v>0.3</v>
      </c>
      <c r="I190">
        <v>25</v>
      </c>
      <c r="J190" s="3">
        <f>H190*I190</f>
        <v>7.5</v>
      </c>
      <c r="L190" t="s">
        <v>230</v>
      </c>
      <c r="M190" s="2">
        <f t="shared" ref="M190" si="370">AVERAGE(F221:F260)</f>
        <v>0.84899999999999987</v>
      </c>
      <c r="N190">
        <f t="shared" ref="N190" si="371">_xlfn.STDEV.S(F221:F260)</f>
        <v>0.27264892425505038</v>
      </c>
    </row>
    <row r="191" spans="1:14">
      <c r="A191" s="2">
        <f ca="1">RAND()</f>
        <v>0.99300752216300625</v>
      </c>
      <c r="B191" s="1">
        <v>42919</v>
      </c>
      <c r="C191" s="1" t="str">
        <f>TEXT(B191,"mmmm")</f>
        <v>July</v>
      </c>
      <c r="D191" t="s">
        <v>2</v>
      </c>
      <c r="E191">
        <v>81.5</v>
      </c>
      <c r="F191" s="2">
        <v>0.54</v>
      </c>
      <c r="G191">
        <v>68</v>
      </c>
      <c r="H191">
        <v>0.5</v>
      </c>
      <c r="I191">
        <v>35</v>
      </c>
      <c r="J191" s="3">
        <f>H191*I191</f>
        <v>17.5</v>
      </c>
      <c r="L191" t="s">
        <v>231</v>
      </c>
      <c r="M191" s="2">
        <f t="shared" ref="M191" si="372">AVERAGE(F190:F229)</f>
        <v>0.74849999999999983</v>
      </c>
      <c r="N191">
        <f t="shared" ref="N191" si="373">_xlfn.STDEV.S(F190:F229)</f>
        <v>0.17787275774754902</v>
      </c>
    </row>
    <row r="192" spans="1:14">
      <c r="A192" s="2">
        <f ca="1">RAND()</f>
        <v>0.64649375020121347</v>
      </c>
      <c r="B192" s="1">
        <v>43027</v>
      </c>
      <c r="C192" s="1" t="str">
        <f>TEXT(B192,"mmmm")</f>
        <v>October</v>
      </c>
      <c r="D192" t="s">
        <v>5</v>
      </c>
      <c r="E192">
        <v>60.499999999999993</v>
      </c>
      <c r="F192" s="2">
        <v>0.8</v>
      </c>
      <c r="G192">
        <v>41</v>
      </c>
      <c r="H192">
        <v>0.3</v>
      </c>
      <c r="I192">
        <v>25</v>
      </c>
      <c r="J192" s="3">
        <f>H192*I192</f>
        <v>7.5</v>
      </c>
      <c r="L192" t="s">
        <v>232</v>
      </c>
      <c r="M192" s="2">
        <f t="shared" ref="M192" si="374">AVERAGE(F223:F262)</f>
        <v>0.83875000000000011</v>
      </c>
      <c r="N192">
        <f t="shared" ref="N192" si="375">_xlfn.STDEV.S(F223:F262)</f>
        <v>0.27967185441843428</v>
      </c>
    </row>
    <row r="193" spans="1:14">
      <c r="A193" s="2">
        <f ca="1">RAND()</f>
        <v>5.2414178025664504E-2</v>
      </c>
      <c r="B193" s="1">
        <v>43077</v>
      </c>
      <c r="C193" s="1" t="str">
        <f>TEXT(B193,"mmmm")</f>
        <v>December</v>
      </c>
      <c r="D193" t="s">
        <v>6</v>
      </c>
      <c r="E193">
        <v>40.5</v>
      </c>
      <c r="F193" s="2">
        <v>1.25</v>
      </c>
      <c r="G193">
        <v>30</v>
      </c>
      <c r="H193">
        <v>0.3</v>
      </c>
      <c r="I193">
        <v>15</v>
      </c>
      <c r="J193" s="3">
        <f>H193*I193</f>
        <v>4.5</v>
      </c>
      <c r="L193" t="s">
        <v>233</v>
      </c>
      <c r="M193" s="2">
        <f t="shared" ref="M193" si="376">AVERAGE(F192:F231)</f>
        <v>0.74924999999999986</v>
      </c>
      <c r="N193">
        <f t="shared" ref="N193" si="377">_xlfn.STDEV.S(F192:F231)</f>
        <v>0.18132542639246901</v>
      </c>
    </row>
    <row r="194" spans="1:14">
      <c r="A194" s="2">
        <f ca="1">RAND()</f>
        <v>0.31955020568913184</v>
      </c>
      <c r="B194" s="1">
        <v>42874</v>
      </c>
      <c r="C194" s="1" t="str">
        <f>TEXT(B194,"mmmm")</f>
        <v>May</v>
      </c>
      <c r="D194" t="s">
        <v>6</v>
      </c>
      <c r="E194">
        <v>75.3</v>
      </c>
      <c r="F194" s="2">
        <v>0.61</v>
      </c>
      <c r="G194">
        <v>58</v>
      </c>
      <c r="H194">
        <v>0.3</v>
      </c>
      <c r="I194">
        <v>31</v>
      </c>
      <c r="J194" s="3">
        <f>H194*I194</f>
        <v>9.2999999999999989</v>
      </c>
      <c r="L194" t="s">
        <v>234</v>
      </c>
      <c r="M194" s="2">
        <f t="shared" ref="M194" si="378">AVERAGE(F225:F264)</f>
        <v>0.84374999999999978</v>
      </c>
      <c r="N194">
        <f t="shared" ref="N194" si="379">_xlfn.STDEV.S(F225:F264)</f>
        <v>0.28074705743143674</v>
      </c>
    </row>
    <row r="195" spans="1:14">
      <c r="A195" s="2">
        <f ca="1">RAND()</f>
        <v>0.20952189460899973</v>
      </c>
      <c r="B195" s="1">
        <v>42938</v>
      </c>
      <c r="C195" s="1" t="str">
        <f>TEXT(B195,"mmmm")</f>
        <v>July</v>
      </c>
      <c r="D195" t="s">
        <v>7</v>
      </c>
      <c r="E195">
        <v>99.6</v>
      </c>
      <c r="F195" s="2">
        <v>0.47</v>
      </c>
      <c r="G195">
        <v>49</v>
      </c>
      <c r="H195">
        <v>0.5</v>
      </c>
      <c r="I195">
        <v>42</v>
      </c>
      <c r="J195" s="3">
        <f>H195*I195</f>
        <v>21</v>
      </c>
      <c r="L195" t="s">
        <v>235</v>
      </c>
      <c r="M195" s="2">
        <f t="shared" ref="M195" si="380">AVERAGE(F194:F233)</f>
        <v>0.75374999999999992</v>
      </c>
      <c r="N195">
        <f t="shared" ref="N195" si="381">_xlfn.STDEV.S(F194:F233)</f>
        <v>0.19573251632960262</v>
      </c>
    </row>
    <row r="196" spans="1:14">
      <c r="A196" s="2">
        <f ca="1">RAND()</f>
        <v>0.64081716751360907</v>
      </c>
      <c r="B196" s="1">
        <v>42853</v>
      </c>
      <c r="C196" s="1" t="str">
        <f>TEXT(B196,"mmmm")</f>
        <v>April</v>
      </c>
      <c r="D196" t="s">
        <v>6</v>
      </c>
      <c r="E196">
        <v>58.8</v>
      </c>
      <c r="F196" s="2">
        <v>0.74</v>
      </c>
      <c r="G196">
        <v>32</v>
      </c>
      <c r="H196">
        <v>0.3</v>
      </c>
      <c r="I196">
        <v>26</v>
      </c>
      <c r="J196" s="3">
        <f>H196*I196</f>
        <v>7.8</v>
      </c>
      <c r="L196" t="s">
        <v>236</v>
      </c>
      <c r="M196" s="2">
        <f t="shared" ref="M196" si="382">AVERAGE(F227:F266)</f>
        <v>0.83824999999999983</v>
      </c>
      <c r="N196">
        <f t="shared" ref="N196" si="383">_xlfn.STDEV.S(F227:F266)</f>
        <v>0.27992569984890214</v>
      </c>
    </row>
    <row r="197" spans="1:14">
      <c r="A197" s="2">
        <f ca="1">RAND()</f>
        <v>0.38486571990281582</v>
      </c>
      <c r="B197" s="1">
        <v>42995</v>
      </c>
      <c r="C197" s="1" t="str">
        <f>TEXT(B197,"mmmm")</f>
        <v>September</v>
      </c>
      <c r="D197" t="s">
        <v>8</v>
      </c>
      <c r="E197">
        <v>59.8</v>
      </c>
      <c r="F197" s="2">
        <v>0.71</v>
      </c>
      <c r="G197">
        <v>53</v>
      </c>
      <c r="H197">
        <v>0.3</v>
      </c>
      <c r="I197">
        <v>26</v>
      </c>
      <c r="J197" s="3">
        <f>H197*I197</f>
        <v>7.8</v>
      </c>
      <c r="L197" t="s">
        <v>237</v>
      </c>
      <c r="M197" s="2">
        <f t="shared" ref="M197" si="384">AVERAGE(F196:F235)</f>
        <v>0.77424999999999999</v>
      </c>
      <c r="N197">
        <f t="shared" ref="N197" si="385">_xlfn.STDEV.S(F196:F235)</f>
        <v>0.21134353489896457</v>
      </c>
    </row>
    <row r="198" spans="1:14">
      <c r="A198" s="2">
        <f ca="1">RAND()</f>
        <v>0.52283714607812981</v>
      </c>
      <c r="B198" s="1">
        <v>42867</v>
      </c>
      <c r="C198" s="1" t="str">
        <f>TEXT(B198,"mmmm")</f>
        <v>May</v>
      </c>
      <c r="D198" t="s">
        <v>6</v>
      </c>
      <c r="E198">
        <v>66.699999999999989</v>
      </c>
      <c r="F198" s="2">
        <v>0.67</v>
      </c>
      <c r="G198">
        <v>40</v>
      </c>
      <c r="H198">
        <v>0.3</v>
      </c>
      <c r="I198">
        <v>29</v>
      </c>
      <c r="J198" s="3">
        <f>H198*I198</f>
        <v>8.6999999999999993</v>
      </c>
      <c r="L198" t="s">
        <v>238</v>
      </c>
      <c r="M198" s="2">
        <f t="shared" ref="M198" si="386">AVERAGE(F229:F268)</f>
        <v>0.86049999999999982</v>
      </c>
      <c r="N198">
        <f t="shared" ref="N198" si="387">_xlfn.STDEV.S(F229:F268)</f>
        <v>0.28700888934683283</v>
      </c>
    </row>
    <row r="199" spans="1:14">
      <c r="A199" s="2">
        <f ca="1">RAND()</f>
        <v>0.58824970556743095</v>
      </c>
      <c r="B199" s="1">
        <v>43055</v>
      </c>
      <c r="C199" s="1" t="str">
        <f>TEXT(B199,"mmmm")</f>
        <v>November</v>
      </c>
      <c r="D199" t="s">
        <v>5</v>
      </c>
      <c r="E199">
        <v>47.3</v>
      </c>
      <c r="F199" s="2">
        <v>0.87</v>
      </c>
      <c r="G199">
        <v>28</v>
      </c>
      <c r="H199">
        <v>0.3</v>
      </c>
      <c r="I199">
        <v>21</v>
      </c>
      <c r="J199" s="3">
        <f>H199*I199</f>
        <v>6.3</v>
      </c>
      <c r="L199" t="s">
        <v>239</v>
      </c>
      <c r="M199" s="2">
        <f t="shared" ref="M199" si="388">AVERAGE(F198:F237)</f>
        <v>0.77900000000000014</v>
      </c>
      <c r="N199">
        <f t="shared" ref="N199" si="389">_xlfn.STDEV.S(F198:F237)</f>
        <v>0.21326280885570589</v>
      </c>
    </row>
    <row r="200" spans="1:14">
      <c r="A200" s="2">
        <f ca="1">RAND()</f>
        <v>0.43221709280521059</v>
      </c>
      <c r="B200" s="1">
        <v>42907</v>
      </c>
      <c r="C200" s="1" t="str">
        <f>TEXT(B200,"mmmm")</f>
        <v>June</v>
      </c>
      <c r="D200" t="s">
        <v>4</v>
      </c>
      <c r="E200">
        <v>94.3</v>
      </c>
      <c r="F200" s="2">
        <v>0.47</v>
      </c>
      <c r="G200">
        <v>76</v>
      </c>
      <c r="H200">
        <v>0.3</v>
      </c>
      <c r="I200">
        <v>41</v>
      </c>
      <c r="J200" s="3">
        <f>H200*I200</f>
        <v>12.299999999999999</v>
      </c>
      <c r="L200" t="s">
        <v>240</v>
      </c>
      <c r="M200" s="2">
        <f t="shared" ref="M200" si="390">AVERAGE(F231:F270)</f>
        <v>0.88800000000000012</v>
      </c>
      <c r="N200">
        <f t="shared" ref="N200" si="391">_xlfn.STDEV.S(F231:F270)</f>
        <v>0.28632239315239155</v>
      </c>
    </row>
    <row r="201" spans="1:14">
      <c r="A201" s="2">
        <f ca="1">RAND()</f>
        <v>0.58606108719179006</v>
      </c>
      <c r="B201" s="1">
        <v>42854</v>
      </c>
      <c r="C201" s="1" t="str">
        <f>TEXT(B201,"mmmm")</f>
        <v>April</v>
      </c>
      <c r="D201" t="s">
        <v>7</v>
      </c>
      <c r="E201">
        <v>65.099999999999994</v>
      </c>
      <c r="F201" s="2">
        <v>0.71</v>
      </c>
      <c r="G201">
        <v>32</v>
      </c>
      <c r="H201">
        <v>0.3</v>
      </c>
      <c r="I201">
        <v>27</v>
      </c>
      <c r="J201" s="3">
        <f>H201*I201</f>
        <v>8.1</v>
      </c>
      <c r="L201" t="s">
        <v>241</v>
      </c>
      <c r="M201" s="2">
        <f t="shared" ref="M201" si="392">AVERAGE(F200:F239)</f>
        <v>0.79075000000000006</v>
      </c>
      <c r="N201">
        <f t="shared" ref="N201" si="393">_xlfn.STDEV.S(F200:F239)</f>
        <v>0.22138708993467374</v>
      </c>
    </row>
    <row r="202" spans="1:14">
      <c r="A202" s="2">
        <f ca="1">RAND()</f>
        <v>6.315645886303789E-2</v>
      </c>
      <c r="B202" s="1">
        <v>42960</v>
      </c>
      <c r="C202" s="1" t="str">
        <f>TEXT(B202,"mmmm")</f>
        <v>August</v>
      </c>
      <c r="D202" t="s">
        <v>8</v>
      </c>
      <c r="E202">
        <v>67.699999999999989</v>
      </c>
      <c r="F202" s="2">
        <v>0.65</v>
      </c>
      <c r="G202">
        <v>54</v>
      </c>
      <c r="H202">
        <v>0.5</v>
      </c>
      <c r="I202">
        <v>29</v>
      </c>
      <c r="J202" s="3">
        <f>H202*I202</f>
        <v>14.5</v>
      </c>
      <c r="L202" t="s">
        <v>242</v>
      </c>
      <c r="M202" s="2">
        <f t="shared" ref="M202" si="394">AVERAGE(F233:F272)</f>
        <v>0.87324999999999997</v>
      </c>
      <c r="N202">
        <f t="shared" ref="N202" si="395">_xlfn.STDEV.S(F233:F272)</f>
        <v>0.29666857533237917</v>
      </c>
    </row>
    <row r="203" spans="1:14">
      <c r="A203" s="2">
        <f ca="1">RAND()</f>
        <v>0.98358734956935501</v>
      </c>
      <c r="B203" s="1">
        <v>42944</v>
      </c>
      <c r="C203" s="1" t="str">
        <f>TEXT(B203,"mmmm")</f>
        <v>July</v>
      </c>
      <c r="D203" t="s">
        <v>6</v>
      </c>
      <c r="E203">
        <v>87.399999999999991</v>
      </c>
      <c r="F203" s="2">
        <v>0.51</v>
      </c>
      <c r="G203">
        <v>58</v>
      </c>
      <c r="H203">
        <v>0.5</v>
      </c>
      <c r="I203">
        <v>38</v>
      </c>
      <c r="J203" s="3">
        <f>H203*I203</f>
        <v>19</v>
      </c>
      <c r="L203" t="s">
        <v>243</v>
      </c>
      <c r="M203" s="2">
        <f t="shared" ref="M203" si="396">AVERAGE(F202:F241)</f>
        <v>0.8015000000000001</v>
      </c>
      <c r="N203">
        <f t="shared" ref="N203" si="397">_xlfn.STDEV.S(F202:F241)</f>
        <v>0.2217592827531224</v>
      </c>
    </row>
    <row r="204" spans="1:14">
      <c r="A204" s="2">
        <f ca="1">RAND()</f>
        <v>0.48613511876534277</v>
      </c>
      <c r="B204" s="1">
        <v>42994</v>
      </c>
      <c r="C204" s="1" t="str">
        <f>TEXT(B204,"mmmm")</f>
        <v>September</v>
      </c>
      <c r="D204" t="s">
        <v>7</v>
      </c>
      <c r="E204">
        <v>68.099999999999994</v>
      </c>
      <c r="F204" s="2">
        <v>0.69</v>
      </c>
      <c r="G204">
        <v>37</v>
      </c>
      <c r="H204">
        <v>0.3</v>
      </c>
      <c r="I204">
        <v>27</v>
      </c>
      <c r="J204" s="3">
        <f>H204*I204</f>
        <v>8.1</v>
      </c>
      <c r="L204" t="s">
        <v>244</v>
      </c>
      <c r="M204" s="2">
        <f t="shared" ref="M204" si="398">AVERAGE(F235:F274)</f>
        <v>0.84225000000000017</v>
      </c>
      <c r="N204">
        <f t="shared" ref="N204" si="399">_xlfn.STDEV.S(F235:F274)</f>
        <v>0.27611301569447461</v>
      </c>
    </row>
    <row r="205" spans="1:14">
      <c r="A205" s="2">
        <f ca="1">RAND()</f>
        <v>0.65711009689020228</v>
      </c>
      <c r="B205" s="1">
        <v>42789</v>
      </c>
      <c r="C205" s="1" t="str">
        <f>TEXT(B205,"mmmm")</f>
        <v>February</v>
      </c>
      <c r="D205" t="s">
        <v>5</v>
      </c>
      <c r="E205">
        <v>45</v>
      </c>
      <c r="F205" s="2">
        <v>1</v>
      </c>
      <c r="G205">
        <v>23</v>
      </c>
      <c r="H205">
        <v>0.3</v>
      </c>
      <c r="I205">
        <v>20</v>
      </c>
      <c r="J205" s="3">
        <f>H205*I205</f>
        <v>6</v>
      </c>
      <c r="L205" t="s">
        <v>245</v>
      </c>
      <c r="M205" s="2">
        <f t="shared" ref="M205" si="400">AVERAGE(F204:F243)</f>
        <v>0.80874999999999986</v>
      </c>
      <c r="N205">
        <f t="shared" ref="N205" si="401">_xlfn.STDEV.S(F204:F243)</f>
        <v>0.21666691321485035</v>
      </c>
    </row>
    <row r="206" spans="1:14">
      <c r="A206" s="2">
        <f ca="1">RAND()</f>
        <v>0.73081488747387513</v>
      </c>
      <c r="B206" s="1">
        <v>43042</v>
      </c>
      <c r="C206" s="1" t="str">
        <f>TEXT(B206,"mmmm")</f>
        <v>November</v>
      </c>
      <c r="D206" t="s">
        <v>6</v>
      </c>
      <c r="E206">
        <v>51.3</v>
      </c>
      <c r="F206" s="2">
        <v>0.87</v>
      </c>
      <c r="G206">
        <v>38</v>
      </c>
      <c r="H206">
        <v>0.3</v>
      </c>
      <c r="I206">
        <v>21</v>
      </c>
      <c r="J206" s="3">
        <f>H206*I206</f>
        <v>6.3</v>
      </c>
      <c r="L206" t="s">
        <v>246</v>
      </c>
      <c r="M206" s="2">
        <f t="shared" ref="M206" si="402">AVERAGE(F237:F276)</f>
        <v>0.84674999999999989</v>
      </c>
      <c r="N206">
        <f t="shared" ref="N206" si="403">_xlfn.STDEV.S(F237:F276)</f>
        <v>0.27581476039414937</v>
      </c>
    </row>
    <row r="207" spans="1:14">
      <c r="A207" s="2">
        <f ca="1">RAND()</f>
        <v>0.9000710125183583</v>
      </c>
      <c r="B207" s="1">
        <v>42896</v>
      </c>
      <c r="C207" s="1" t="str">
        <f>TEXT(B207,"mmmm")</f>
        <v>June</v>
      </c>
      <c r="D207" t="s">
        <v>7</v>
      </c>
      <c r="E207">
        <v>79.5</v>
      </c>
      <c r="F207" s="2">
        <v>0.54</v>
      </c>
      <c r="G207">
        <v>54</v>
      </c>
      <c r="H207">
        <v>0.3</v>
      </c>
      <c r="I207">
        <v>35</v>
      </c>
      <c r="J207" s="3">
        <f>H207*I207</f>
        <v>10.5</v>
      </c>
      <c r="L207" t="s">
        <v>247</v>
      </c>
      <c r="M207" s="2">
        <f t="shared" ref="M207" si="404">AVERAGE(F206:F245)</f>
        <v>0.79725000000000001</v>
      </c>
      <c r="N207">
        <f t="shared" ref="N207" si="405">_xlfn.STDEV.S(F206:F245)</f>
        <v>0.21815058901405504</v>
      </c>
    </row>
    <row r="208" spans="1:14">
      <c r="A208" s="2">
        <f ca="1">RAND()</f>
        <v>0.67871516943794086</v>
      </c>
      <c r="B208" s="1">
        <v>42797</v>
      </c>
      <c r="C208" s="1" t="str">
        <f>TEXT(B208,"mmmm")</f>
        <v>March</v>
      </c>
      <c r="D208" t="s">
        <v>6</v>
      </c>
      <c r="E208">
        <v>60.199999999999996</v>
      </c>
      <c r="F208" s="2">
        <v>0.77</v>
      </c>
      <c r="G208">
        <v>28</v>
      </c>
      <c r="H208">
        <v>0.3</v>
      </c>
      <c r="I208">
        <v>24</v>
      </c>
      <c r="J208" s="3">
        <f>H208*I208</f>
        <v>7.1999999999999993</v>
      </c>
      <c r="L208" t="s">
        <v>248</v>
      </c>
      <c r="M208" s="2">
        <f t="shared" ref="M208" si="406">AVERAGE(F239:F278)</f>
        <v>0.83150000000000013</v>
      </c>
      <c r="N208">
        <f t="shared" ref="N208" si="407">_xlfn.STDEV.S(F239:F278)</f>
        <v>0.27358540596854575</v>
      </c>
    </row>
    <row r="209" spans="1:14">
      <c r="A209" s="2">
        <f ca="1">RAND()</f>
        <v>0.86916742961820259</v>
      </c>
      <c r="B209" s="1">
        <v>42989</v>
      </c>
      <c r="C209" s="1" t="str">
        <f>TEXT(B209,"mmmm")</f>
        <v>September</v>
      </c>
      <c r="D209" t="s">
        <v>2</v>
      </c>
      <c r="E209">
        <v>68.399999999999991</v>
      </c>
      <c r="F209" s="2">
        <v>0.69</v>
      </c>
      <c r="G209">
        <v>38</v>
      </c>
      <c r="H209">
        <v>0.3</v>
      </c>
      <c r="I209">
        <v>28</v>
      </c>
      <c r="J209" s="3">
        <f>H209*I209</f>
        <v>8.4</v>
      </c>
      <c r="L209" t="s">
        <v>249</v>
      </c>
      <c r="M209" s="2">
        <f t="shared" ref="M209" si="408">AVERAGE(F208:F247)</f>
        <v>0.82224999999999981</v>
      </c>
      <c r="N209">
        <f t="shared" ref="N209" si="409">_xlfn.STDEV.S(F208:F247)</f>
        <v>0.24371576025130584</v>
      </c>
    </row>
    <row r="210" spans="1:14">
      <c r="A210" s="2">
        <f ca="1">RAND()</f>
        <v>0.6260114812176133</v>
      </c>
      <c r="B210" s="1">
        <v>43098</v>
      </c>
      <c r="C210" s="1" t="str">
        <f>TEXT(B210,"mmmm")</f>
        <v>December</v>
      </c>
      <c r="D210" t="s">
        <v>6</v>
      </c>
      <c r="E210">
        <v>39.5</v>
      </c>
      <c r="F210" s="2">
        <v>1.25</v>
      </c>
      <c r="G210">
        <v>17</v>
      </c>
      <c r="H210">
        <v>0.3</v>
      </c>
      <c r="I210">
        <v>15</v>
      </c>
      <c r="J210" s="3">
        <f>H210*I210</f>
        <v>4.5</v>
      </c>
      <c r="L210" t="s">
        <v>250</v>
      </c>
      <c r="M210" s="2">
        <f t="shared" ref="M210" si="410">AVERAGE(F241:F280)</f>
        <v>0.82024999999999992</v>
      </c>
      <c r="N210">
        <f t="shared" ref="N210" si="411">_xlfn.STDEV.S(F241:F280)</f>
        <v>0.27243900752372596</v>
      </c>
    </row>
    <row r="211" spans="1:14">
      <c r="A211" s="2">
        <f ca="1">RAND()</f>
        <v>0.64312971983479772</v>
      </c>
      <c r="B211" s="1">
        <v>42883</v>
      </c>
      <c r="C211" s="1" t="str">
        <f>TEXT(B211,"mmmm")</f>
        <v>May</v>
      </c>
      <c r="D211" t="s">
        <v>8</v>
      </c>
      <c r="E211">
        <v>71.699999999999989</v>
      </c>
      <c r="F211" s="2">
        <v>0.65</v>
      </c>
      <c r="G211">
        <v>45</v>
      </c>
      <c r="H211">
        <v>0.3</v>
      </c>
      <c r="I211">
        <v>29</v>
      </c>
      <c r="J211" s="3">
        <f>H211*I211</f>
        <v>8.6999999999999993</v>
      </c>
      <c r="L211" t="s">
        <v>251</v>
      </c>
      <c r="M211" s="2">
        <f t="shared" ref="M211" si="412">AVERAGE(F210:F249)</f>
        <v>0.82150000000000001</v>
      </c>
      <c r="N211">
        <f t="shared" ref="N211" si="413">_xlfn.STDEV.S(F210:F249)</f>
        <v>0.24392674394222599</v>
      </c>
    </row>
    <row r="212" spans="1:14">
      <c r="A212" s="2">
        <f ca="1">RAND()</f>
        <v>0.39470876075970507</v>
      </c>
      <c r="B212" s="1">
        <v>43036</v>
      </c>
      <c r="C212" s="1" t="str">
        <f>TEXT(B212,"mmmm")</f>
        <v>October</v>
      </c>
      <c r="D212" t="s">
        <v>7</v>
      </c>
      <c r="E212">
        <v>57.499999999999993</v>
      </c>
      <c r="F212" s="2">
        <v>0.77</v>
      </c>
      <c r="G212">
        <v>28</v>
      </c>
      <c r="H212">
        <v>0.3</v>
      </c>
      <c r="I212">
        <v>25</v>
      </c>
      <c r="J212" s="3">
        <f>H212*I212</f>
        <v>7.5</v>
      </c>
      <c r="L212" t="s">
        <v>252</v>
      </c>
      <c r="M212" s="2">
        <f t="shared" ref="M212" si="414">AVERAGE(F243:F282)</f>
        <v>0.82950000000000013</v>
      </c>
      <c r="N212">
        <f t="shared" ref="N212" si="415">_xlfn.STDEV.S(F243:F282)</f>
        <v>0.27021311627144906</v>
      </c>
    </row>
    <row r="213" spans="1:14">
      <c r="A213" s="2">
        <f ca="1">RAND()</f>
        <v>9.0614076822403189E-2</v>
      </c>
      <c r="B213" s="1">
        <v>42913</v>
      </c>
      <c r="C213" s="1" t="str">
        <f>TEXT(B213,"mmmm")</f>
        <v>June</v>
      </c>
      <c r="D213" t="s">
        <v>3</v>
      </c>
      <c r="E213">
        <v>75.3</v>
      </c>
      <c r="F213" s="2">
        <v>0.63</v>
      </c>
      <c r="G213">
        <v>62</v>
      </c>
      <c r="H213">
        <v>0.3</v>
      </c>
      <c r="I213">
        <v>31</v>
      </c>
      <c r="J213" s="3">
        <f>H213*I213</f>
        <v>9.2999999999999989</v>
      </c>
      <c r="L213" t="s">
        <v>253</v>
      </c>
      <c r="M213" s="2">
        <f t="shared" ref="M213" si="416">AVERAGE(F212:F251)</f>
        <v>0.82250000000000012</v>
      </c>
      <c r="N213">
        <f t="shared" ref="N213" si="417">_xlfn.STDEV.S(F212:F251)</f>
        <v>0.24862442069133575</v>
      </c>
    </row>
    <row r="214" spans="1:14">
      <c r="A214" s="2">
        <f ca="1">RAND()</f>
        <v>0.21763146934376221</v>
      </c>
      <c r="B214" s="1">
        <v>42852</v>
      </c>
      <c r="C214" s="1" t="str">
        <f>TEXT(B214,"mmmm")</f>
        <v>April</v>
      </c>
      <c r="D214" t="s">
        <v>5</v>
      </c>
      <c r="E214">
        <v>63.499999999999993</v>
      </c>
      <c r="F214" s="2">
        <v>0.77</v>
      </c>
      <c r="G214">
        <v>50</v>
      </c>
      <c r="H214">
        <v>0.3</v>
      </c>
      <c r="I214">
        <v>25</v>
      </c>
      <c r="J214" s="3">
        <f>H214*I214</f>
        <v>7.5</v>
      </c>
      <c r="L214" t="s">
        <v>254</v>
      </c>
      <c r="M214" s="2">
        <f t="shared" ref="M214" si="418">AVERAGE(F245:F284)</f>
        <v>0.84550000000000014</v>
      </c>
      <c r="N214">
        <f t="shared" ref="N214" si="419">_xlfn.STDEV.S(F245:F284)</f>
        <v>0.26923395602509431</v>
      </c>
    </row>
    <row r="215" spans="1:14">
      <c r="A215" s="2">
        <f ca="1">RAND()</f>
        <v>0.20657803995378621</v>
      </c>
      <c r="B215" s="1">
        <v>42885</v>
      </c>
      <c r="C215" s="1" t="str">
        <f>TEXT(B215,"mmmm")</f>
        <v>May</v>
      </c>
      <c r="D215" t="s">
        <v>3</v>
      </c>
      <c r="E215">
        <v>75</v>
      </c>
      <c r="F215" s="2">
        <v>0.67</v>
      </c>
      <c r="G215">
        <v>43</v>
      </c>
      <c r="H215">
        <v>0.3</v>
      </c>
      <c r="I215">
        <v>30</v>
      </c>
      <c r="J215" s="3">
        <f>H215*I215</f>
        <v>9</v>
      </c>
      <c r="L215" t="s">
        <v>255</v>
      </c>
      <c r="M215" s="2">
        <f t="shared" ref="M215" si="420">AVERAGE(F214:F253)</f>
        <v>0.85099999999999998</v>
      </c>
      <c r="N215">
        <f t="shared" ref="N215" si="421">_xlfn.STDEV.S(F214:F253)</f>
        <v>0.27197096375937874</v>
      </c>
    </row>
    <row r="216" spans="1:14">
      <c r="A216" s="2">
        <f ca="1">RAND()</f>
        <v>1.6875055543003503E-2</v>
      </c>
      <c r="B216" s="1">
        <v>42925</v>
      </c>
      <c r="C216" s="1" t="str">
        <f>TEXT(B216,"mmmm")</f>
        <v>July</v>
      </c>
      <c r="D216" t="s">
        <v>8</v>
      </c>
      <c r="E216">
        <v>77.899999999999991</v>
      </c>
      <c r="F216" s="2">
        <v>0.59</v>
      </c>
      <c r="G216">
        <v>44</v>
      </c>
      <c r="H216">
        <v>0.5</v>
      </c>
      <c r="I216">
        <v>33</v>
      </c>
      <c r="J216" s="3">
        <f>H216*I216</f>
        <v>16.5</v>
      </c>
      <c r="L216" t="s">
        <v>256</v>
      </c>
      <c r="M216" s="2">
        <f t="shared" ref="M216" si="422">AVERAGE(F247:F286)</f>
        <v>0.84325000000000006</v>
      </c>
      <c r="N216">
        <f t="shared" ref="N216" si="423">_xlfn.STDEV.S(F247:F286)</f>
        <v>0.2621155304098764</v>
      </c>
    </row>
    <row r="217" spans="1:14">
      <c r="A217" s="2">
        <f ca="1">RAND()</f>
        <v>0.46230046411546999</v>
      </c>
      <c r="B217" s="1">
        <v>43096</v>
      </c>
      <c r="C217" s="1" t="str">
        <f>TEXT(B217,"mmmm")</f>
        <v>December</v>
      </c>
      <c r="D217" t="s">
        <v>4</v>
      </c>
      <c r="E217">
        <v>42.699999999999996</v>
      </c>
      <c r="F217" s="2">
        <v>1</v>
      </c>
      <c r="G217">
        <v>33</v>
      </c>
      <c r="H217">
        <v>0.3</v>
      </c>
      <c r="I217">
        <v>19</v>
      </c>
      <c r="J217" s="3">
        <f>H217*I217</f>
        <v>5.7</v>
      </c>
      <c r="L217" t="s">
        <v>257</v>
      </c>
      <c r="M217" s="2">
        <f t="shared" ref="M217" si="424">AVERAGE(F216:F255)</f>
        <v>0.84499999999999975</v>
      </c>
      <c r="N217">
        <f t="shared" ref="N217" si="425">_xlfn.STDEV.S(F216:F255)</f>
        <v>0.27671145760382082</v>
      </c>
    </row>
    <row r="218" spans="1:14">
      <c r="A218" s="2">
        <f ca="1">RAND()</f>
        <v>0.8077973195528052</v>
      </c>
      <c r="B218" s="1">
        <v>42812</v>
      </c>
      <c r="C218" s="1" t="str">
        <f>TEXT(B218,"mmmm")</f>
        <v>March</v>
      </c>
      <c r="D218" t="s">
        <v>7</v>
      </c>
      <c r="E218">
        <v>53.9</v>
      </c>
      <c r="F218" s="2">
        <v>0.83</v>
      </c>
      <c r="G218">
        <v>32</v>
      </c>
      <c r="H218">
        <v>0.3</v>
      </c>
      <c r="I218">
        <v>23</v>
      </c>
      <c r="J218" s="3">
        <f>H218*I218</f>
        <v>6.8999999999999995</v>
      </c>
      <c r="L218" t="s">
        <v>258</v>
      </c>
      <c r="M218" s="2">
        <f t="shared" ref="M218" si="426">AVERAGE(F249:F288)</f>
        <v>0.84000000000000008</v>
      </c>
      <c r="N218">
        <f t="shared" ref="N218" si="427">_xlfn.STDEV.S(F249:F288)</f>
        <v>0.26337065623205319</v>
      </c>
    </row>
    <row r="219" spans="1:14">
      <c r="A219" s="2">
        <f ca="1">RAND()</f>
        <v>0.48288148865984459</v>
      </c>
      <c r="B219" s="1">
        <v>42957</v>
      </c>
      <c r="C219" s="1" t="str">
        <f>TEXT(B219,"mmmm")</f>
        <v>August</v>
      </c>
      <c r="D219" t="s">
        <v>5</v>
      </c>
      <c r="E219">
        <v>70.3</v>
      </c>
      <c r="F219" s="2">
        <v>0.65</v>
      </c>
      <c r="G219">
        <v>56</v>
      </c>
      <c r="H219">
        <v>0.5</v>
      </c>
      <c r="I219">
        <v>31</v>
      </c>
      <c r="J219" s="3">
        <f>H219*I219</f>
        <v>15.5</v>
      </c>
      <c r="L219" t="s">
        <v>259</v>
      </c>
      <c r="M219" s="2">
        <f t="shared" ref="M219" si="428">AVERAGE(F218:F257)</f>
        <v>0.84450000000000003</v>
      </c>
      <c r="N219">
        <f t="shared" ref="N219" si="429">_xlfn.STDEV.S(F218:F257)</f>
        <v>0.27308259293499942</v>
      </c>
    </row>
    <row r="220" spans="1:14">
      <c r="A220" s="2">
        <f ca="1">RAND()</f>
        <v>0.90978569960527889</v>
      </c>
      <c r="B220" s="1">
        <v>42775</v>
      </c>
      <c r="C220" s="1" t="str">
        <f>TEXT(B220,"mmmm")</f>
        <v>February</v>
      </c>
      <c r="D220" t="s">
        <v>5</v>
      </c>
      <c r="E220">
        <v>42.699999999999996</v>
      </c>
      <c r="F220" s="2">
        <v>1</v>
      </c>
      <c r="G220">
        <v>39</v>
      </c>
      <c r="H220">
        <v>0.3</v>
      </c>
      <c r="I220">
        <v>19</v>
      </c>
      <c r="J220" s="3">
        <f>H220*I220</f>
        <v>5.7</v>
      </c>
      <c r="L220" t="s">
        <v>260</v>
      </c>
      <c r="M220" s="2">
        <f t="shared" ref="M220" si="430">AVERAGE(F251:F290)</f>
        <v>0.82300000000000006</v>
      </c>
      <c r="N220">
        <f t="shared" ref="N220" si="431">_xlfn.STDEV.S(F251:F290)</f>
        <v>0.25363207756360506</v>
      </c>
    </row>
    <row r="221" spans="1:14">
      <c r="A221" s="2">
        <f ca="1">RAND()</f>
        <v>0.78855072185633268</v>
      </c>
      <c r="B221" s="1">
        <v>42828</v>
      </c>
      <c r="C221" s="1" t="str">
        <f>TEXT(B221,"mmmm")</f>
        <v>April</v>
      </c>
      <c r="D221" t="s">
        <v>2</v>
      </c>
      <c r="E221">
        <v>60.8</v>
      </c>
      <c r="F221" s="2">
        <v>0.74</v>
      </c>
      <c r="G221">
        <v>51</v>
      </c>
      <c r="H221">
        <v>0.3</v>
      </c>
      <c r="I221">
        <v>26</v>
      </c>
      <c r="J221" s="3">
        <f>H221*I221</f>
        <v>7.8</v>
      </c>
      <c r="L221" t="s">
        <v>261</v>
      </c>
      <c r="M221" s="2">
        <f t="shared" ref="M221" si="432">AVERAGE(F220:F259)</f>
        <v>0.84774999999999989</v>
      </c>
      <c r="N221">
        <f t="shared" ref="N221" si="433">_xlfn.STDEV.S(F220:F259)</f>
        <v>0.27181712838239519</v>
      </c>
    </row>
    <row r="222" spans="1:14">
      <c r="A222" s="2">
        <f ca="1">RAND()</f>
        <v>0.838859572289822</v>
      </c>
      <c r="B222" s="1">
        <v>42803</v>
      </c>
      <c r="C222" s="1" t="str">
        <f>TEXT(B222,"mmmm")</f>
        <v>March</v>
      </c>
      <c r="D222" t="s">
        <v>5</v>
      </c>
      <c r="E222">
        <v>52.9</v>
      </c>
      <c r="F222" s="2">
        <v>0.8</v>
      </c>
      <c r="G222">
        <v>29</v>
      </c>
      <c r="H222">
        <v>0.3</v>
      </c>
      <c r="I222">
        <v>23</v>
      </c>
      <c r="J222" s="3">
        <f>H222*I222</f>
        <v>6.8999999999999995</v>
      </c>
      <c r="L222" t="s">
        <v>262</v>
      </c>
      <c r="M222" s="2">
        <f t="shared" ref="M222" si="434">AVERAGE(F253:F292)</f>
        <v>0.82074999999999998</v>
      </c>
      <c r="N222">
        <f t="shared" ref="N222" si="435">_xlfn.STDEV.S(F253:F292)</f>
        <v>0.24572642177627949</v>
      </c>
    </row>
    <row r="223" spans="1:14">
      <c r="A223" s="2">
        <f ca="1">RAND()</f>
        <v>0.46097126751547546</v>
      </c>
      <c r="B223" s="1">
        <v>42991</v>
      </c>
      <c r="C223" s="1" t="str">
        <f>TEXT(B223,"mmmm")</f>
        <v>September</v>
      </c>
      <c r="D223" t="s">
        <v>4</v>
      </c>
      <c r="E223">
        <v>64.8</v>
      </c>
      <c r="F223" s="2">
        <v>0.71</v>
      </c>
      <c r="G223">
        <v>42</v>
      </c>
      <c r="H223">
        <v>0.3</v>
      </c>
      <c r="I223">
        <v>26</v>
      </c>
      <c r="J223" s="3">
        <f>H223*I223</f>
        <v>7.8</v>
      </c>
      <c r="L223" t="s">
        <v>263</v>
      </c>
      <c r="M223" s="2">
        <f t="shared" ref="M223" si="436">AVERAGE(F222:F261)</f>
        <v>0.84624999999999984</v>
      </c>
      <c r="N223">
        <f t="shared" ref="N223" si="437">_xlfn.STDEV.S(F222:F261)</f>
        <v>0.27432609735916103</v>
      </c>
    </row>
    <row r="224" spans="1:14">
      <c r="A224" s="2">
        <f ca="1">RAND()</f>
        <v>0.13964934535307572</v>
      </c>
      <c r="B224" s="1">
        <v>43015</v>
      </c>
      <c r="C224" s="1" t="str">
        <f>TEXT(B224,"mmmm")</f>
        <v>October</v>
      </c>
      <c r="D224" t="s">
        <v>7</v>
      </c>
      <c r="E224">
        <v>63.499999999999993</v>
      </c>
      <c r="F224" s="2">
        <v>0.8</v>
      </c>
      <c r="G224">
        <v>31</v>
      </c>
      <c r="H224">
        <v>0.3</v>
      </c>
      <c r="I224">
        <v>25</v>
      </c>
      <c r="J224" s="3">
        <f>H224*I224</f>
        <v>7.5</v>
      </c>
      <c r="L224" t="s">
        <v>264</v>
      </c>
      <c r="M224" s="2">
        <f t="shared" ref="M224" si="438">AVERAGE(F255:F294)</f>
        <v>0.82025000000000003</v>
      </c>
      <c r="N224">
        <f t="shared" ref="N224" si="439">_xlfn.STDEV.S(F255:F294)</f>
        <v>0.24601946452074985</v>
      </c>
    </row>
    <row r="225" spans="1:14">
      <c r="A225" s="2">
        <f ca="1">RAND()</f>
        <v>0.88162776284418776</v>
      </c>
      <c r="B225" s="1">
        <v>43035</v>
      </c>
      <c r="C225" s="1" t="str">
        <f>TEXT(B225,"mmmm")</f>
        <v>October</v>
      </c>
      <c r="D225" t="s">
        <v>6</v>
      </c>
      <c r="E225">
        <v>62.8</v>
      </c>
      <c r="F225" s="2">
        <v>0.71</v>
      </c>
      <c r="G225">
        <v>52</v>
      </c>
      <c r="H225">
        <v>0.3</v>
      </c>
      <c r="I225">
        <v>26</v>
      </c>
      <c r="J225" s="3">
        <f>H225*I225</f>
        <v>7.8</v>
      </c>
      <c r="L225" t="s">
        <v>265</v>
      </c>
      <c r="M225" s="2">
        <f t="shared" ref="M225" si="440">AVERAGE(F224:F263)</f>
        <v>0.84600000000000009</v>
      </c>
      <c r="N225">
        <f t="shared" ref="N225" si="441">_xlfn.STDEV.S(F224:F263)</f>
        <v>0.28000732591148797</v>
      </c>
    </row>
    <row r="226" spans="1:14">
      <c r="A226" s="2">
        <f ca="1">RAND()</f>
        <v>0.27417725248209768</v>
      </c>
      <c r="B226" s="1">
        <v>43056</v>
      </c>
      <c r="C226" s="1" t="str">
        <f>TEXT(B226,"mmmm")</f>
        <v>November</v>
      </c>
      <c r="D226" t="s">
        <v>6</v>
      </c>
      <c r="E226">
        <v>46</v>
      </c>
      <c r="F226" s="2">
        <v>1</v>
      </c>
      <c r="G226">
        <v>31</v>
      </c>
      <c r="H226">
        <v>0.3</v>
      </c>
      <c r="I226">
        <v>20</v>
      </c>
      <c r="J226" s="3">
        <f>H226*I226</f>
        <v>6</v>
      </c>
      <c r="L226" t="s">
        <v>266</v>
      </c>
      <c r="M226" s="2">
        <f t="shared" ref="M226" si="442">AVERAGE(F257:F296)</f>
        <v>0.82650000000000001</v>
      </c>
      <c r="N226">
        <f t="shared" ref="N226" si="443">_xlfn.STDEV.S(F257:F296)</f>
        <v>0.24257750545721635</v>
      </c>
    </row>
    <row r="227" spans="1:14">
      <c r="A227" s="2">
        <f ca="1">RAND()</f>
        <v>0.20341180400358672</v>
      </c>
      <c r="B227" s="1">
        <v>43008</v>
      </c>
      <c r="C227" s="1" t="str">
        <f>TEXT(B227,"mmmm")</f>
        <v>September</v>
      </c>
      <c r="D227" t="s">
        <v>7</v>
      </c>
      <c r="E227">
        <v>64.8</v>
      </c>
      <c r="F227" s="2">
        <v>0.74</v>
      </c>
      <c r="G227">
        <v>29</v>
      </c>
      <c r="H227">
        <v>0.3</v>
      </c>
      <c r="I227">
        <v>26</v>
      </c>
      <c r="J227" s="3">
        <f>H227*I227</f>
        <v>7.8</v>
      </c>
      <c r="L227" t="s">
        <v>267</v>
      </c>
      <c r="M227" s="2">
        <f t="shared" ref="M227" si="444">AVERAGE(F226:F265)</f>
        <v>0.84599999999999986</v>
      </c>
      <c r="N227">
        <f t="shared" ref="N227" si="445">_xlfn.STDEV.S(F226:F265)</f>
        <v>0.28000732591148864</v>
      </c>
    </row>
    <row r="228" spans="1:14">
      <c r="A228" s="2">
        <f ca="1">RAND()</f>
        <v>0.99348275687014875</v>
      </c>
      <c r="B228" s="1">
        <v>42863</v>
      </c>
      <c r="C228" s="1" t="str">
        <f>TEXT(B228,"mmmm")</f>
        <v>May</v>
      </c>
      <c r="D228" t="s">
        <v>2</v>
      </c>
      <c r="E228">
        <v>75</v>
      </c>
      <c r="F228" s="2">
        <v>0.67</v>
      </c>
      <c r="G228">
        <v>56</v>
      </c>
      <c r="H228">
        <v>0.3</v>
      </c>
      <c r="I228">
        <v>30</v>
      </c>
      <c r="J228" s="3">
        <f>H228*I228</f>
        <v>9</v>
      </c>
      <c r="L228" t="s">
        <v>268</v>
      </c>
      <c r="M228" s="2">
        <f t="shared" ref="M228" si="446">AVERAGE(F259:F298)</f>
        <v>0.82750000000000001</v>
      </c>
      <c r="N228">
        <f t="shared" ref="N228" si="447">_xlfn.STDEV.S(F259:F298)</f>
        <v>0.24868629193196687</v>
      </c>
    </row>
    <row r="229" spans="1:14">
      <c r="A229" s="2">
        <f ca="1">RAND()</f>
        <v>0.49346471890298094</v>
      </c>
      <c r="B229" s="1">
        <v>42969</v>
      </c>
      <c r="C229" s="1" t="str">
        <f>TEXT(B229,"mmmm")</f>
        <v>August</v>
      </c>
      <c r="D229" t="s">
        <v>3</v>
      </c>
      <c r="E229">
        <v>69</v>
      </c>
      <c r="F229" s="2">
        <v>0.63</v>
      </c>
      <c r="G229">
        <v>55</v>
      </c>
      <c r="H229">
        <v>0.5</v>
      </c>
      <c r="I229">
        <v>30</v>
      </c>
      <c r="J229" s="3">
        <f>H229*I229</f>
        <v>15</v>
      </c>
      <c r="L229" t="s">
        <v>269</v>
      </c>
      <c r="M229" s="2">
        <f t="shared" ref="M229" si="448">AVERAGE(F228:F267)</f>
        <v>0.84599999999999986</v>
      </c>
      <c r="N229">
        <f t="shared" ref="N229" si="449">_xlfn.STDEV.S(F228:F267)</f>
        <v>0.28142312335516123</v>
      </c>
    </row>
    <row r="230" spans="1:14">
      <c r="A230" s="2">
        <f ca="1">RAND()</f>
        <v>7.8770369362236137E-2</v>
      </c>
      <c r="B230" s="1">
        <v>42934</v>
      </c>
      <c r="C230" s="1" t="str">
        <f>TEXT(B230,"mmmm")</f>
        <v>July</v>
      </c>
      <c r="D230" t="s">
        <v>3</v>
      </c>
      <c r="E230">
        <v>99.3</v>
      </c>
      <c r="F230" s="2">
        <v>0.47</v>
      </c>
      <c r="G230">
        <v>76</v>
      </c>
      <c r="H230">
        <v>0.5</v>
      </c>
      <c r="I230">
        <v>41</v>
      </c>
      <c r="J230" s="3">
        <f>H230*I230</f>
        <v>20.5</v>
      </c>
      <c r="L230" t="s">
        <v>270</v>
      </c>
      <c r="M230" s="2">
        <f t="shared" ref="M230" si="450">AVERAGE(F261:F300)</f>
        <v>0.82774999999999999</v>
      </c>
      <c r="N230">
        <f t="shared" ref="N230" si="451">_xlfn.STDEV.S(F261:F300)</f>
        <v>0.25081904295266766</v>
      </c>
    </row>
    <row r="231" spans="1:14">
      <c r="A231" s="2">
        <f ca="1">RAND()</f>
        <v>4.1391911418116378E-2</v>
      </c>
      <c r="B231" s="1">
        <v>42795</v>
      </c>
      <c r="C231" s="1" t="str">
        <f>TEXT(B231,"mmmm")</f>
        <v>March</v>
      </c>
      <c r="D231" t="s">
        <v>4</v>
      </c>
      <c r="E231">
        <v>57.9</v>
      </c>
      <c r="F231" s="2">
        <v>0.87</v>
      </c>
      <c r="G231">
        <v>46</v>
      </c>
      <c r="H231">
        <v>0.3</v>
      </c>
      <c r="I231">
        <v>23</v>
      </c>
      <c r="J231" s="3">
        <f>H231*I231</f>
        <v>6.8999999999999995</v>
      </c>
      <c r="L231" t="s">
        <v>271</v>
      </c>
      <c r="M231" s="2">
        <f t="shared" ref="M231" si="452">AVERAGE(F230:F269)</f>
        <v>0.86650000000000005</v>
      </c>
      <c r="N231">
        <f t="shared" ref="N231" si="453">_xlfn.STDEV.S(F230:F269)</f>
        <v>0.28456489503657884</v>
      </c>
    </row>
    <row r="232" spans="1:14">
      <c r="A232" s="2">
        <f ca="1">RAND()</f>
        <v>0.9473048033134096</v>
      </c>
      <c r="B232" s="1">
        <v>42819</v>
      </c>
      <c r="C232" s="1" t="str">
        <f>TEXT(B232,"mmmm")</f>
        <v>March</v>
      </c>
      <c r="D232" t="s">
        <v>7</v>
      </c>
      <c r="E232">
        <v>58.199999999999996</v>
      </c>
      <c r="F232" s="2">
        <v>0.8</v>
      </c>
      <c r="G232">
        <v>50</v>
      </c>
      <c r="H232">
        <v>0.3</v>
      </c>
      <c r="I232">
        <v>24</v>
      </c>
      <c r="J232" s="3">
        <f>H232*I232</f>
        <v>7.1999999999999993</v>
      </c>
      <c r="L232" t="s">
        <v>272</v>
      </c>
      <c r="M232" s="2">
        <f t="shared" ref="M232" si="454">AVERAGE(F263:F302)</f>
        <v>0.86574999999999991</v>
      </c>
      <c r="N232">
        <f t="shared" ref="N232" si="455">_xlfn.STDEV.S(F263:F302)</f>
        <v>0.28795376676624962</v>
      </c>
    </row>
    <row r="233" spans="1:14">
      <c r="A233" s="2">
        <f ca="1">RAND()</f>
        <v>7.6735737006770499E-2</v>
      </c>
      <c r="B233" s="1">
        <v>43078</v>
      </c>
      <c r="C233" s="1" t="str">
        <f>TEXT(B233,"mmmm")</f>
        <v>December</v>
      </c>
      <c r="D233" t="s">
        <v>7</v>
      </c>
      <c r="E233">
        <v>31.199999999999996</v>
      </c>
      <c r="F233" s="2">
        <v>1.43</v>
      </c>
      <c r="G233">
        <v>19</v>
      </c>
      <c r="H233">
        <v>0.3</v>
      </c>
      <c r="I233">
        <v>14</v>
      </c>
      <c r="J233" s="3">
        <f>H233*I233</f>
        <v>4.2</v>
      </c>
      <c r="L233" t="s">
        <v>273</v>
      </c>
      <c r="M233" s="2">
        <f t="shared" ref="M233" si="456">AVERAGE(F232:F271)</f>
        <v>0.87799999999999989</v>
      </c>
      <c r="N233">
        <f t="shared" ref="N233" si="457">_xlfn.STDEV.S(F232:F271)</f>
        <v>0.29385326880901552</v>
      </c>
    </row>
    <row r="234" spans="1:14">
      <c r="A234" s="2">
        <f ca="1">RAND()</f>
        <v>0.34746060399027179</v>
      </c>
      <c r="B234" s="1">
        <v>42737</v>
      </c>
      <c r="C234" s="1" t="str">
        <f>TEXT(B234,"mmmm")</f>
        <v>January</v>
      </c>
      <c r="D234" t="s">
        <v>2</v>
      </c>
      <c r="E234">
        <v>28.9</v>
      </c>
      <c r="F234" s="2">
        <v>1.33</v>
      </c>
      <c r="G234">
        <v>15</v>
      </c>
      <c r="H234">
        <v>0.3</v>
      </c>
      <c r="I234">
        <v>13</v>
      </c>
      <c r="J234" s="3">
        <f>H234*I234</f>
        <v>3.9</v>
      </c>
      <c r="L234" t="s">
        <v>274</v>
      </c>
      <c r="M234" s="2">
        <f t="shared" ref="M234" si="458">AVERAGE(F265:F304)</f>
        <v>0.85949999999999993</v>
      </c>
      <c r="N234">
        <f t="shared" ref="N234" si="459">_xlfn.STDEV.S(F265:F304)</f>
        <v>0.2877850871922597</v>
      </c>
    </row>
    <row r="235" spans="1:14">
      <c r="A235" s="2">
        <f ca="1">RAND()</f>
        <v>0.91577961770877381</v>
      </c>
      <c r="B235" s="1">
        <v>42923</v>
      </c>
      <c r="C235" s="1" t="str">
        <f>TEXT(B235,"mmmm")</f>
        <v>July</v>
      </c>
      <c r="D235" t="s">
        <v>6</v>
      </c>
      <c r="E235">
        <v>82.5</v>
      </c>
      <c r="F235" s="2">
        <v>0.56999999999999995</v>
      </c>
      <c r="G235">
        <v>41</v>
      </c>
      <c r="H235">
        <v>0.5</v>
      </c>
      <c r="I235">
        <v>35</v>
      </c>
      <c r="J235" s="3">
        <f>H235*I235</f>
        <v>17.5</v>
      </c>
      <c r="L235" t="s">
        <v>275</v>
      </c>
      <c r="M235" s="2">
        <f t="shared" ref="M235" si="460">AVERAGE(F234:F273)</f>
        <v>0.85175000000000001</v>
      </c>
      <c r="N235">
        <f t="shared" ref="N235" si="461">_xlfn.STDEV.S(F234:F273)</f>
        <v>0.28626585724749115</v>
      </c>
    </row>
    <row r="236" spans="1:14">
      <c r="A236" s="2">
        <f ca="1">RAND()</f>
        <v>0.61452691851040153</v>
      </c>
      <c r="B236" s="1">
        <v>42785</v>
      </c>
      <c r="C236" s="1" t="str">
        <f>TEXT(B236,"mmmm")</f>
        <v>February</v>
      </c>
      <c r="D236" t="s">
        <v>8</v>
      </c>
      <c r="E236">
        <v>50</v>
      </c>
      <c r="F236" s="2">
        <v>0.95</v>
      </c>
      <c r="G236">
        <v>28</v>
      </c>
      <c r="H236">
        <v>0.3</v>
      </c>
      <c r="I236">
        <v>20</v>
      </c>
      <c r="J236" s="3">
        <f>H236*I236</f>
        <v>6</v>
      </c>
      <c r="L236" t="s">
        <v>276</v>
      </c>
      <c r="M236" s="2">
        <f t="shared" ref="M236" si="462">AVERAGE(F267:F306)</f>
        <v>0.85474999999999979</v>
      </c>
      <c r="N236">
        <f t="shared" ref="N236" si="463">_xlfn.STDEV.S(F267:F306)</f>
        <v>0.29020759589981243</v>
      </c>
    </row>
    <row r="237" spans="1:14">
      <c r="A237" s="2">
        <f ca="1">RAND()</f>
        <v>5.819200576017769E-2</v>
      </c>
      <c r="B237" s="1">
        <v>42951</v>
      </c>
      <c r="C237" s="1" t="str">
        <f>TEXT(B237,"mmmm")</f>
        <v>August</v>
      </c>
      <c r="D237" t="s">
        <v>6</v>
      </c>
      <c r="E237">
        <v>70.699999999999989</v>
      </c>
      <c r="F237" s="2">
        <v>0.69</v>
      </c>
      <c r="G237">
        <v>34</v>
      </c>
      <c r="H237">
        <v>0.5</v>
      </c>
      <c r="I237">
        <v>29</v>
      </c>
      <c r="J237" s="3">
        <f>H237*I237</f>
        <v>14.5</v>
      </c>
      <c r="L237" t="s">
        <v>277</v>
      </c>
      <c r="M237" s="2">
        <f t="shared" ref="M237" si="464">AVERAGE(F236:F275)</f>
        <v>0.84425000000000006</v>
      </c>
      <c r="N237">
        <f t="shared" ref="N237" si="465">_xlfn.STDEV.S(F236:F275)</f>
        <v>0.27437469700935269</v>
      </c>
    </row>
    <row r="238" spans="1:14">
      <c r="A238" s="2">
        <f ca="1">RAND()</f>
        <v>9.5942795301098949E-2</v>
      </c>
      <c r="B238" s="1">
        <v>42743</v>
      </c>
      <c r="C238" s="1" t="str">
        <f>TEXT(B238,"mmmm")</f>
        <v>January</v>
      </c>
      <c r="D238" t="s">
        <v>8</v>
      </c>
      <c r="E238">
        <v>37.5</v>
      </c>
      <c r="F238" s="2">
        <v>1.18</v>
      </c>
      <c r="G238">
        <v>28</v>
      </c>
      <c r="H238">
        <v>0.3</v>
      </c>
      <c r="I238">
        <v>15</v>
      </c>
      <c r="J238" s="3">
        <f>H238*I238</f>
        <v>4.5</v>
      </c>
      <c r="L238" t="s">
        <v>278</v>
      </c>
      <c r="M238" s="2">
        <f t="shared" ref="M238" si="466">AVERAGE(F269:F308)</f>
        <v>0.83724999999999983</v>
      </c>
      <c r="N238">
        <f t="shared" ref="N238" si="467">_xlfn.STDEV.S(F269:F308)</f>
        <v>0.28325025177077129</v>
      </c>
    </row>
    <row r="239" spans="1:14">
      <c r="A239" s="2">
        <f ca="1">RAND()</f>
        <v>0.35757175764982707</v>
      </c>
      <c r="B239" s="1">
        <v>43029</v>
      </c>
      <c r="C239" s="1" t="str">
        <f>TEXT(B239,"mmmm")</f>
        <v>October</v>
      </c>
      <c r="D239" t="s">
        <v>7</v>
      </c>
      <c r="E239">
        <v>56.199999999999996</v>
      </c>
      <c r="F239" s="2">
        <v>0.83</v>
      </c>
      <c r="G239">
        <v>28</v>
      </c>
      <c r="H239">
        <v>0.3</v>
      </c>
      <c r="I239">
        <v>24</v>
      </c>
      <c r="J239" s="3">
        <f>H239*I239</f>
        <v>7.1999999999999993</v>
      </c>
      <c r="L239" t="s">
        <v>279</v>
      </c>
      <c r="M239" s="2">
        <f t="shared" ref="M239" si="468">AVERAGE(F238:F277)</f>
        <v>0.84424999999999994</v>
      </c>
      <c r="N239">
        <f t="shared" ref="N239" si="469">_xlfn.STDEV.S(F238:F277)</f>
        <v>0.27771861335734821</v>
      </c>
    </row>
    <row r="240" spans="1:14">
      <c r="A240" s="2">
        <f ca="1">RAND()</f>
        <v>0.41273419114160936</v>
      </c>
      <c r="B240" s="1">
        <v>43057</v>
      </c>
      <c r="C240" s="1" t="str">
        <f>TEXT(B240,"mmmm")</f>
        <v>November</v>
      </c>
      <c r="D240" t="s">
        <v>7</v>
      </c>
      <c r="E240">
        <v>48.699999999999996</v>
      </c>
      <c r="F240" s="2">
        <v>1.05</v>
      </c>
      <c r="G240">
        <v>37</v>
      </c>
      <c r="H240">
        <v>0.3</v>
      </c>
      <c r="I240">
        <v>19</v>
      </c>
      <c r="J240" s="3">
        <f>H240*I240</f>
        <v>5.7</v>
      </c>
      <c r="L240" t="s">
        <v>280</v>
      </c>
      <c r="M240" s="2">
        <f t="shared" ref="M240" si="470">AVERAGE(F271:F310)</f>
        <v>0.82074999999999998</v>
      </c>
      <c r="N240">
        <f t="shared" ref="N240" si="471">_xlfn.STDEV.S(F271:F310)</f>
        <v>0.27224034912611245</v>
      </c>
    </row>
    <row r="241" spans="1:14">
      <c r="A241" s="2">
        <f ca="1">RAND()</f>
        <v>0.17015570654798595</v>
      </c>
      <c r="B241" s="1">
        <v>42928</v>
      </c>
      <c r="C241" s="1" t="str">
        <f>TEXT(B241,"mmmm")</f>
        <v>July</v>
      </c>
      <c r="D241" t="s">
        <v>4</v>
      </c>
      <c r="E241">
        <v>80.199999999999989</v>
      </c>
      <c r="F241" s="2">
        <v>0.56000000000000005</v>
      </c>
      <c r="G241">
        <v>39</v>
      </c>
      <c r="H241">
        <v>0.5</v>
      </c>
      <c r="I241">
        <v>34</v>
      </c>
      <c r="J241" s="3">
        <f>H241*I241</f>
        <v>17</v>
      </c>
      <c r="L241" t="s">
        <v>281</v>
      </c>
      <c r="M241" s="2">
        <f t="shared" ref="M241" si="472">AVERAGE(F240:F279)</f>
        <v>0.82925000000000004</v>
      </c>
      <c r="N241">
        <f t="shared" ref="N241" si="473">_xlfn.STDEV.S(F240:F279)</f>
        <v>0.27396787664961236</v>
      </c>
    </row>
    <row r="242" spans="1:14">
      <c r="A242" s="2">
        <f ca="1">RAND()</f>
        <v>0.68802725913854901</v>
      </c>
      <c r="B242" s="1">
        <v>42974</v>
      </c>
      <c r="C242" s="1" t="str">
        <f>TEXT(B242,"mmmm")</f>
        <v>August</v>
      </c>
      <c r="D242" t="s">
        <v>8</v>
      </c>
      <c r="E242">
        <v>65.699999999999989</v>
      </c>
      <c r="F242" s="2">
        <v>0.65</v>
      </c>
      <c r="G242">
        <v>45</v>
      </c>
      <c r="H242">
        <v>0.5</v>
      </c>
      <c r="I242">
        <v>29</v>
      </c>
      <c r="J242" s="3">
        <f>H242*I242</f>
        <v>14.5</v>
      </c>
      <c r="L242" t="s">
        <v>282</v>
      </c>
      <c r="M242" s="2">
        <f t="shared" ref="M242" si="474">AVERAGE(F273:F312)</f>
        <v>0.8264999999999999</v>
      </c>
      <c r="N242">
        <f t="shared" ref="N242" si="475">_xlfn.STDEV.S(F273:F312)</f>
        <v>0.26883938585076306</v>
      </c>
    </row>
    <row r="243" spans="1:14">
      <c r="A243" s="2">
        <f ca="1">RAND()</f>
        <v>0.65841785476531367</v>
      </c>
      <c r="B243" s="1">
        <v>43009</v>
      </c>
      <c r="C243" s="1" t="str">
        <f>TEXT(B243,"mmmm")</f>
        <v>October</v>
      </c>
      <c r="D243" t="s">
        <v>8</v>
      </c>
      <c r="E243">
        <v>56.499999999999993</v>
      </c>
      <c r="F243" s="2">
        <v>0.8</v>
      </c>
      <c r="G243">
        <v>43</v>
      </c>
      <c r="H243">
        <v>0.3</v>
      </c>
      <c r="I243">
        <v>25</v>
      </c>
      <c r="J243" s="3">
        <f>H243*I243</f>
        <v>7.5</v>
      </c>
      <c r="L243" t="s">
        <v>283</v>
      </c>
      <c r="M243" s="2">
        <f t="shared" ref="M243" si="476">AVERAGE(F242:F281)</f>
        <v>0.82200000000000006</v>
      </c>
      <c r="N243">
        <f t="shared" ref="N243" si="477">_xlfn.STDEV.S(F242:F281)</f>
        <v>0.27094516428842502</v>
      </c>
    </row>
    <row r="244" spans="1:14">
      <c r="A244" s="2">
        <f ca="1">RAND()</f>
        <v>0.48983793753003491</v>
      </c>
      <c r="B244" s="1">
        <v>42935</v>
      </c>
      <c r="C244" s="1" t="str">
        <f>TEXT(B244,"mmmm")</f>
        <v>July</v>
      </c>
      <c r="D244" t="s">
        <v>4</v>
      </c>
      <c r="E244">
        <v>83.8</v>
      </c>
      <c r="F244" s="2">
        <v>0.56000000000000005</v>
      </c>
      <c r="G244">
        <v>44</v>
      </c>
      <c r="H244">
        <v>0.5</v>
      </c>
      <c r="I244">
        <v>36</v>
      </c>
      <c r="J244" s="3">
        <f>H244*I244</f>
        <v>18</v>
      </c>
      <c r="L244" t="s">
        <v>284</v>
      </c>
      <c r="M244" s="2">
        <f t="shared" ref="M244" si="478">AVERAGE(F275:F314)</f>
        <v>0.83124999999999982</v>
      </c>
      <c r="N244">
        <f t="shared" ref="N244" si="479">_xlfn.STDEV.S(F275:F314)</f>
        <v>0.26700799469448372</v>
      </c>
    </row>
    <row r="245" spans="1:14">
      <c r="A245" s="2">
        <f ca="1">RAND()</f>
        <v>0.20730555211339641</v>
      </c>
      <c r="B245" s="1">
        <v>42993</v>
      </c>
      <c r="C245" s="1" t="str">
        <f>TEXT(B245,"mmmm")</f>
        <v>September</v>
      </c>
      <c r="D245" t="s">
        <v>6</v>
      </c>
      <c r="E245">
        <v>63.399999999999991</v>
      </c>
      <c r="F245" s="2">
        <v>0.67</v>
      </c>
      <c r="G245">
        <v>41</v>
      </c>
      <c r="H245">
        <v>0.3</v>
      </c>
      <c r="I245">
        <v>28</v>
      </c>
      <c r="J245" s="3">
        <f>H245*I245</f>
        <v>8.4</v>
      </c>
      <c r="L245" t="s">
        <v>285</v>
      </c>
      <c r="M245" s="2">
        <f t="shared" ref="M245" si="480">AVERAGE(F244:F283)</f>
        <v>0.83574999999999999</v>
      </c>
      <c r="N245">
        <f t="shared" ref="N245" si="481">_xlfn.STDEV.S(F244:F283)</f>
        <v>0.27239571045984312</v>
      </c>
    </row>
    <row r="246" spans="1:14">
      <c r="A246" s="2">
        <f ca="1">RAND()</f>
        <v>4.1321781578562256E-2</v>
      </c>
      <c r="B246" s="1">
        <v>43083</v>
      </c>
      <c r="C246" s="1" t="str">
        <f>TEXT(B246,"mmmm")</f>
        <v>December</v>
      </c>
      <c r="D246" t="s">
        <v>5</v>
      </c>
      <c r="E246">
        <v>31.9</v>
      </c>
      <c r="F246" s="2">
        <v>1.54</v>
      </c>
      <c r="G246">
        <v>24</v>
      </c>
      <c r="H246">
        <v>0.3</v>
      </c>
      <c r="I246">
        <v>13</v>
      </c>
      <c r="J246" s="3">
        <f>H246*I246</f>
        <v>3.9</v>
      </c>
      <c r="L246" t="s">
        <v>286</v>
      </c>
      <c r="M246" s="2">
        <f t="shared" ref="M246" si="482">AVERAGE(F277:F316)</f>
        <v>0.84349999999999992</v>
      </c>
      <c r="N246">
        <f t="shared" ref="N246" si="483">_xlfn.STDEV.S(F277:F316)</f>
        <v>0.28773697034368811</v>
      </c>
    </row>
    <row r="247" spans="1:14">
      <c r="A247" s="2">
        <f ca="1">RAND()</f>
        <v>0.56830941229878984</v>
      </c>
      <c r="B247" s="1">
        <v>43059</v>
      </c>
      <c r="C247" s="1" t="str">
        <f>TEXT(B247,"mmmm")</f>
        <v>November</v>
      </c>
      <c r="D247" t="s">
        <v>2</v>
      </c>
      <c r="E247">
        <v>55.599999999999994</v>
      </c>
      <c r="F247" s="2">
        <v>0.87</v>
      </c>
      <c r="G247">
        <v>41</v>
      </c>
      <c r="H247">
        <v>0.3</v>
      </c>
      <c r="I247">
        <v>22</v>
      </c>
      <c r="J247" s="3">
        <f>H247*I247</f>
        <v>6.6</v>
      </c>
      <c r="L247" t="s">
        <v>287</v>
      </c>
      <c r="M247" s="2">
        <f t="shared" ref="M247" si="484">AVERAGE(F246:F285)</f>
        <v>0.84600000000000009</v>
      </c>
      <c r="N247">
        <f t="shared" ref="N247" si="485">_xlfn.STDEV.S(F246:F285)</f>
        <v>0.26891806015387409</v>
      </c>
    </row>
    <row r="248" spans="1:14">
      <c r="A248" s="2">
        <f ca="1">RAND()</f>
        <v>0.47379287901411649</v>
      </c>
      <c r="B248" s="1">
        <v>42833</v>
      </c>
      <c r="C248" s="1" t="str">
        <f>TEXT(B248,"mmmm")</f>
        <v>April</v>
      </c>
      <c r="D248" t="s">
        <v>7</v>
      </c>
      <c r="E248">
        <v>63.8</v>
      </c>
      <c r="F248" s="2">
        <v>0.74</v>
      </c>
      <c r="G248">
        <v>37</v>
      </c>
      <c r="H248">
        <v>0.3</v>
      </c>
      <c r="I248">
        <v>26</v>
      </c>
      <c r="J248" s="3">
        <f>H248*I248</f>
        <v>7.8</v>
      </c>
      <c r="L248" t="s">
        <v>288</v>
      </c>
      <c r="M248" s="2">
        <f t="shared" ref="M248" si="486">AVERAGE(F279:F318)</f>
        <v>0.84175</v>
      </c>
      <c r="N248">
        <f t="shared" ref="N248" si="487">_xlfn.STDEV.S(F279:F318)</f>
        <v>0.2891356482292059</v>
      </c>
    </row>
    <row r="249" spans="1:14">
      <c r="A249" s="2">
        <f ca="1">RAND()</f>
        <v>0.93165730019405313</v>
      </c>
      <c r="B249" s="1">
        <v>42879</v>
      </c>
      <c r="C249" s="1" t="str">
        <f>TEXT(B249,"mmmm")</f>
        <v>May</v>
      </c>
      <c r="D249" t="s">
        <v>4</v>
      </c>
      <c r="E249">
        <v>69.399999999999991</v>
      </c>
      <c r="F249" s="2">
        <v>0.69</v>
      </c>
      <c r="G249">
        <v>34</v>
      </c>
      <c r="H249">
        <v>0.3</v>
      </c>
      <c r="I249">
        <v>28</v>
      </c>
      <c r="J249" s="3">
        <f>H249*I249</f>
        <v>8.4</v>
      </c>
      <c r="L249" t="s">
        <v>289</v>
      </c>
      <c r="M249" s="2">
        <f t="shared" ref="M249" si="488">AVERAGE(F248:F287)</f>
        <v>0.83774999999999999</v>
      </c>
      <c r="N249">
        <f t="shared" ref="N249" si="489">_xlfn.STDEV.S(F248:F287)</f>
        <v>0.26384229458192709</v>
      </c>
    </row>
    <row r="250" spans="1:14">
      <c r="A250" s="2">
        <f ca="1">RAND()</f>
        <v>0.78922829624074153</v>
      </c>
      <c r="B250" s="1">
        <v>42747</v>
      </c>
      <c r="C250" s="1" t="str">
        <f>TEXT(B250,"mmmm")</f>
        <v>January</v>
      </c>
      <c r="D250" t="s">
        <v>5</v>
      </c>
      <c r="E250">
        <v>38.199999999999996</v>
      </c>
      <c r="F250" s="2">
        <v>1.33</v>
      </c>
      <c r="G250">
        <v>16</v>
      </c>
      <c r="H250">
        <v>0.3</v>
      </c>
      <c r="I250">
        <v>14</v>
      </c>
      <c r="J250" s="3">
        <f>H250*I250</f>
        <v>4.2</v>
      </c>
      <c r="L250" t="s">
        <v>290</v>
      </c>
      <c r="M250" s="2">
        <f t="shared" ref="M250" si="490">AVERAGE(F281:F320)</f>
        <v>0.88324999999999998</v>
      </c>
      <c r="N250">
        <f t="shared" ref="N250" si="491">_xlfn.STDEV.S(F281:F320)</f>
        <v>0.3912923197395774</v>
      </c>
    </row>
    <row r="251" spans="1:14">
      <c r="A251" s="2">
        <f ca="1">RAND()</f>
        <v>0.3424922192416654</v>
      </c>
      <c r="B251" s="1">
        <v>42947</v>
      </c>
      <c r="C251" s="1" t="str">
        <f>TEXT(B251,"mmmm")</f>
        <v>July</v>
      </c>
      <c r="D251" t="s">
        <v>2</v>
      </c>
      <c r="E251">
        <v>74.599999999999994</v>
      </c>
      <c r="F251" s="2">
        <v>0.61</v>
      </c>
      <c r="G251">
        <v>38</v>
      </c>
      <c r="H251">
        <v>0.5</v>
      </c>
      <c r="I251">
        <v>32</v>
      </c>
      <c r="J251" s="3">
        <f>H251*I251</f>
        <v>16</v>
      </c>
      <c r="L251" t="s">
        <v>291</v>
      </c>
      <c r="M251" s="2">
        <f t="shared" ref="M251" si="492">AVERAGE(F250:F289)</f>
        <v>0.84199999999999997</v>
      </c>
      <c r="N251">
        <f t="shared" ref="N251" si="493">_xlfn.STDEV.S(F250:F289)</f>
        <v>0.26250470081260951</v>
      </c>
    </row>
    <row r="252" spans="1:14">
      <c r="A252" s="2">
        <f ca="1">RAND()</f>
        <v>0.1678435002221671</v>
      </c>
      <c r="B252" s="1">
        <v>43091</v>
      </c>
      <c r="C252" s="1" t="str">
        <f>TEXT(B252,"mmmm")</f>
        <v>December</v>
      </c>
      <c r="D252" t="s">
        <v>6</v>
      </c>
      <c r="E252">
        <v>30.9</v>
      </c>
      <c r="F252" s="2">
        <v>1.54</v>
      </c>
      <c r="G252">
        <v>17</v>
      </c>
      <c r="H252">
        <v>0.3</v>
      </c>
      <c r="I252">
        <v>13</v>
      </c>
      <c r="J252" s="3">
        <f>H252*I252</f>
        <v>3.9</v>
      </c>
      <c r="L252" t="s">
        <v>292</v>
      </c>
      <c r="M252" s="2">
        <f t="shared" ref="M252" si="494">AVERAGE(F283:F322)</f>
        <v>0.87649999999999983</v>
      </c>
      <c r="N252">
        <f t="shared" ref="N252" si="495">_xlfn.STDEV.S(F283:F322)</f>
        <v>0.39376909803094401</v>
      </c>
    </row>
    <row r="253" spans="1:14">
      <c r="A253" s="2">
        <f ca="1">RAND()</f>
        <v>0.3501937491871453</v>
      </c>
      <c r="B253" s="1">
        <v>42793</v>
      </c>
      <c r="C253" s="1" t="str">
        <f>TEXT(B253,"mmmm")</f>
        <v>February</v>
      </c>
      <c r="D253" t="s">
        <v>2</v>
      </c>
      <c r="E253">
        <v>45</v>
      </c>
      <c r="F253" s="2">
        <v>1</v>
      </c>
      <c r="G253">
        <v>34</v>
      </c>
      <c r="H253">
        <v>0.3</v>
      </c>
      <c r="I253">
        <v>20</v>
      </c>
      <c r="J253" s="3">
        <f>H253*I253</f>
        <v>6</v>
      </c>
      <c r="L253" t="s">
        <v>293</v>
      </c>
      <c r="M253" s="2">
        <f t="shared" ref="M253" si="496">AVERAGE(F252:F291)</f>
        <v>0.8234999999999999</v>
      </c>
      <c r="N253">
        <f t="shared" ref="N253" si="497">_xlfn.STDEV.S(F252:F291)</f>
        <v>0.25322079146620069</v>
      </c>
    </row>
    <row r="254" spans="1:14">
      <c r="A254" s="2">
        <f ca="1">RAND()</f>
        <v>0.94832486722215525</v>
      </c>
      <c r="B254" s="1">
        <v>42841</v>
      </c>
      <c r="C254" s="1" t="str">
        <f>TEXT(B254,"mmmm")</f>
        <v>April</v>
      </c>
      <c r="D254" t="s">
        <v>8</v>
      </c>
      <c r="E254">
        <v>65.099999999999994</v>
      </c>
      <c r="F254" s="2">
        <v>0.69</v>
      </c>
      <c r="G254">
        <v>43</v>
      </c>
      <c r="H254">
        <v>0.3</v>
      </c>
      <c r="I254">
        <v>27</v>
      </c>
      <c r="J254" s="3">
        <f>H254*I254</f>
        <v>8.1</v>
      </c>
      <c r="L254" t="s">
        <v>294</v>
      </c>
      <c r="M254" s="2">
        <f t="shared" ref="M254" si="498">AVERAGE(F285:F324)</f>
        <v>0.86924999999999952</v>
      </c>
      <c r="N254">
        <f t="shared" ref="N254" si="499">_xlfn.STDEV.S(F285:F324)</f>
        <v>0.39277048494783168</v>
      </c>
    </row>
    <row r="255" spans="1:14">
      <c r="A255" s="2">
        <f ca="1">RAND()</f>
        <v>0.23707533345848497</v>
      </c>
      <c r="B255" s="1">
        <v>42918</v>
      </c>
      <c r="C255" s="1" t="str">
        <f>TEXT(B255,"mmmm")</f>
        <v>July</v>
      </c>
      <c r="D255" t="s">
        <v>8</v>
      </c>
      <c r="E255">
        <v>93.399999999999991</v>
      </c>
      <c r="F255" s="2">
        <v>0.51</v>
      </c>
      <c r="G255">
        <v>68</v>
      </c>
      <c r="H255">
        <v>0.5</v>
      </c>
      <c r="I255">
        <v>38</v>
      </c>
      <c r="J255" s="3">
        <f>H255*I255</f>
        <v>19</v>
      </c>
      <c r="L255" t="s">
        <v>295</v>
      </c>
      <c r="M255" s="2">
        <f t="shared" ref="M255" si="500">AVERAGE(F254:F293)</f>
        <v>0.81249999999999978</v>
      </c>
      <c r="N255">
        <f t="shared" ref="N255" si="501">_xlfn.STDEV.S(F254:F293)</f>
        <v>0.24509286570708824</v>
      </c>
    </row>
    <row r="256" spans="1:14">
      <c r="A256" s="2">
        <f ca="1">RAND()</f>
        <v>0.59512240647199899</v>
      </c>
      <c r="B256" s="1">
        <v>42806</v>
      </c>
      <c r="C256" s="1" t="str">
        <f>TEXT(B256,"mmmm")</f>
        <v>March</v>
      </c>
      <c r="D256" t="s">
        <v>8</v>
      </c>
      <c r="E256">
        <v>61.499999999999993</v>
      </c>
      <c r="F256" s="2">
        <v>0.74</v>
      </c>
      <c r="G256">
        <v>47</v>
      </c>
      <c r="H256">
        <v>0.3</v>
      </c>
      <c r="I256">
        <v>25</v>
      </c>
      <c r="J256" s="3">
        <f>H256*I256</f>
        <v>7.5</v>
      </c>
      <c r="L256" t="s">
        <v>296</v>
      </c>
      <c r="M256" s="2">
        <f t="shared" ref="M256" si="502">AVERAGE(F287:F326)</f>
        <v>0.84799999999999986</v>
      </c>
      <c r="N256">
        <f t="shared" ref="N256" si="503">_xlfn.STDEV.S(F287:F326)</f>
        <v>0.38557449644354408</v>
      </c>
    </row>
    <row r="257" spans="1:14">
      <c r="A257" s="2">
        <f ca="1">RAND()</f>
        <v>0.84694499554391056</v>
      </c>
      <c r="B257" s="1">
        <v>42805</v>
      </c>
      <c r="C257" s="1" t="str">
        <f>TEXT(B257,"mmmm")</f>
        <v>March</v>
      </c>
      <c r="D257" t="s">
        <v>7</v>
      </c>
      <c r="E257">
        <v>58.199999999999996</v>
      </c>
      <c r="F257" s="2">
        <v>0.83</v>
      </c>
      <c r="G257">
        <v>30</v>
      </c>
      <c r="H257">
        <v>0.3</v>
      </c>
      <c r="I257">
        <v>24</v>
      </c>
      <c r="J257" s="3">
        <f>H257*I257</f>
        <v>7.1999999999999993</v>
      </c>
      <c r="L257" t="s">
        <v>297</v>
      </c>
      <c r="M257" s="2">
        <f t="shared" ref="M257" si="504">AVERAGE(F256:F295)</f>
        <v>0.82924999999999982</v>
      </c>
      <c r="N257">
        <f t="shared" ref="N257" si="505">_xlfn.STDEV.S(F256:F295)</f>
        <v>0.24091053238782384</v>
      </c>
    </row>
    <row r="258" spans="1:14">
      <c r="A258" s="2">
        <f ca="1">RAND()</f>
        <v>0.51413845098200817</v>
      </c>
      <c r="B258" s="1">
        <v>42773</v>
      </c>
      <c r="C258" s="1" t="str">
        <f>TEXT(B258,"mmmm")</f>
        <v>February</v>
      </c>
      <c r="D258" t="s">
        <v>3</v>
      </c>
      <c r="E258">
        <v>52.3</v>
      </c>
      <c r="F258" s="2">
        <v>0.87</v>
      </c>
      <c r="G258">
        <v>39</v>
      </c>
      <c r="H258">
        <v>0.3</v>
      </c>
      <c r="I258">
        <v>21</v>
      </c>
      <c r="J258" s="3">
        <f>H258*I258</f>
        <v>6.3</v>
      </c>
      <c r="L258" t="s">
        <v>298</v>
      </c>
      <c r="M258" s="2">
        <f t="shared" ref="M258" si="506">AVERAGE(F289:F328)</f>
        <v>0.84949999999999992</v>
      </c>
      <c r="N258">
        <f t="shared" ref="N258" si="507">_xlfn.STDEV.S(F289:F328)</f>
        <v>0.38490058656549464</v>
      </c>
    </row>
    <row r="259" spans="1:14">
      <c r="A259" s="2">
        <f ca="1">RAND()</f>
        <v>0.25251180031445342</v>
      </c>
      <c r="B259" s="1">
        <v>42836</v>
      </c>
      <c r="C259" s="1" t="str">
        <f>TEXT(B259,"mmmm")</f>
        <v>April</v>
      </c>
      <c r="D259" t="s">
        <v>3</v>
      </c>
      <c r="E259">
        <v>60.8</v>
      </c>
      <c r="F259" s="2">
        <v>0.74</v>
      </c>
      <c r="G259">
        <v>34</v>
      </c>
      <c r="H259">
        <v>0.3</v>
      </c>
      <c r="I259">
        <v>26</v>
      </c>
      <c r="J259" s="3">
        <f>H259*I259</f>
        <v>7.8</v>
      </c>
      <c r="L259" t="s">
        <v>299</v>
      </c>
      <c r="M259" s="2">
        <f t="shared" ref="M259" si="508">AVERAGE(F258:F297)</f>
        <v>0.83350000000000013</v>
      </c>
      <c r="N259">
        <f t="shared" ref="N259" si="509">_xlfn.STDEV.S(F258:F297)</f>
        <v>0.24668624315940743</v>
      </c>
    </row>
    <row r="260" spans="1:14">
      <c r="A260" s="2">
        <f ca="1">RAND()</f>
        <v>0.51710399926685835</v>
      </c>
      <c r="B260" s="1">
        <v>42792</v>
      </c>
      <c r="C260" s="1" t="str">
        <f>TEXT(B260,"mmmm")</f>
        <v>February</v>
      </c>
      <c r="D260" t="s">
        <v>8</v>
      </c>
      <c r="E260">
        <v>48.699999999999996</v>
      </c>
      <c r="F260" s="2">
        <v>1.05</v>
      </c>
      <c r="G260">
        <v>32</v>
      </c>
      <c r="H260">
        <v>0.3</v>
      </c>
      <c r="I260">
        <v>19</v>
      </c>
      <c r="J260" s="3">
        <f>H260*I260</f>
        <v>5.7</v>
      </c>
      <c r="L260" t="s">
        <v>300</v>
      </c>
      <c r="M260" s="2">
        <f t="shared" ref="M260" si="510">AVERAGE(F291:F330)</f>
        <v>0.85624999999999996</v>
      </c>
      <c r="N260">
        <f t="shared" ref="N260" si="511">_xlfn.STDEV.S(F291:F330)</f>
        <v>0.38469226795666306</v>
      </c>
    </row>
    <row r="261" spans="1:14">
      <c r="A261" s="2">
        <f ca="1">RAND()</f>
        <v>0.59603150576116348</v>
      </c>
      <c r="B261" s="1">
        <v>42975</v>
      </c>
      <c r="C261" s="1" t="str">
        <f>TEXT(B261,"mmmm")</f>
        <v>August</v>
      </c>
      <c r="D261" t="s">
        <v>2</v>
      </c>
      <c r="E261">
        <v>77.599999999999994</v>
      </c>
      <c r="F261" s="2">
        <v>0.63</v>
      </c>
      <c r="G261">
        <v>49</v>
      </c>
      <c r="H261">
        <v>0.5</v>
      </c>
      <c r="I261">
        <v>32</v>
      </c>
      <c r="J261" s="3">
        <f>H261*I261</f>
        <v>16</v>
      </c>
      <c r="L261" t="s">
        <v>301</v>
      </c>
      <c r="M261" s="2">
        <f t="shared" ref="M261" si="512">AVERAGE(F260:F299)</f>
        <v>0.82624999999999993</v>
      </c>
      <c r="N261">
        <f t="shared" ref="N261" si="513">_xlfn.STDEV.S(F260:F299)</f>
        <v>0.24926237335231857</v>
      </c>
    </row>
    <row r="262" spans="1:14">
      <c r="A262" s="2">
        <f ca="1">RAND()</f>
        <v>0.75585302893653161</v>
      </c>
      <c r="B262" s="1">
        <v>42930</v>
      </c>
      <c r="C262" s="1" t="str">
        <f>TEXT(B262,"mmmm")</f>
        <v>July</v>
      </c>
      <c r="D262" t="s">
        <v>6</v>
      </c>
      <c r="E262">
        <v>92</v>
      </c>
      <c r="F262" s="2">
        <v>0.5</v>
      </c>
      <c r="G262">
        <v>80</v>
      </c>
      <c r="H262">
        <v>0.5</v>
      </c>
      <c r="I262">
        <v>40</v>
      </c>
      <c r="J262" s="3">
        <f>H262*I262</f>
        <v>20</v>
      </c>
      <c r="L262" t="s">
        <v>302</v>
      </c>
      <c r="M262" s="2">
        <f t="shared" ref="M262" si="514">AVERAGE(F293:F332)</f>
        <v>0.85899999999999999</v>
      </c>
      <c r="N262">
        <f t="shared" ref="N262" si="515">_xlfn.STDEV.S(F293:F332)</f>
        <v>0.38342451535388172</v>
      </c>
    </row>
    <row r="263" spans="1:14">
      <c r="A263" s="2">
        <f ca="1">RAND()</f>
        <v>0.27217231370280692</v>
      </c>
      <c r="B263" s="1">
        <v>43070</v>
      </c>
      <c r="C263" s="1" t="str">
        <f>TEXT(B263,"mmmm")</f>
        <v>December</v>
      </c>
      <c r="D263" t="s">
        <v>6</v>
      </c>
      <c r="E263">
        <v>48.699999999999996</v>
      </c>
      <c r="F263" s="2">
        <v>1</v>
      </c>
      <c r="G263">
        <v>34</v>
      </c>
      <c r="H263">
        <v>0.3</v>
      </c>
      <c r="I263">
        <v>19</v>
      </c>
      <c r="J263" s="3">
        <f>H263*I263</f>
        <v>5.7</v>
      </c>
      <c r="L263" t="s">
        <v>303</v>
      </c>
      <c r="M263" s="2">
        <f t="shared" ref="M263" si="516">AVERAGE(F262:F301)</f>
        <v>0.85749999999999993</v>
      </c>
      <c r="N263">
        <f t="shared" ref="N263" si="517">_xlfn.STDEV.S(F262:F301)</f>
        <v>0.29367477214577303</v>
      </c>
    </row>
    <row r="264" spans="1:14">
      <c r="A264" s="2">
        <f ca="1">RAND()</f>
        <v>0.90827026235149189</v>
      </c>
      <c r="B264" s="1">
        <v>42860</v>
      </c>
      <c r="C264" s="1" t="str">
        <f>TEXT(B264,"mmmm")</f>
        <v>May</v>
      </c>
      <c r="D264" t="s">
        <v>6</v>
      </c>
      <c r="E264">
        <v>69.399999999999991</v>
      </c>
      <c r="F264" s="2">
        <v>0.71</v>
      </c>
      <c r="G264">
        <v>31</v>
      </c>
      <c r="H264">
        <v>0.3</v>
      </c>
      <c r="I264">
        <v>28</v>
      </c>
      <c r="J264" s="3">
        <f>H264*I264</f>
        <v>8.4</v>
      </c>
      <c r="L264" t="s">
        <v>304</v>
      </c>
      <c r="M264" s="2">
        <f t="shared" ref="M264" si="518">AVERAGE(F295:F334)</f>
        <v>0.87050000000000005</v>
      </c>
      <c r="N264">
        <f t="shared" ref="N264" si="519">_xlfn.STDEV.S(F295:F334)</f>
        <v>0.39899842554795101</v>
      </c>
    </row>
    <row r="265" spans="1:14">
      <c r="A265" s="2">
        <f ca="1">RAND()</f>
        <v>0.92708691040895896</v>
      </c>
      <c r="B265" s="1">
        <v>43013</v>
      </c>
      <c r="C265" s="1" t="str">
        <f>TEXT(B265,"mmmm")</f>
        <v>October</v>
      </c>
      <c r="D265" t="s">
        <v>5</v>
      </c>
      <c r="E265">
        <v>60.499999999999993</v>
      </c>
      <c r="F265" s="2">
        <v>0.8</v>
      </c>
      <c r="G265">
        <v>33</v>
      </c>
      <c r="H265">
        <v>0.3</v>
      </c>
      <c r="I265">
        <v>25</v>
      </c>
      <c r="J265" s="3">
        <f>H265*I265</f>
        <v>7.5</v>
      </c>
      <c r="L265" t="s">
        <v>305</v>
      </c>
      <c r="M265" s="2">
        <f t="shared" ref="M265" si="520">AVERAGE(F264:F303)</f>
        <v>0.86</v>
      </c>
      <c r="N265">
        <f t="shared" ref="N265" si="521">_xlfn.STDEV.S(F264:F303)</f>
        <v>0.28750027870666495</v>
      </c>
    </row>
    <row r="266" spans="1:14">
      <c r="A266" s="2">
        <f ca="1">RAND()</f>
        <v>0.51015544762031206</v>
      </c>
      <c r="B266" s="1">
        <v>42849</v>
      </c>
      <c r="C266" s="1" t="str">
        <f>TEXT(B266,"mmmm")</f>
        <v>April</v>
      </c>
      <c r="D266" t="s">
        <v>2</v>
      </c>
      <c r="E266">
        <v>65.099999999999994</v>
      </c>
      <c r="F266" s="2">
        <v>0.69</v>
      </c>
      <c r="G266">
        <v>48</v>
      </c>
      <c r="H266">
        <v>0.3</v>
      </c>
      <c r="I266">
        <v>27</v>
      </c>
      <c r="J266" s="3">
        <f>H266*I266</f>
        <v>8.1</v>
      </c>
      <c r="L266" t="s">
        <v>306</v>
      </c>
      <c r="M266" s="2">
        <f t="shared" ref="M266" si="522">AVERAGE(F297:F336)</f>
        <v>0.87099999999999989</v>
      </c>
      <c r="N266">
        <f t="shared" ref="N266" si="523">_xlfn.STDEV.S(F297:F336)</f>
        <v>0.39937001672184969</v>
      </c>
    </row>
    <row r="267" spans="1:14">
      <c r="A267" s="2">
        <f ca="1">RAND()</f>
        <v>0.10708465511566667</v>
      </c>
      <c r="B267" s="1">
        <v>42745</v>
      </c>
      <c r="C267" s="1" t="str">
        <f>TEXT(B267,"mmmm")</f>
        <v>January</v>
      </c>
      <c r="D267" t="s">
        <v>3</v>
      </c>
      <c r="E267">
        <v>43.4</v>
      </c>
      <c r="F267" s="2">
        <v>1.05</v>
      </c>
      <c r="G267">
        <v>33</v>
      </c>
      <c r="H267">
        <v>0.3</v>
      </c>
      <c r="I267">
        <v>18</v>
      </c>
      <c r="J267" s="3">
        <f>H267*I267</f>
        <v>5.3999999999999995</v>
      </c>
      <c r="L267" t="s">
        <v>307</v>
      </c>
      <c r="M267" s="2">
        <f t="shared" ref="M267" si="524">AVERAGE(F266:F305)</f>
        <v>0.8557499999999999</v>
      </c>
      <c r="N267">
        <f t="shared" ref="N267" si="525">_xlfn.STDEV.S(F266:F305)</f>
        <v>0.28955215198293505</v>
      </c>
    </row>
    <row r="268" spans="1:14">
      <c r="A268" s="2">
        <f ca="1">RAND()</f>
        <v>0.65279080603698136</v>
      </c>
      <c r="B268" s="1">
        <v>43097</v>
      </c>
      <c r="C268" s="1" t="str">
        <f>TEXT(B268,"mmmm")</f>
        <v>December</v>
      </c>
      <c r="D268" t="s">
        <v>5</v>
      </c>
      <c r="E268">
        <v>37.799999999999997</v>
      </c>
      <c r="F268" s="2">
        <v>1.25</v>
      </c>
      <c r="G268">
        <v>32</v>
      </c>
      <c r="H268">
        <v>0.3</v>
      </c>
      <c r="I268">
        <v>16</v>
      </c>
      <c r="J268" s="3">
        <f>H268*I268</f>
        <v>4.8</v>
      </c>
      <c r="L268" t="s">
        <v>308</v>
      </c>
      <c r="M268" s="2">
        <f t="shared" ref="M268" si="526">AVERAGE(F299:F338)</f>
        <v>0.86599999999999988</v>
      </c>
      <c r="N268">
        <f t="shared" ref="N268" si="527">_xlfn.STDEV.S(F299:F338)</f>
        <v>0.39754890039481766</v>
      </c>
    </row>
    <row r="269" spans="1:14">
      <c r="A269" s="2">
        <f ca="1">RAND()</f>
        <v>0.97666866298965704</v>
      </c>
      <c r="B269" s="1">
        <v>42808</v>
      </c>
      <c r="C269" s="1" t="str">
        <f>TEXT(B269,"mmmm")</f>
        <v>March</v>
      </c>
      <c r="D269" t="s">
        <v>3</v>
      </c>
      <c r="E269">
        <v>58.9</v>
      </c>
      <c r="F269" s="2">
        <v>0.87</v>
      </c>
      <c r="G269">
        <v>35</v>
      </c>
      <c r="H269">
        <v>0.3</v>
      </c>
      <c r="I269">
        <v>23</v>
      </c>
      <c r="J269" s="3">
        <f>H269*I269</f>
        <v>6.8999999999999995</v>
      </c>
      <c r="L269" t="s">
        <v>309</v>
      </c>
      <c r="M269" s="2">
        <f t="shared" ref="M269" si="528">AVERAGE(F268:F307)</f>
        <v>0.84474999999999978</v>
      </c>
      <c r="N269">
        <f t="shared" ref="N269" si="529">_xlfn.STDEV.S(F268:F307)</f>
        <v>0.29019876035713976</v>
      </c>
    </row>
    <row r="270" spans="1:14">
      <c r="A270" s="2">
        <f ca="1">RAND()</f>
        <v>0.90434265001532055</v>
      </c>
      <c r="B270" s="1">
        <v>42763</v>
      </c>
      <c r="C270" s="1" t="str">
        <f>TEXT(B270,"mmmm")</f>
        <v>January</v>
      </c>
      <c r="D270" t="s">
        <v>7</v>
      </c>
      <c r="E270">
        <v>34.9</v>
      </c>
      <c r="F270" s="2">
        <v>1.33</v>
      </c>
      <c r="G270">
        <v>15</v>
      </c>
      <c r="H270">
        <v>0.3</v>
      </c>
      <c r="I270">
        <v>13</v>
      </c>
      <c r="J270" s="3">
        <f>H270*I270</f>
        <v>3.9</v>
      </c>
      <c r="L270" t="s">
        <v>310</v>
      </c>
      <c r="M270" s="2">
        <f t="shared" ref="M270" si="530">AVERAGE(F301:F340)</f>
        <v>0.87125000000000008</v>
      </c>
      <c r="N270">
        <f t="shared" ref="N270" si="531">_xlfn.STDEV.S(F301:F340)</f>
        <v>0.39781575106432343</v>
      </c>
    </row>
    <row r="271" spans="1:14">
      <c r="A271" s="2">
        <f ca="1">RAND()</f>
        <v>0.50821299393209596</v>
      </c>
      <c r="B271" s="1">
        <v>42943</v>
      </c>
      <c r="C271" s="1" t="str">
        <f>TEXT(B271,"mmmm")</f>
        <v>July</v>
      </c>
      <c r="D271" t="s">
        <v>5</v>
      </c>
      <c r="E271">
        <v>97.899999999999991</v>
      </c>
      <c r="F271" s="2">
        <v>0.47</v>
      </c>
      <c r="G271">
        <v>74</v>
      </c>
      <c r="H271">
        <v>0.5</v>
      </c>
      <c r="I271">
        <v>43</v>
      </c>
      <c r="J271" s="3">
        <f>H271*I271</f>
        <v>21.5</v>
      </c>
      <c r="L271" t="s">
        <v>311</v>
      </c>
      <c r="M271" s="2">
        <f t="shared" ref="M271" si="532">AVERAGE(F270:F309)</f>
        <v>0.83624999999999994</v>
      </c>
      <c r="N271">
        <f t="shared" ref="N271" si="533">_xlfn.STDEV.S(F270:F309)</f>
        <v>0.28320226983734748</v>
      </c>
    </row>
    <row r="272" spans="1:14">
      <c r="A272" s="2">
        <f ca="1">RAND()</f>
        <v>0.44427681176294564</v>
      </c>
      <c r="B272" s="1">
        <v>42966</v>
      </c>
      <c r="C272" s="1" t="str">
        <f>TEXT(B272,"mmmm")</f>
        <v>August</v>
      </c>
      <c r="D272" t="s">
        <v>7</v>
      </c>
      <c r="E272">
        <v>79.599999999999994</v>
      </c>
      <c r="F272" s="2">
        <v>0.61</v>
      </c>
      <c r="G272">
        <v>58</v>
      </c>
      <c r="H272">
        <v>0.5</v>
      </c>
      <c r="I272">
        <v>32</v>
      </c>
      <c r="J272" s="3">
        <f>H272*I272</f>
        <v>16</v>
      </c>
      <c r="L272" t="s">
        <v>312</v>
      </c>
      <c r="M272" s="2">
        <f t="shared" ref="M272" si="534">AVERAGE(F303:F342)</f>
        <v>0.84349999999999992</v>
      </c>
      <c r="N272">
        <f t="shared" ref="N272" si="535">_xlfn.STDEV.S(F303:F342)</f>
        <v>0.36794334848221938</v>
      </c>
    </row>
    <row r="273" spans="1:14">
      <c r="A273" s="2">
        <f ca="1">RAND()</f>
        <v>2.5940789661425878E-2</v>
      </c>
      <c r="B273" s="1">
        <v>42940</v>
      </c>
      <c r="C273" s="1" t="str">
        <f>TEXT(B273,"mmmm")</f>
        <v>July</v>
      </c>
      <c r="D273" t="s">
        <v>2</v>
      </c>
      <c r="E273">
        <v>83.5</v>
      </c>
      <c r="F273" s="2">
        <v>0.56999999999999995</v>
      </c>
      <c r="G273">
        <v>69</v>
      </c>
      <c r="H273">
        <v>0.5</v>
      </c>
      <c r="I273">
        <v>35</v>
      </c>
      <c r="J273" s="3">
        <f>H273*I273</f>
        <v>17.5</v>
      </c>
      <c r="L273" t="s">
        <v>313</v>
      </c>
      <c r="M273" s="2">
        <f t="shared" ref="M273" si="536">AVERAGE(F272:F311)</f>
        <v>0.82174999999999976</v>
      </c>
      <c r="N273">
        <f t="shared" ref="N273" si="537">_xlfn.STDEV.S(F272:F311)</f>
        <v>0.27098952103876783</v>
      </c>
    </row>
    <row r="274" spans="1:14">
      <c r="A274" s="2">
        <f ca="1">RAND()</f>
        <v>0.83387557484339203</v>
      </c>
      <c r="B274" s="1">
        <v>42784</v>
      </c>
      <c r="C274" s="1" t="str">
        <f>TEXT(B274,"mmmm")</f>
        <v>February</v>
      </c>
      <c r="D274" t="s">
        <v>7</v>
      </c>
      <c r="E274">
        <v>43.699999999999996</v>
      </c>
      <c r="F274" s="2">
        <v>0.95</v>
      </c>
      <c r="G274">
        <v>25</v>
      </c>
      <c r="H274">
        <v>0.3</v>
      </c>
      <c r="I274">
        <v>19</v>
      </c>
      <c r="J274" s="3">
        <f>H274*I274</f>
        <v>5.7</v>
      </c>
      <c r="L274" t="s">
        <v>314</v>
      </c>
      <c r="M274" s="2">
        <f t="shared" ref="M274" si="538">AVERAGE(F305:F344)</f>
        <v>0.83850000000000002</v>
      </c>
      <c r="N274">
        <f t="shared" ref="N274" si="539">_xlfn.STDEV.S(F305:F344)</f>
        <v>0.37006964001595494</v>
      </c>
    </row>
    <row r="275" spans="1:14">
      <c r="A275" s="2">
        <f ca="1">RAND()</f>
        <v>0.36553551606154844</v>
      </c>
      <c r="B275" s="1">
        <v>42862</v>
      </c>
      <c r="C275" s="1" t="str">
        <f>TEXT(B275,"mmmm")</f>
        <v>May</v>
      </c>
      <c r="D275" t="s">
        <v>8</v>
      </c>
      <c r="E275">
        <v>69.699999999999989</v>
      </c>
      <c r="F275" s="2">
        <v>0.65</v>
      </c>
      <c r="G275">
        <v>49</v>
      </c>
      <c r="H275">
        <v>0.3</v>
      </c>
      <c r="I275">
        <v>29</v>
      </c>
      <c r="J275" s="3">
        <f>H275*I275</f>
        <v>8.6999999999999993</v>
      </c>
      <c r="L275" t="s">
        <v>315</v>
      </c>
      <c r="M275" s="2">
        <f t="shared" ref="M275" si="540">AVERAGE(F274:F313)</f>
        <v>0.83724999999999983</v>
      </c>
      <c r="N275">
        <f t="shared" ref="N275" si="541">_xlfn.STDEV.S(F274:F313)</f>
        <v>0.26691002517414314</v>
      </c>
    </row>
    <row r="276" spans="1:14">
      <c r="A276" s="2">
        <f ca="1">RAND()</f>
        <v>0.61194129369375383</v>
      </c>
      <c r="B276" s="1">
        <v>42766</v>
      </c>
      <c r="C276" s="1" t="str">
        <f>TEXT(B276,"mmmm")</f>
        <v>January</v>
      </c>
      <c r="D276" t="s">
        <v>3</v>
      </c>
      <c r="E276">
        <v>40.4</v>
      </c>
      <c r="F276" s="2">
        <v>1.05</v>
      </c>
      <c r="G276">
        <v>37</v>
      </c>
      <c r="H276">
        <v>0.3</v>
      </c>
      <c r="I276">
        <v>18</v>
      </c>
      <c r="J276" s="3">
        <f>H276*I276</f>
        <v>5.3999999999999995</v>
      </c>
      <c r="L276" t="s">
        <v>316</v>
      </c>
      <c r="M276" s="2">
        <f t="shared" ref="M276" si="542">AVERAGE(F307:F346)</f>
        <v>0.84724999999999984</v>
      </c>
      <c r="N276">
        <f t="shared" ref="N276" si="543">_xlfn.STDEV.S(F307:F346)</f>
        <v>0.36963590887277903</v>
      </c>
    </row>
    <row r="277" spans="1:14">
      <c r="A277" s="2">
        <f ca="1">RAND()</f>
        <v>7.0737542654501051E-2</v>
      </c>
      <c r="B277" s="1">
        <v>42971</v>
      </c>
      <c r="C277" s="1" t="str">
        <f>TEXT(B277,"mmmm")</f>
        <v>August</v>
      </c>
      <c r="D277" t="s">
        <v>5</v>
      </c>
      <c r="E277">
        <v>74.599999999999994</v>
      </c>
      <c r="F277" s="2">
        <v>0.59</v>
      </c>
      <c r="G277">
        <v>64</v>
      </c>
      <c r="H277">
        <v>0.5</v>
      </c>
      <c r="I277">
        <v>32</v>
      </c>
      <c r="J277" s="3">
        <f>H277*I277</f>
        <v>16</v>
      </c>
      <c r="L277" t="s">
        <v>317</v>
      </c>
      <c r="M277" s="2">
        <f t="shared" ref="M277" si="544">AVERAGE(F276:F315)</f>
        <v>0.85349999999999981</v>
      </c>
      <c r="N277">
        <f t="shared" ref="N277" si="545">_xlfn.STDEV.S(F276:F315)</f>
        <v>0.28779043301217222</v>
      </c>
    </row>
    <row r="278" spans="1:14">
      <c r="A278" s="2">
        <f ca="1">RAND()</f>
        <v>0.5981806677966478</v>
      </c>
      <c r="B278" s="1">
        <v>42877</v>
      </c>
      <c r="C278" s="1" t="str">
        <f>TEXT(B278,"mmmm")</f>
        <v>May</v>
      </c>
      <c r="D278" t="s">
        <v>2</v>
      </c>
      <c r="E278">
        <v>71</v>
      </c>
      <c r="F278" s="2">
        <v>0.67</v>
      </c>
      <c r="G278">
        <v>34</v>
      </c>
      <c r="H278">
        <v>0.3</v>
      </c>
      <c r="I278">
        <v>30</v>
      </c>
      <c r="J278" s="3">
        <f>H278*I278</f>
        <v>9</v>
      </c>
      <c r="L278" t="s">
        <v>318</v>
      </c>
      <c r="M278" s="2">
        <f t="shared" ref="M278" si="546">AVERAGE(F309:F348)</f>
        <v>0.85424999999999973</v>
      </c>
      <c r="N278">
        <f t="shared" ref="N278" si="547">_xlfn.STDEV.S(F309:F348)</f>
        <v>0.36928821000850059</v>
      </c>
    </row>
    <row r="279" spans="1:14">
      <c r="A279" s="2">
        <f ca="1">RAND()</f>
        <v>0.5475135471367476</v>
      </c>
      <c r="B279" s="1">
        <v>42843</v>
      </c>
      <c r="C279" s="1" t="str">
        <f>TEXT(B279,"mmmm")</f>
        <v>April</v>
      </c>
      <c r="D279" t="s">
        <v>3</v>
      </c>
      <c r="E279">
        <v>62.499999999999993</v>
      </c>
      <c r="F279" s="2">
        <v>0.74</v>
      </c>
      <c r="G279">
        <v>31</v>
      </c>
      <c r="H279">
        <v>0.3</v>
      </c>
      <c r="I279">
        <v>25</v>
      </c>
      <c r="J279" s="3">
        <f>H279*I279</f>
        <v>7.5</v>
      </c>
      <c r="L279" t="s">
        <v>319</v>
      </c>
      <c r="M279" s="2">
        <f t="shared" ref="M279" si="548">AVERAGE(F278:F317)</f>
        <v>0.84450000000000003</v>
      </c>
      <c r="N279">
        <f t="shared" ref="N279" si="549">_xlfn.STDEV.S(F278:F317)</f>
        <v>0.28690166277413598</v>
      </c>
    </row>
    <row r="280" spans="1:14">
      <c r="A280" s="2">
        <f ca="1">RAND()</f>
        <v>0.21450191522123085</v>
      </c>
      <c r="B280" s="1">
        <v>42834</v>
      </c>
      <c r="C280" s="1" t="str">
        <f>TEXT(B280,"mmmm")</f>
        <v>April</v>
      </c>
      <c r="D280" t="s">
        <v>8</v>
      </c>
      <c r="E280">
        <v>63.099999999999994</v>
      </c>
      <c r="F280" s="2">
        <v>0.69</v>
      </c>
      <c r="G280">
        <v>52</v>
      </c>
      <c r="H280">
        <v>0.3</v>
      </c>
      <c r="I280">
        <v>27</v>
      </c>
      <c r="J280" s="3">
        <f>H280*I280</f>
        <v>8.1</v>
      </c>
      <c r="L280" t="s">
        <v>320</v>
      </c>
      <c r="M280" s="2">
        <f t="shared" ref="M280" si="550">AVERAGE(F311:F350)</f>
        <v>0.86049999999999971</v>
      </c>
      <c r="N280">
        <f t="shared" ref="N280" si="551">_xlfn.STDEV.S(F311:F350)</f>
        <v>0.37027328784602864</v>
      </c>
    </row>
    <row r="281" spans="1:14">
      <c r="A281" s="2">
        <f ca="1">RAND()</f>
        <v>0.29672149494314382</v>
      </c>
      <c r="B281" s="1">
        <v>42859</v>
      </c>
      <c r="C281" s="1" t="str">
        <f>TEXT(B281,"mmmm")</f>
        <v>May</v>
      </c>
      <c r="D281" t="s">
        <v>5</v>
      </c>
      <c r="E281">
        <v>71.3</v>
      </c>
      <c r="F281" s="2">
        <v>0.63</v>
      </c>
      <c r="G281">
        <v>64</v>
      </c>
      <c r="H281">
        <v>0.3</v>
      </c>
      <c r="I281">
        <v>31</v>
      </c>
      <c r="J281" s="3">
        <f>H281*I281</f>
        <v>9.2999999999999989</v>
      </c>
      <c r="L281" t="s">
        <v>321</v>
      </c>
      <c r="M281" s="2">
        <f t="shared" ref="M281" si="552">AVERAGE(F280:F319)</f>
        <v>0.88575000000000004</v>
      </c>
      <c r="N281">
        <f t="shared" ref="N281" si="553">_xlfn.STDEV.S(F280:F319)</f>
        <v>0.38968684008230697</v>
      </c>
    </row>
    <row r="282" spans="1:14">
      <c r="A282" s="2">
        <f ca="1">RAND()</f>
        <v>0.36430823283654845</v>
      </c>
      <c r="B282" s="1">
        <v>43047</v>
      </c>
      <c r="C282" s="1" t="str">
        <f>TEXT(B282,"mmmm")</f>
        <v>November</v>
      </c>
      <c r="D282" t="s">
        <v>4</v>
      </c>
      <c r="E282">
        <v>44.699999999999996</v>
      </c>
      <c r="F282" s="2">
        <v>0.95</v>
      </c>
      <c r="G282">
        <v>37</v>
      </c>
      <c r="H282">
        <v>0.3</v>
      </c>
      <c r="I282">
        <v>19</v>
      </c>
      <c r="J282" s="3">
        <f>H282*I282</f>
        <v>5.7</v>
      </c>
      <c r="L282" t="s">
        <v>322</v>
      </c>
      <c r="M282" s="2">
        <f t="shared" ref="M282" si="554">AVERAGE(F313:F352)</f>
        <v>0.87474999999999992</v>
      </c>
      <c r="N282">
        <f t="shared" ref="N282" si="555">_xlfn.STDEV.S(F313:F352)</f>
        <v>0.36804394595461892</v>
      </c>
    </row>
    <row r="283" spans="1:14">
      <c r="A283" s="2">
        <f ca="1">RAND()</f>
        <v>0.6271429284036405</v>
      </c>
      <c r="B283" s="1">
        <v>43076</v>
      </c>
      <c r="C283" s="1" t="str">
        <f>TEXT(B283,"mmmm")</f>
        <v>December</v>
      </c>
      <c r="D283" t="s">
        <v>5</v>
      </c>
      <c r="E283">
        <v>42.099999999999994</v>
      </c>
      <c r="F283" s="2">
        <v>1.05</v>
      </c>
      <c r="G283">
        <v>26</v>
      </c>
      <c r="H283">
        <v>0.3</v>
      </c>
      <c r="I283">
        <v>17</v>
      </c>
      <c r="J283" s="3">
        <f>H283*I283</f>
        <v>5.0999999999999996</v>
      </c>
      <c r="L283" t="s">
        <v>323</v>
      </c>
      <c r="M283" s="2">
        <f t="shared" ref="M283" si="556">AVERAGE(F282:F321)</f>
        <v>0.88749999999999984</v>
      </c>
      <c r="N283">
        <f t="shared" ref="N283" si="557">_xlfn.STDEV.S(F282:F321)</f>
        <v>0.38938972633386149</v>
      </c>
    </row>
    <row r="284" spans="1:14">
      <c r="A284" s="2">
        <f ca="1">RAND()</f>
        <v>0.52211013906206361</v>
      </c>
      <c r="B284" s="1">
        <v>43068</v>
      </c>
      <c r="C284" s="1" t="str">
        <f>TEXT(B284,"mmmm")</f>
        <v>November</v>
      </c>
      <c r="D284" t="s">
        <v>4</v>
      </c>
      <c r="E284">
        <v>50</v>
      </c>
      <c r="F284" s="2">
        <v>0.95</v>
      </c>
      <c r="G284">
        <v>27</v>
      </c>
      <c r="H284">
        <v>0.3</v>
      </c>
      <c r="I284">
        <v>20</v>
      </c>
      <c r="J284" s="3">
        <f>H284*I284</f>
        <v>6</v>
      </c>
      <c r="L284" t="s">
        <v>324</v>
      </c>
      <c r="M284" s="2">
        <f t="shared" ref="M284" si="558">AVERAGE(F315:F354)</f>
        <v>0.87174999999999991</v>
      </c>
      <c r="N284">
        <f t="shared" ref="N284" si="559">_xlfn.STDEV.S(F315:F354)</f>
        <v>0.36990565325186991</v>
      </c>
    </row>
    <row r="285" spans="1:14">
      <c r="A285" s="2">
        <f ca="1">RAND()</f>
        <v>0.32432131471249537</v>
      </c>
      <c r="B285" s="1">
        <v>42984</v>
      </c>
      <c r="C285" s="1" t="str">
        <f>TEXT(B285,"mmmm")</f>
        <v>September</v>
      </c>
      <c r="D285" t="s">
        <v>4</v>
      </c>
      <c r="E285">
        <v>71.699999999999989</v>
      </c>
      <c r="F285" s="2">
        <v>0.69</v>
      </c>
      <c r="G285">
        <v>60</v>
      </c>
      <c r="H285">
        <v>0.3</v>
      </c>
      <c r="I285">
        <v>29</v>
      </c>
      <c r="J285" s="3">
        <f>H285*I285</f>
        <v>8.6999999999999993</v>
      </c>
      <c r="L285" t="s">
        <v>325</v>
      </c>
      <c r="M285" s="2">
        <f t="shared" ref="M285" si="560">AVERAGE(F284:F323)</f>
        <v>0.87024999999999975</v>
      </c>
      <c r="N285">
        <f t="shared" ref="N285" si="561">_xlfn.STDEV.S(F284:F323)</f>
        <v>0.39292778419163032</v>
      </c>
    </row>
    <row r="286" spans="1:14">
      <c r="A286" s="2">
        <f ca="1">RAND()</f>
        <v>0.90122761087449832</v>
      </c>
      <c r="B286" s="1">
        <v>43087</v>
      </c>
      <c r="C286" s="1" t="str">
        <f>TEXT(B286,"mmmm")</f>
        <v>December</v>
      </c>
      <c r="D286" t="s">
        <v>2</v>
      </c>
      <c r="E286">
        <v>30.9</v>
      </c>
      <c r="F286" s="2">
        <v>1.43</v>
      </c>
      <c r="G286">
        <v>27</v>
      </c>
      <c r="H286">
        <v>0.3</v>
      </c>
      <c r="I286">
        <v>13</v>
      </c>
      <c r="J286" s="3">
        <f>H286*I286</f>
        <v>3.9</v>
      </c>
      <c r="L286" t="s">
        <v>326</v>
      </c>
      <c r="M286" s="2">
        <f t="shared" ref="M286" si="562">AVERAGE(F317:F356)</f>
        <v>0.84999999999999987</v>
      </c>
      <c r="N286">
        <f t="shared" ref="N286" si="563">_xlfn.STDEV.S(F317:F356)</f>
        <v>0.35505145889228318</v>
      </c>
    </row>
    <row r="287" spans="1:14">
      <c r="A287" s="2">
        <f ca="1">RAND()</f>
        <v>0.82469630984510034</v>
      </c>
      <c r="B287" s="1">
        <v>42968</v>
      </c>
      <c r="C287" s="1" t="str">
        <f>TEXT(B287,"mmmm")</f>
        <v>August</v>
      </c>
      <c r="D287" t="s">
        <v>2</v>
      </c>
      <c r="E287">
        <v>68</v>
      </c>
      <c r="F287" s="2">
        <v>0.65</v>
      </c>
      <c r="G287">
        <v>58</v>
      </c>
      <c r="H287">
        <v>0.5</v>
      </c>
      <c r="I287">
        <v>30</v>
      </c>
      <c r="J287" s="3">
        <f>H287*I287</f>
        <v>15</v>
      </c>
      <c r="L287" t="s">
        <v>327</v>
      </c>
      <c r="M287" s="2">
        <f t="shared" ref="M287" si="564">AVERAGE(F286:F325)</f>
        <v>0.86449999999999982</v>
      </c>
      <c r="N287">
        <f t="shared" ref="N287" si="565">_xlfn.STDEV.S(F286:F325)</f>
        <v>0.39612837856898486</v>
      </c>
    </row>
    <row r="288" spans="1:14">
      <c r="A288" s="2">
        <f ca="1">RAND()</f>
        <v>0.64019085013885035</v>
      </c>
      <c r="B288" s="1">
        <v>42813</v>
      </c>
      <c r="C288" s="1" t="str">
        <f>TEXT(B288,"mmmm")</f>
        <v>March</v>
      </c>
      <c r="D288" t="s">
        <v>8</v>
      </c>
      <c r="E288">
        <v>56.9</v>
      </c>
      <c r="F288" s="2">
        <v>0.83</v>
      </c>
      <c r="G288">
        <v>38</v>
      </c>
      <c r="H288">
        <v>0.3</v>
      </c>
      <c r="I288">
        <v>23</v>
      </c>
      <c r="J288" s="3">
        <f>H288*I288</f>
        <v>6.8999999999999995</v>
      </c>
      <c r="L288" t="s">
        <v>328</v>
      </c>
      <c r="M288" s="2">
        <f t="shared" ref="M288" si="566">AVERAGE(F319:F358)</f>
        <v>0.85549999999999982</v>
      </c>
      <c r="N288">
        <f t="shared" ref="N288" si="567">_xlfn.STDEV.S(F319:F358)</f>
        <v>0.3523834595495407</v>
      </c>
    </row>
    <row r="289" spans="1:14">
      <c r="A289" s="2">
        <f ca="1">RAND()</f>
        <v>0.32282700009094267</v>
      </c>
      <c r="B289" s="1">
        <v>43026</v>
      </c>
      <c r="C289" s="1" t="str">
        <f>TEXT(B289,"mmmm")</f>
        <v>October</v>
      </c>
      <c r="D289" t="s">
        <v>4</v>
      </c>
      <c r="E289">
        <v>62.499999999999993</v>
      </c>
      <c r="F289" s="2">
        <v>0.77</v>
      </c>
      <c r="G289">
        <v>33</v>
      </c>
      <c r="H289">
        <v>0.3</v>
      </c>
      <c r="I289">
        <v>25</v>
      </c>
      <c r="J289" s="3">
        <f>H289*I289</f>
        <v>7.5</v>
      </c>
      <c r="L289" t="s">
        <v>329</v>
      </c>
      <c r="M289" s="2">
        <f t="shared" ref="M289" si="568">AVERAGE(F288:F327)</f>
        <v>0.85250000000000004</v>
      </c>
      <c r="N289">
        <f t="shared" ref="N289" si="569">_xlfn.STDEV.S(F288:F327)</f>
        <v>0.3842525211368169</v>
      </c>
    </row>
    <row r="290" spans="1:14">
      <c r="A290" s="2">
        <f ca="1">RAND()</f>
        <v>0.80248302116295933</v>
      </c>
      <c r="B290" s="1">
        <v>42933</v>
      </c>
      <c r="C290" s="1" t="str">
        <f>TEXT(B290,"mmmm")</f>
        <v>July</v>
      </c>
      <c r="D290" t="s">
        <v>2</v>
      </c>
      <c r="E290">
        <v>80.899999999999991</v>
      </c>
      <c r="F290" s="2">
        <v>0.56999999999999995</v>
      </c>
      <c r="G290">
        <v>64</v>
      </c>
      <c r="H290">
        <v>0.5</v>
      </c>
      <c r="I290">
        <v>33</v>
      </c>
      <c r="J290" s="3">
        <f>H290*I290</f>
        <v>16.5</v>
      </c>
      <c r="L290" t="s">
        <v>330</v>
      </c>
      <c r="M290" s="2">
        <f t="shared" ref="M290" si="570">AVERAGE(F321:F360)</f>
        <v>0.82050000000000001</v>
      </c>
      <c r="N290">
        <f t="shared" ref="N290" si="571">_xlfn.STDEV.S(F321:F360)</f>
        <v>0.22877544695225699</v>
      </c>
    </row>
    <row r="291" spans="1:14">
      <c r="A291" s="2">
        <f ca="1">RAND()</f>
        <v>0.60262047453449841</v>
      </c>
      <c r="B291" s="1">
        <v>42956</v>
      </c>
      <c r="C291" s="1" t="str">
        <f>TEXT(B291,"mmmm")</f>
        <v>August</v>
      </c>
      <c r="D291" t="s">
        <v>4</v>
      </c>
      <c r="E291">
        <v>76.599999999999994</v>
      </c>
      <c r="F291" s="2">
        <v>0.63</v>
      </c>
      <c r="G291">
        <v>55</v>
      </c>
      <c r="H291">
        <v>0.5</v>
      </c>
      <c r="I291">
        <v>32</v>
      </c>
      <c r="J291" s="3">
        <f>H291*I291</f>
        <v>16</v>
      </c>
      <c r="L291" t="s">
        <v>331</v>
      </c>
      <c r="M291" s="2">
        <f t="shared" ref="M291" si="572">AVERAGE(F290:F329)</f>
        <v>0.85525000000000007</v>
      </c>
      <c r="N291">
        <f t="shared" ref="N291" si="573">_xlfn.STDEV.S(F290:F329)</f>
        <v>0.38540014171088394</v>
      </c>
    </row>
    <row r="292" spans="1:14">
      <c r="A292" s="2">
        <f ca="1">RAND()</f>
        <v>0.35477474300664125</v>
      </c>
      <c r="B292" s="1">
        <v>43099</v>
      </c>
      <c r="C292" s="1" t="str">
        <f>TEXT(B292,"mmmm")</f>
        <v>December</v>
      </c>
      <c r="D292" t="s">
        <v>7</v>
      </c>
      <c r="E292">
        <v>30.9</v>
      </c>
      <c r="F292" s="2">
        <v>1.43</v>
      </c>
      <c r="G292">
        <v>22</v>
      </c>
      <c r="H292">
        <v>0.3</v>
      </c>
      <c r="I292">
        <v>13</v>
      </c>
      <c r="J292" s="3">
        <f>H292*I292</f>
        <v>3.9</v>
      </c>
      <c r="L292" t="s">
        <v>332</v>
      </c>
      <c r="M292" s="2">
        <f t="shared" ref="M292" si="574">AVERAGE(F323:F362)</f>
        <v>0.82624999999999993</v>
      </c>
      <c r="N292">
        <f t="shared" ref="N292" si="575">_xlfn.STDEV.S(F323:F362)</f>
        <v>0.22464430574257616</v>
      </c>
    </row>
    <row r="293" spans="1:14">
      <c r="A293" s="2">
        <f ca="1">RAND()</f>
        <v>0.71482802774447529</v>
      </c>
      <c r="B293" s="1">
        <v>42875</v>
      </c>
      <c r="C293" s="1" t="str">
        <f>TEXT(B293,"mmmm")</f>
        <v>May</v>
      </c>
      <c r="D293" t="s">
        <v>7</v>
      </c>
      <c r="E293">
        <v>64.399999999999991</v>
      </c>
      <c r="F293" s="2">
        <v>0.67</v>
      </c>
      <c r="G293">
        <v>59</v>
      </c>
      <c r="H293">
        <v>0.3</v>
      </c>
      <c r="I293">
        <v>28</v>
      </c>
      <c r="J293" s="3">
        <f>H293*I293</f>
        <v>8.4</v>
      </c>
      <c r="M293" s="2"/>
    </row>
    <row r="294" spans="1:14">
      <c r="A294" s="2">
        <f ca="1">RAND()</f>
        <v>0.84841807748178077</v>
      </c>
      <c r="B294" s="1">
        <v>42787</v>
      </c>
      <c r="C294" s="1" t="str">
        <f>TEXT(B294,"mmmm")</f>
        <v>February</v>
      </c>
      <c r="D294" t="s">
        <v>3</v>
      </c>
      <c r="E294">
        <v>42.4</v>
      </c>
      <c r="F294" s="2">
        <v>1</v>
      </c>
      <c r="G294">
        <v>28</v>
      </c>
      <c r="H294">
        <v>0.3</v>
      </c>
      <c r="I294">
        <v>18</v>
      </c>
      <c r="J294" s="3">
        <f>H294*I294</f>
        <v>5.3999999999999995</v>
      </c>
      <c r="M294" s="2"/>
    </row>
    <row r="295" spans="1:14">
      <c r="A295" s="2">
        <f ca="1">RAND()</f>
        <v>0.95550102324335318</v>
      </c>
      <c r="B295" s="1">
        <v>42769</v>
      </c>
      <c r="C295" s="1" t="str">
        <f>TEXT(B295,"mmmm")</f>
        <v>February</v>
      </c>
      <c r="D295" t="s">
        <v>6</v>
      </c>
      <c r="E295">
        <v>50.3</v>
      </c>
      <c r="F295" s="2">
        <v>0.87</v>
      </c>
      <c r="G295">
        <v>25</v>
      </c>
      <c r="H295">
        <v>0.3</v>
      </c>
      <c r="I295">
        <v>21</v>
      </c>
      <c r="J295" s="3">
        <f>H295*I295</f>
        <v>6.3</v>
      </c>
      <c r="M295" s="2"/>
    </row>
    <row r="296" spans="1:14">
      <c r="A296" s="2">
        <f ca="1">RAND()</f>
        <v>0.67808112903063045</v>
      </c>
      <c r="B296" s="1">
        <v>42963</v>
      </c>
      <c r="C296" s="1" t="str">
        <f>TEXT(B296,"mmmm")</f>
        <v>August</v>
      </c>
      <c r="D296" t="s">
        <v>4</v>
      </c>
      <c r="E296">
        <v>71</v>
      </c>
      <c r="F296" s="2">
        <v>0.63</v>
      </c>
      <c r="G296">
        <v>49</v>
      </c>
      <c r="H296">
        <v>0.5</v>
      </c>
      <c r="I296">
        <v>30</v>
      </c>
      <c r="J296" s="3">
        <f>H296*I296</f>
        <v>15</v>
      </c>
      <c r="M296" s="2"/>
    </row>
    <row r="297" spans="1:14">
      <c r="A297" s="2">
        <f ca="1">RAND()</f>
        <v>0.4297818686808611</v>
      </c>
      <c r="B297" s="1">
        <v>42779</v>
      </c>
      <c r="C297" s="1" t="str">
        <f>TEXT(B297,"mmmm")</f>
        <v>February</v>
      </c>
      <c r="D297" t="s">
        <v>2</v>
      </c>
      <c r="E297">
        <v>46.4</v>
      </c>
      <c r="F297" s="2">
        <v>1.1100000000000001</v>
      </c>
      <c r="G297">
        <v>34</v>
      </c>
      <c r="H297">
        <v>0.3</v>
      </c>
      <c r="I297">
        <v>18</v>
      </c>
      <c r="J297" s="3">
        <f>H297*I297</f>
        <v>5.3999999999999995</v>
      </c>
      <c r="M297" s="2"/>
    </row>
    <row r="298" spans="1:14">
      <c r="A298" s="2">
        <f ca="1">RAND()</f>
        <v>0.40259504907886268</v>
      </c>
      <c r="B298" s="1">
        <v>42972</v>
      </c>
      <c r="C298" s="1" t="str">
        <f>TEXT(B298,"mmmm")</f>
        <v>August</v>
      </c>
      <c r="D298" t="s">
        <v>6</v>
      </c>
      <c r="E298">
        <v>71</v>
      </c>
      <c r="F298" s="2">
        <v>0.63</v>
      </c>
      <c r="G298">
        <v>55</v>
      </c>
      <c r="H298">
        <v>0.5</v>
      </c>
      <c r="I298">
        <v>30</v>
      </c>
      <c r="J298" s="3">
        <f>H298*I298</f>
        <v>15</v>
      </c>
      <c r="M298" s="2"/>
    </row>
    <row r="299" spans="1:14">
      <c r="A299" s="2">
        <f ca="1">RAND()</f>
        <v>0.82524496944284342</v>
      </c>
      <c r="B299" s="1">
        <v>42865</v>
      </c>
      <c r="C299" s="1" t="str">
        <f>TEXT(B299,"mmmm")</f>
        <v>May</v>
      </c>
      <c r="D299" t="s">
        <v>4</v>
      </c>
      <c r="E299">
        <v>69.399999999999991</v>
      </c>
      <c r="F299" s="2">
        <v>0.69</v>
      </c>
      <c r="G299">
        <v>40</v>
      </c>
      <c r="H299">
        <v>0.3</v>
      </c>
      <c r="I299">
        <v>28</v>
      </c>
      <c r="J299" s="3">
        <f>H299*I299</f>
        <v>8.4</v>
      </c>
      <c r="M299" s="2"/>
    </row>
    <row r="300" spans="1:14">
      <c r="A300" s="2">
        <f ca="1">RAND()</f>
        <v>0.67598873367087819</v>
      </c>
      <c r="B300" s="1">
        <v>42771</v>
      </c>
      <c r="C300" s="1" t="str">
        <f>TEXT(B300,"mmmm")</f>
        <v>February</v>
      </c>
      <c r="D300" t="s">
        <v>8</v>
      </c>
      <c r="E300">
        <v>45.4</v>
      </c>
      <c r="F300" s="2">
        <v>1.1100000000000001</v>
      </c>
      <c r="G300">
        <v>32</v>
      </c>
      <c r="H300">
        <v>0.3</v>
      </c>
      <c r="I300">
        <v>18</v>
      </c>
      <c r="J300" s="3">
        <f>H300*I300</f>
        <v>5.3999999999999995</v>
      </c>
      <c r="M300" s="2"/>
    </row>
    <row r="301" spans="1:14">
      <c r="A301" s="2">
        <f ca="1">RAND()</f>
        <v>0.53784768207538303</v>
      </c>
      <c r="B301" s="1">
        <v>43079</v>
      </c>
      <c r="C301" s="1" t="str">
        <f>TEXT(B301,"mmmm")</f>
        <v>December</v>
      </c>
      <c r="D301" t="s">
        <v>8</v>
      </c>
      <c r="E301">
        <v>31.299999999999997</v>
      </c>
      <c r="F301" s="2">
        <v>1.82</v>
      </c>
      <c r="G301">
        <v>15</v>
      </c>
      <c r="H301">
        <v>0.3</v>
      </c>
      <c r="I301">
        <v>11</v>
      </c>
      <c r="J301" s="3">
        <f>H301*I301</f>
        <v>3.3</v>
      </c>
      <c r="M301" s="2"/>
    </row>
    <row r="302" spans="1:14">
      <c r="A302" s="2">
        <f ca="1">RAND()</f>
        <v>0.34244192102498228</v>
      </c>
      <c r="B302" s="1">
        <v>43054</v>
      </c>
      <c r="C302" s="1" t="str">
        <f>TEXT(B302,"mmmm")</f>
        <v>November</v>
      </c>
      <c r="D302" t="s">
        <v>4</v>
      </c>
      <c r="E302">
        <v>55.9</v>
      </c>
      <c r="F302" s="2">
        <v>0.83</v>
      </c>
      <c r="G302">
        <v>47</v>
      </c>
      <c r="H302">
        <v>0.3</v>
      </c>
      <c r="I302">
        <v>23</v>
      </c>
      <c r="J302" s="3">
        <f>H302*I302</f>
        <v>6.8999999999999995</v>
      </c>
      <c r="M302" s="2"/>
    </row>
    <row r="303" spans="1:14">
      <c r="A303" s="2">
        <f ca="1">RAND()</f>
        <v>0.81324852803548475</v>
      </c>
      <c r="B303" s="1">
        <v>43012</v>
      </c>
      <c r="C303" s="1" t="str">
        <f>TEXT(B303,"mmmm")</f>
        <v>October</v>
      </c>
      <c r="D303" t="s">
        <v>4</v>
      </c>
      <c r="E303">
        <v>61.199999999999996</v>
      </c>
      <c r="F303" s="2">
        <v>0.77</v>
      </c>
      <c r="G303">
        <v>33</v>
      </c>
      <c r="H303">
        <v>0.3</v>
      </c>
      <c r="I303">
        <v>24</v>
      </c>
      <c r="J303" s="3">
        <f>H303*I303</f>
        <v>7.1999999999999993</v>
      </c>
      <c r="M303" s="2"/>
    </row>
    <row r="304" spans="1:14">
      <c r="A304" s="2">
        <f ca="1">RAND()</f>
        <v>0.88612032270405372</v>
      </c>
      <c r="B304" s="1">
        <v>42857</v>
      </c>
      <c r="C304" s="1" t="str">
        <f>TEXT(B304,"mmmm")</f>
        <v>May</v>
      </c>
      <c r="D304" t="s">
        <v>3</v>
      </c>
      <c r="E304">
        <v>65.699999999999989</v>
      </c>
      <c r="F304" s="2">
        <v>0.69</v>
      </c>
      <c r="G304">
        <v>40</v>
      </c>
      <c r="H304">
        <v>0.3</v>
      </c>
      <c r="I304">
        <v>29</v>
      </c>
      <c r="J304" s="3">
        <f>H304*I304</f>
        <v>8.6999999999999993</v>
      </c>
      <c r="M304" s="2"/>
    </row>
    <row r="305" spans="1:13">
      <c r="A305" s="2">
        <f ca="1">RAND()</f>
        <v>0.80792156847999974</v>
      </c>
      <c r="B305" s="1">
        <v>42967</v>
      </c>
      <c r="C305" s="1" t="str">
        <f>TEXT(B305,"mmmm")</f>
        <v>August</v>
      </c>
      <c r="D305" t="s">
        <v>8</v>
      </c>
      <c r="E305">
        <v>74.3</v>
      </c>
      <c r="F305" s="2">
        <v>0.65</v>
      </c>
      <c r="G305">
        <v>53</v>
      </c>
      <c r="H305">
        <v>0.5</v>
      </c>
      <c r="I305">
        <v>31</v>
      </c>
      <c r="J305" s="3">
        <f>H305*I305</f>
        <v>15.5</v>
      </c>
      <c r="M305" s="2"/>
    </row>
    <row r="306" spans="1:13">
      <c r="A306" s="2">
        <f ca="1">RAND()</f>
        <v>0.75191183339131773</v>
      </c>
      <c r="B306" s="1">
        <v>42903</v>
      </c>
      <c r="C306" s="1" t="str">
        <f>TEXT(B306,"mmmm")</f>
        <v>June</v>
      </c>
      <c r="D306" t="s">
        <v>7</v>
      </c>
      <c r="E306">
        <v>76.3</v>
      </c>
      <c r="F306" s="2">
        <v>0.65</v>
      </c>
      <c r="G306">
        <v>47</v>
      </c>
      <c r="H306">
        <v>0.3</v>
      </c>
      <c r="I306">
        <v>31</v>
      </c>
      <c r="J306" s="3">
        <f>H306*I306</f>
        <v>9.2999999999999989</v>
      </c>
      <c r="M306" s="2"/>
    </row>
    <row r="307" spans="1:13">
      <c r="A307" s="2">
        <f ca="1">RAND()</f>
        <v>2.5597840562022078E-2</v>
      </c>
      <c r="B307" s="1">
        <v>42884</v>
      </c>
      <c r="C307" s="1" t="str">
        <f>TEXT(B307,"mmmm")</f>
        <v>May</v>
      </c>
      <c r="D307" t="s">
        <v>2</v>
      </c>
      <c r="E307">
        <v>66.699999999999989</v>
      </c>
      <c r="F307" s="2">
        <v>0.65</v>
      </c>
      <c r="G307">
        <v>32</v>
      </c>
      <c r="H307">
        <v>0.3</v>
      </c>
      <c r="I307">
        <v>29</v>
      </c>
      <c r="J307" s="3">
        <f>H307*I307</f>
        <v>8.6999999999999993</v>
      </c>
      <c r="M307" s="2"/>
    </row>
    <row r="308" spans="1:13">
      <c r="A308" s="2">
        <f ca="1">RAND()</f>
        <v>0.38230669239991877</v>
      </c>
      <c r="B308" s="1">
        <v>42772</v>
      </c>
      <c r="C308" s="1" t="str">
        <f>TEXT(B308,"mmmm")</f>
        <v>February</v>
      </c>
      <c r="D308" t="s">
        <v>2</v>
      </c>
      <c r="E308">
        <v>45</v>
      </c>
      <c r="F308" s="2">
        <v>0.95</v>
      </c>
      <c r="G308">
        <v>28</v>
      </c>
      <c r="H308">
        <v>0.3</v>
      </c>
      <c r="I308">
        <v>20</v>
      </c>
      <c r="J308" s="3">
        <f>H308*I308</f>
        <v>6</v>
      </c>
      <c r="M308" s="2"/>
    </row>
    <row r="309" spans="1:13">
      <c r="A309" s="2">
        <f ca="1">RAND()</f>
        <v>0.19447534474538875</v>
      </c>
      <c r="B309" s="1">
        <v>42815</v>
      </c>
      <c r="C309" s="1" t="str">
        <f>TEXT(B309,"mmmm")</f>
        <v>March</v>
      </c>
      <c r="D309" t="s">
        <v>3</v>
      </c>
      <c r="E309">
        <v>57.199999999999996</v>
      </c>
      <c r="F309" s="2">
        <v>0.83</v>
      </c>
      <c r="G309">
        <v>36</v>
      </c>
      <c r="H309">
        <v>0.3</v>
      </c>
      <c r="I309">
        <v>24</v>
      </c>
      <c r="J309" s="3">
        <f>H309*I309</f>
        <v>7.1999999999999993</v>
      </c>
      <c r="M309" s="2"/>
    </row>
    <row r="310" spans="1:13">
      <c r="A310" s="2">
        <f ca="1">RAND()</f>
        <v>0.53313127599537713</v>
      </c>
      <c r="B310" s="1">
        <v>43003</v>
      </c>
      <c r="C310" s="1" t="str">
        <f>TEXT(B310,"mmmm")</f>
        <v>September</v>
      </c>
      <c r="D310" t="s">
        <v>2</v>
      </c>
      <c r="E310">
        <v>61.099999999999994</v>
      </c>
      <c r="F310" s="2">
        <v>0.71</v>
      </c>
      <c r="G310">
        <v>33</v>
      </c>
      <c r="H310">
        <v>0.3</v>
      </c>
      <c r="I310">
        <v>27</v>
      </c>
      <c r="J310" s="3">
        <f>H310*I310</f>
        <v>8.1</v>
      </c>
      <c r="M310" s="2"/>
    </row>
    <row r="311" spans="1:13">
      <c r="A311" s="2">
        <f ca="1">RAND()</f>
        <v>8.3232028413723014E-2</v>
      </c>
      <c r="B311" s="1">
        <v>42911</v>
      </c>
      <c r="C311" s="1" t="str">
        <f>TEXT(B311,"mmmm")</f>
        <v>June</v>
      </c>
      <c r="D311" t="s">
        <v>8</v>
      </c>
      <c r="E311">
        <v>85.1</v>
      </c>
      <c r="F311" s="2">
        <v>0.51</v>
      </c>
      <c r="G311">
        <v>58</v>
      </c>
      <c r="H311">
        <v>0.3</v>
      </c>
      <c r="I311">
        <v>37</v>
      </c>
      <c r="J311" s="3">
        <f>H311*I311</f>
        <v>11.1</v>
      </c>
      <c r="M311" s="2"/>
    </row>
    <row r="312" spans="1:13">
      <c r="A312" s="2">
        <f ca="1">RAND()</f>
        <v>0.4705346721359086</v>
      </c>
      <c r="B312" s="1">
        <v>42831</v>
      </c>
      <c r="C312" s="1" t="str">
        <f>TEXT(B312,"mmmm")</f>
        <v>April</v>
      </c>
      <c r="D312" t="s">
        <v>5</v>
      </c>
      <c r="E312">
        <v>57.499999999999993</v>
      </c>
      <c r="F312" s="2">
        <v>0.8</v>
      </c>
      <c r="G312">
        <v>31</v>
      </c>
      <c r="H312">
        <v>0.3</v>
      </c>
      <c r="I312">
        <v>25</v>
      </c>
      <c r="J312" s="3">
        <f>H312*I312</f>
        <v>7.5</v>
      </c>
      <c r="M312" s="2"/>
    </row>
    <row r="313" spans="1:13">
      <c r="A313" s="2">
        <f ca="1">RAND()</f>
        <v>0.14852763902223087</v>
      </c>
      <c r="B313" s="1">
        <v>42791</v>
      </c>
      <c r="C313" s="1" t="str">
        <f>TEXT(B313,"mmmm")</f>
        <v>February</v>
      </c>
      <c r="D313" t="s">
        <v>7</v>
      </c>
      <c r="E313">
        <v>42.4</v>
      </c>
      <c r="F313" s="2">
        <v>1</v>
      </c>
      <c r="G313">
        <v>21</v>
      </c>
      <c r="H313">
        <v>0.3</v>
      </c>
      <c r="I313">
        <v>18</v>
      </c>
      <c r="J313" s="3">
        <f>H313*I313</f>
        <v>5.3999999999999995</v>
      </c>
      <c r="M313" s="2"/>
    </row>
    <row r="314" spans="1:13">
      <c r="A314" s="2">
        <f ca="1">RAND()</f>
        <v>0.4623582440714612</v>
      </c>
      <c r="B314" s="1">
        <v>42842</v>
      </c>
      <c r="C314" s="1" t="str">
        <f>TEXT(B314,"mmmm")</f>
        <v>April</v>
      </c>
      <c r="D314" t="s">
        <v>2</v>
      </c>
      <c r="E314">
        <v>64.099999999999994</v>
      </c>
      <c r="F314" s="2">
        <v>0.71</v>
      </c>
      <c r="G314">
        <v>56</v>
      </c>
      <c r="H314">
        <v>0.3</v>
      </c>
      <c r="I314">
        <v>27</v>
      </c>
      <c r="J314" s="3">
        <f>H314*I314</f>
        <v>8.1</v>
      </c>
      <c r="M314" s="2"/>
    </row>
    <row r="315" spans="1:13">
      <c r="A315" s="2">
        <f ca="1">RAND()</f>
        <v>0.96495473596174841</v>
      </c>
      <c r="B315" s="1">
        <v>42759</v>
      </c>
      <c r="C315" s="1" t="str">
        <f>TEXT(B315,"mmmm")</f>
        <v>January</v>
      </c>
      <c r="D315" t="s">
        <v>3</v>
      </c>
      <c r="E315">
        <v>28.599999999999998</v>
      </c>
      <c r="F315" s="2">
        <v>1.54</v>
      </c>
      <c r="G315">
        <v>20</v>
      </c>
      <c r="H315">
        <v>0.3</v>
      </c>
      <c r="I315">
        <v>12</v>
      </c>
      <c r="J315" s="3">
        <f>H315*I315</f>
        <v>3.5999999999999996</v>
      </c>
      <c r="M315" s="2"/>
    </row>
    <row r="316" spans="1:13">
      <c r="A316" s="2">
        <f ca="1">RAND()</f>
        <v>0.30168988923993456</v>
      </c>
      <c r="B316" s="1">
        <v>42868</v>
      </c>
      <c r="C316" s="1" t="str">
        <f>TEXT(B316,"mmmm")</f>
        <v>May</v>
      </c>
      <c r="D316" t="s">
        <v>7</v>
      </c>
      <c r="E316">
        <v>70</v>
      </c>
      <c r="F316" s="2">
        <v>0.65</v>
      </c>
      <c r="G316">
        <v>34</v>
      </c>
      <c r="H316">
        <v>0.3</v>
      </c>
      <c r="I316">
        <v>30</v>
      </c>
      <c r="J316" s="3">
        <f>H316*I316</f>
        <v>9</v>
      </c>
      <c r="M316" s="2"/>
    </row>
    <row r="317" spans="1:13">
      <c r="A317" s="2">
        <f ca="1">RAND()</f>
        <v>0.26549101124819752</v>
      </c>
      <c r="B317" s="1">
        <v>42949</v>
      </c>
      <c r="C317" s="1" t="str">
        <f>TEXT(B317,"mmmm")</f>
        <v>August</v>
      </c>
      <c r="D317" t="s">
        <v>4</v>
      </c>
      <c r="E317">
        <v>76.3</v>
      </c>
      <c r="F317" s="2">
        <v>0.63</v>
      </c>
      <c r="G317">
        <v>48</v>
      </c>
      <c r="H317">
        <v>0.5</v>
      </c>
      <c r="I317">
        <v>31</v>
      </c>
      <c r="J317" s="3">
        <f>H317*I317</f>
        <v>15.5</v>
      </c>
      <c r="M317" s="2"/>
    </row>
    <row r="318" spans="1:13">
      <c r="A318" s="2">
        <f ca="1">RAND()</f>
        <v>0.45232671614778286</v>
      </c>
      <c r="B318" s="1">
        <v>42889</v>
      </c>
      <c r="C318" s="1" t="str">
        <f>TEXT(B318,"mmmm")</f>
        <v>June</v>
      </c>
      <c r="D318" t="s">
        <v>7</v>
      </c>
      <c r="E318">
        <v>81.5</v>
      </c>
      <c r="F318" s="2">
        <v>0.56000000000000005</v>
      </c>
      <c r="G318">
        <v>59</v>
      </c>
      <c r="H318">
        <v>0.3</v>
      </c>
      <c r="I318">
        <v>35</v>
      </c>
      <c r="J318" s="3">
        <f>H318*I318</f>
        <v>10.5</v>
      </c>
      <c r="M318" s="2"/>
    </row>
    <row r="319" spans="1:13">
      <c r="A319" s="2">
        <f ca="1">RAND()</f>
        <v>0.95410133079732007</v>
      </c>
      <c r="B319" s="1">
        <v>43100</v>
      </c>
      <c r="C319" s="1" t="str">
        <f>TEXT(B319,"mmmm")</f>
        <v>December</v>
      </c>
      <c r="D319" t="s">
        <v>8</v>
      </c>
      <c r="E319">
        <v>15.099999999999998</v>
      </c>
      <c r="F319" s="2">
        <v>2.5</v>
      </c>
      <c r="G319">
        <v>9</v>
      </c>
      <c r="H319">
        <v>0.3</v>
      </c>
      <c r="I319">
        <v>7</v>
      </c>
      <c r="J319" s="3">
        <f>H319*I319</f>
        <v>2.1</v>
      </c>
      <c r="M319" s="2"/>
    </row>
    <row r="320" spans="1:13">
      <c r="A320" s="2">
        <f ca="1">RAND()</f>
        <v>0.66049091564962037</v>
      </c>
      <c r="B320" s="1">
        <v>42904</v>
      </c>
      <c r="C320" s="1" t="str">
        <f>TEXT(B320,"mmmm")</f>
        <v>June</v>
      </c>
      <c r="D320" t="s">
        <v>8</v>
      </c>
      <c r="E320">
        <v>72.599999999999994</v>
      </c>
      <c r="F320" s="2">
        <v>0.59</v>
      </c>
      <c r="G320">
        <v>60</v>
      </c>
      <c r="H320">
        <v>0.3</v>
      </c>
      <c r="I320">
        <v>32</v>
      </c>
      <c r="J320" s="3">
        <f>H320*I320</f>
        <v>9.6</v>
      </c>
      <c r="M320" s="2"/>
    </row>
    <row r="321" spans="1:13">
      <c r="A321" s="2">
        <f ca="1">RAND()</f>
        <v>0.99887867624639959</v>
      </c>
      <c r="B321" s="1">
        <v>43028</v>
      </c>
      <c r="C321" s="1" t="str">
        <f>TEXT(B321,"mmmm")</f>
        <v>October</v>
      </c>
      <c r="D321" t="s">
        <v>6</v>
      </c>
      <c r="E321">
        <v>60.199999999999996</v>
      </c>
      <c r="F321" s="2">
        <v>0.8</v>
      </c>
      <c r="G321">
        <v>50</v>
      </c>
      <c r="H321">
        <v>0.3</v>
      </c>
      <c r="I321">
        <v>24</v>
      </c>
      <c r="J321" s="3">
        <f>H321*I321</f>
        <v>7.1999999999999993</v>
      </c>
      <c r="M321" s="2"/>
    </row>
    <row r="322" spans="1:13">
      <c r="A322" s="2">
        <f ca="1">RAND()</f>
        <v>0.12470555259435423</v>
      </c>
      <c r="B322" s="1">
        <v>42922</v>
      </c>
      <c r="C322" s="1" t="str">
        <f>TEXT(B322,"mmmm")</f>
        <v>July</v>
      </c>
      <c r="D322" t="s">
        <v>5</v>
      </c>
      <c r="E322">
        <v>91.699999999999989</v>
      </c>
      <c r="F322" s="2">
        <v>0.51</v>
      </c>
      <c r="G322">
        <v>46</v>
      </c>
      <c r="H322">
        <v>0.5</v>
      </c>
      <c r="I322">
        <v>39</v>
      </c>
      <c r="J322" s="3">
        <f>H322*I322</f>
        <v>19.5</v>
      </c>
      <c r="M322" s="2"/>
    </row>
    <row r="323" spans="1:13">
      <c r="A323" s="2">
        <f ca="1">RAND()</f>
        <v>9.8917015033739286E-2</v>
      </c>
      <c r="B323" s="1">
        <v>43037</v>
      </c>
      <c r="C323" s="1" t="str">
        <f>TEXT(B323,"mmmm")</f>
        <v>October</v>
      </c>
      <c r="D323" t="s">
        <v>8</v>
      </c>
      <c r="E323">
        <v>61.499999999999993</v>
      </c>
      <c r="F323" s="2">
        <v>0.8</v>
      </c>
      <c r="G323">
        <v>34</v>
      </c>
      <c r="H323">
        <v>0.3</v>
      </c>
      <c r="I323">
        <v>25</v>
      </c>
      <c r="J323" s="3">
        <f>H323*I323</f>
        <v>7.5</v>
      </c>
      <c r="M323" s="2"/>
    </row>
    <row r="324" spans="1:13">
      <c r="A324" s="2">
        <f ca="1">RAND()</f>
        <v>0.62337184963710712</v>
      </c>
      <c r="B324" s="1">
        <v>42776</v>
      </c>
      <c r="C324" s="1" t="str">
        <f>TEXT(B324,"mmmm")</f>
        <v>February</v>
      </c>
      <c r="D324" t="s">
        <v>6</v>
      </c>
      <c r="E324">
        <v>50</v>
      </c>
      <c r="F324" s="2">
        <v>0.91</v>
      </c>
      <c r="G324">
        <v>40</v>
      </c>
      <c r="H324">
        <v>0.3</v>
      </c>
      <c r="I324">
        <v>20</v>
      </c>
      <c r="J324" s="3">
        <f>H324*I324</f>
        <v>6</v>
      </c>
      <c r="M324" s="2"/>
    </row>
    <row r="325" spans="1:13">
      <c r="A325" s="2">
        <f ca="1">RAND()</f>
        <v>0.36450685862863696</v>
      </c>
      <c r="B325" s="1">
        <v>42898</v>
      </c>
      <c r="C325" s="1" t="str">
        <f>TEXT(B325,"mmmm")</f>
        <v>June</v>
      </c>
      <c r="D325" t="s">
        <v>2</v>
      </c>
      <c r="E325">
        <v>93</v>
      </c>
      <c r="F325" s="2">
        <v>0.5</v>
      </c>
      <c r="G325">
        <v>67</v>
      </c>
      <c r="H325">
        <v>0.3</v>
      </c>
      <c r="I325">
        <v>40</v>
      </c>
      <c r="J325" s="3">
        <f>H325*I325</f>
        <v>12</v>
      </c>
      <c r="M325" s="2"/>
    </row>
    <row r="326" spans="1:13">
      <c r="A326" s="2">
        <f ca="1">RAND()</f>
        <v>0.14190887577062328</v>
      </c>
      <c r="B326" s="1">
        <v>42802</v>
      </c>
      <c r="C326" s="1" t="str">
        <f>TEXT(B326,"mmmm")</f>
        <v>March</v>
      </c>
      <c r="D326" t="s">
        <v>4</v>
      </c>
      <c r="E326">
        <v>58.499999999999993</v>
      </c>
      <c r="F326" s="2">
        <v>0.77</v>
      </c>
      <c r="G326">
        <v>43</v>
      </c>
      <c r="H326">
        <v>0.3</v>
      </c>
      <c r="I326">
        <v>25</v>
      </c>
      <c r="J326" s="3">
        <f>H326*I326</f>
        <v>7.5</v>
      </c>
      <c r="M326" s="2"/>
    </row>
    <row r="327" spans="1:13">
      <c r="A327" s="2">
        <f ca="1">RAND()</f>
        <v>0.96964494999064221</v>
      </c>
      <c r="B327" s="1">
        <v>42822</v>
      </c>
      <c r="C327" s="1" t="str">
        <f>TEXT(B327,"mmmm")</f>
        <v>March</v>
      </c>
      <c r="D327" t="s">
        <v>3</v>
      </c>
      <c r="E327">
        <v>55.9</v>
      </c>
      <c r="F327" s="2">
        <v>0.83</v>
      </c>
      <c r="G327">
        <v>48</v>
      </c>
      <c r="H327">
        <v>0.3</v>
      </c>
      <c r="I327">
        <v>23</v>
      </c>
      <c r="J327" s="3">
        <f>H327*I327</f>
        <v>6.8999999999999995</v>
      </c>
      <c r="M327" s="2"/>
    </row>
    <row r="328" spans="1:13">
      <c r="A328" s="2">
        <f ca="1">RAND()</f>
        <v>3.8408216069580559E-2</v>
      </c>
      <c r="B328" s="1">
        <v>42999</v>
      </c>
      <c r="C328" s="1" t="str">
        <f>TEXT(B328,"mmmm")</f>
        <v>September</v>
      </c>
      <c r="D328" t="s">
        <v>5</v>
      </c>
      <c r="E328">
        <v>59.8</v>
      </c>
      <c r="F328" s="2">
        <v>0.71</v>
      </c>
      <c r="G328">
        <v>42</v>
      </c>
      <c r="H328">
        <v>0.3</v>
      </c>
      <c r="I328">
        <v>26</v>
      </c>
      <c r="J328" s="3">
        <f>H328*I328</f>
        <v>7.8</v>
      </c>
      <c r="M328" s="2"/>
    </row>
    <row r="329" spans="1:13">
      <c r="A329" s="2">
        <f ca="1">RAND()</f>
        <v>0.2747940901694943</v>
      </c>
      <c r="B329" s="1">
        <v>42740</v>
      </c>
      <c r="C329" s="1" t="str">
        <f>TEXT(B329,"mmmm")</f>
        <v>January</v>
      </c>
      <c r="D329" t="s">
        <v>5</v>
      </c>
      <c r="E329">
        <v>42.4</v>
      </c>
      <c r="F329" s="2">
        <v>1</v>
      </c>
      <c r="G329">
        <v>33</v>
      </c>
      <c r="H329">
        <v>0.3</v>
      </c>
      <c r="I329">
        <v>18</v>
      </c>
      <c r="J329" s="3">
        <f>H329*I329</f>
        <v>5.3999999999999995</v>
      </c>
    </row>
    <row r="330" spans="1:13">
      <c r="A330" s="2">
        <f ca="1">RAND()</f>
        <v>0.16264195413233906</v>
      </c>
      <c r="B330" s="1">
        <v>42952</v>
      </c>
      <c r="C330" s="1" t="str">
        <f>TEXT(B330,"mmmm")</f>
        <v>August</v>
      </c>
      <c r="D330" t="s">
        <v>7</v>
      </c>
      <c r="E330">
        <v>76.599999999999994</v>
      </c>
      <c r="F330" s="2">
        <v>0.61</v>
      </c>
      <c r="G330">
        <v>66</v>
      </c>
      <c r="H330">
        <v>0.5</v>
      </c>
      <c r="I330">
        <v>32</v>
      </c>
      <c r="J330" s="3">
        <f>H330*I330</f>
        <v>16</v>
      </c>
    </row>
    <row r="331" spans="1:13">
      <c r="A331" s="2">
        <f ca="1">RAND()</f>
        <v>0.60307948932430511</v>
      </c>
      <c r="B331" s="1">
        <v>43000</v>
      </c>
      <c r="C331" s="1" t="str">
        <f>TEXT(B331,"mmmm")</f>
        <v>September</v>
      </c>
      <c r="D331" t="s">
        <v>6</v>
      </c>
      <c r="E331">
        <v>64.8</v>
      </c>
      <c r="F331" s="2">
        <v>0.74</v>
      </c>
      <c r="G331">
        <v>34</v>
      </c>
      <c r="H331">
        <v>0.3</v>
      </c>
      <c r="I331">
        <v>26</v>
      </c>
      <c r="J331" s="3">
        <f>H331*I331</f>
        <v>7.8</v>
      </c>
    </row>
    <row r="332" spans="1:13">
      <c r="A332" s="2">
        <f ca="1">RAND()</f>
        <v>4.4062685319598671E-2</v>
      </c>
      <c r="B332" s="1">
        <v>43082</v>
      </c>
      <c r="C332" s="1" t="str">
        <f>TEXT(B332,"mmmm")</f>
        <v>December</v>
      </c>
      <c r="D332" t="s">
        <v>4</v>
      </c>
      <c r="E332">
        <v>32.199999999999996</v>
      </c>
      <c r="F332" s="2">
        <v>1.43</v>
      </c>
      <c r="G332">
        <v>26</v>
      </c>
      <c r="H332">
        <v>0.3</v>
      </c>
      <c r="I332">
        <v>14</v>
      </c>
      <c r="J332" s="3">
        <f>H332*I332</f>
        <v>4.2</v>
      </c>
    </row>
    <row r="333" spans="1:13">
      <c r="A333" s="2">
        <f ca="1">RAND()</f>
        <v>0.10528777951183554</v>
      </c>
      <c r="B333" s="1">
        <v>42746</v>
      </c>
      <c r="C333" s="1" t="str">
        <f>TEXT(B333,"mmmm")</f>
        <v>January</v>
      </c>
      <c r="D333" t="s">
        <v>4</v>
      </c>
      <c r="E333">
        <v>32.599999999999994</v>
      </c>
      <c r="F333" s="2">
        <v>1.54</v>
      </c>
      <c r="G333">
        <v>23</v>
      </c>
      <c r="H333">
        <v>0.3</v>
      </c>
      <c r="I333">
        <v>12</v>
      </c>
      <c r="J333" s="3">
        <f>H333*I333</f>
        <v>3.5999999999999996</v>
      </c>
    </row>
    <row r="334" spans="1:13">
      <c r="A334" s="2">
        <f ca="1">RAND()</f>
        <v>0.45069596257562072</v>
      </c>
      <c r="B334" s="1">
        <v>42920</v>
      </c>
      <c r="C334" s="1" t="str">
        <f>TEXT(B334,"mmmm")</f>
        <v>July</v>
      </c>
      <c r="D334" t="s">
        <v>3</v>
      </c>
      <c r="E334">
        <v>84.199999999999989</v>
      </c>
      <c r="F334" s="2">
        <v>0.59</v>
      </c>
      <c r="G334">
        <v>49</v>
      </c>
      <c r="H334">
        <v>0.5</v>
      </c>
      <c r="I334">
        <v>34</v>
      </c>
      <c r="J334" s="3">
        <f>H334*I334</f>
        <v>17</v>
      </c>
    </row>
    <row r="335" spans="1:13">
      <c r="A335" s="2">
        <f ca="1">RAND()</f>
        <v>0.15086036419670557</v>
      </c>
      <c r="B335" s="1">
        <v>42929</v>
      </c>
      <c r="C335" s="1" t="str">
        <f>TEXT(B335,"mmmm")</f>
        <v>July</v>
      </c>
      <c r="D335" t="s">
        <v>5</v>
      </c>
      <c r="E335">
        <v>78.899999999999991</v>
      </c>
      <c r="F335" s="2">
        <v>0.61</v>
      </c>
      <c r="G335">
        <v>49</v>
      </c>
      <c r="H335">
        <v>0.5</v>
      </c>
      <c r="I335">
        <v>33</v>
      </c>
      <c r="J335" s="3">
        <f>H335*I335</f>
        <v>16.5</v>
      </c>
    </row>
    <row r="336" spans="1:13">
      <c r="A336" s="2">
        <f ca="1">RAND()</f>
        <v>0.38993263817917845</v>
      </c>
      <c r="B336" s="1">
        <v>43045</v>
      </c>
      <c r="C336" s="1" t="str">
        <f>TEXT(B336,"mmmm")</f>
        <v>November</v>
      </c>
      <c r="D336" t="s">
        <v>2</v>
      </c>
      <c r="E336">
        <v>51.599999999999994</v>
      </c>
      <c r="F336" s="2">
        <v>0.91</v>
      </c>
      <c r="G336">
        <v>28</v>
      </c>
      <c r="H336">
        <v>0.3</v>
      </c>
      <c r="I336">
        <v>22</v>
      </c>
      <c r="J336" s="3">
        <f>H336*I336</f>
        <v>6.6</v>
      </c>
    </row>
    <row r="337" spans="1:10">
      <c r="A337" s="2">
        <f ca="1">RAND()</f>
        <v>0.85225560463615258</v>
      </c>
      <c r="B337" s="1">
        <v>43041</v>
      </c>
      <c r="C337" s="1" t="str">
        <f>TEXT(B337,"mmmm")</f>
        <v>November</v>
      </c>
      <c r="D337" t="s">
        <v>5</v>
      </c>
      <c r="E337">
        <v>53.599999999999994</v>
      </c>
      <c r="F337" s="2">
        <v>0.91</v>
      </c>
      <c r="G337">
        <v>46</v>
      </c>
      <c r="H337">
        <v>0.3</v>
      </c>
      <c r="I337">
        <v>22</v>
      </c>
      <c r="J337" s="3">
        <f>H337*I337</f>
        <v>6.6</v>
      </c>
    </row>
    <row r="338" spans="1:10">
      <c r="A338" s="2">
        <f ca="1">RAND()</f>
        <v>0.6222034078209292</v>
      </c>
      <c r="B338" s="1">
        <v>42948</v>
      </c>
      <c r="C338" s="1" t="str">
        <f>TEXT(B338,"mmmm")</f>
        <v>August</v>
      </c>
      <c r="D338" t="s">
        <v>3</v>
      </c>
      <c r="E338">
        <v>75.599999999999994</v>
      </c>
      <c r="F338" s="2">
        <v>0.63</v>
      </c>
      <c r="G338">
        <v>56</v>
      </c>
      <c r="H338">
        <v>0.5</v>
      </c>
      <c r="I338">
        <v>32</v>
      </c>
      <c r="J338" s="3">
        <f>H338*I338</f>
        <v>16</v>
      </c>
    </row>
    <row r="339" spans="1:10">
      <c r="A339" s="2">
        <f ca="1">RAND()</f>
        <v>0.45062537067199493</v>
      </c>
      <c r="B339" s="1">
        <v>43072</v>
      </c>
      <c r="C339" s="1" t="str">
        <f>TEXT(B339,"mmmm")</f>
        <v>December</v>
      </c>
      <c r="D339" t="s">
        <v>8</v>
      </c>
      <c r="E339">
        <v>33.5</v>
      </c>
      <c r="F339" s="2">
        <v>1.18</v>
      </c>
      <c r="G339">
        <v>19</v>
      </c>
      <c r="H339">
        <v>0.3</v>
      </c>
      <c r="I339">
        <v>15</v>
      </c>
      <c r="J339" s="3">
        <f>H339*I339</f>
        <v>4.5</v>
      </c>
    </row>
    <row r="340" spans="1:10">
      <c r="A340" s="2">
        <f ca="1">RAND()</f>
        <v>0.43264882303992647</v>
      </c>
      <c r="B340" s="1">
        <v>42778</v>
      </c>
      <c r="C340" s="1" t="str">
        <f>TEXT(B340,"mmmm")</f>
        <v>February</v>
      </c>
      <c r="D340" t="s">
        <v>8</v>
      </c>
      <c r="E340">
        <v>55.599999999999994</v>
      </c>
      <c r="F340" s="2">
        <v>0.83</v>
      </c>
      <c r="G340">
        <v>41</v>
      </c>
      <c r="H340">
        <v>0.3</v>
      </c>
      <c r="I340">
        <v>22</v>
      </c>
      <c r="J340" s="3">
        <f>H340*I340</f>
        <v>6.6</v>
      </c>
    </row>
    <row r="341" spans="1:10">
      <c r="A341" s="2">
        <f ca="1">RAND()</f>
        <v>0.99749935596793426</v>
      </c>
      <c r="B341" s="1">
        <v>43044</v>
      </c>
      <c r="C341" s="1" t="str">
        <f>TEXT(B341,"mmmm")</f>
        <v>November</v>
      </c>
      <c r="D341" t="s">
        <v>8</v>
      </c>
      <c r="E341">
        <v>55.9</v>
      </c>
      <c r="F341" s="2">
        <v>0.87</v>
      </c>
      <c r="G341">
        <v>45</v>
      </c>
      <c r="H341">
        <v>0.3</v>
      </c>
      <c r="I341">
        <v>23</v>
      </c>
      <c r="J341" s="3">
        <f>H341*I341</f>
        <v>6.8999999999999995</v>
      </c>
    </row>
    <row r="342" spans="1:10">
      <c r="A342" s="2">
        <f ca="1">RAND()</f>
        <v>0.89799770910300281</v>
      </c>
      <c r="B342" s="1">
        <v>42866</v>
      </c>
      <c r="C342" s="1" t="str">
        <f>TEXT(B342,"mmmm")</f>
        <v>May</v>
      </c>
      <c r="D342" t="s">
        <v>5</v>
      </c>
      <c r="E342">
        <v>72.699999999999989</v>
      </c>
      <c r="F342" s="2">
        <v>0.67</v>
      </c>
      <c r="G342">
        <v>57</v>
      </c>
      <c r="H342">
        <v>0.3</v>
      </c>
      <c r="I342">
        <v>29</v>
      </c>
      <c r="J342" s="3">
        <f>H342*I342</f>
        <v>8.6999999999999993</v>
      </c>
    </row>
    <row r="343" spans="1:10">
      <c r="A343" s="2">
        <f ca="1">RAND()</f>
        <v>0.66816351847977906</v>
      </c>
      <c r="B343" s="1">
        <v>42869</v>
      </c>
      <c r="C343" s="1" t="str">
        <f>TEXT(B343,"mmmm")</f>
        <v>May</v>
      </c>
      <c r="D343" t="s">
        <v>8</v>
      </c>
      <c r="E343">
        <v>77.3</v>
      </c>
      <c r="F343" s="2">
        <v>0.63</v>
      </c>
      <c r="G343">
        <v>58</v>
      </c>
      <c r="H343">
        <v>0.3</v>
      </c>
      <c r="I343">
        <v>31</v>
      </c>
      <c r="J343" s="3">
        <f>H343*I343</f>
        <v>9.2999999999999989</v>
      </c>
    </row>
    <row r="344" spans="1:10">
      <c r="A344" s="2">
        <f ca="1">RAND()</f>
        <v>0.54734336897690616</v>
      </c>
      <c r="B344" s="1">
        <v>42864</v>
      </c>
      <c r="C344" s="1" t="str">
        <f>TEXT(B344,"mmmm")</f>
        <v>May</v>
      </c>
      <c r="D344" t="s">
        <v>3</v>
      </c>
      <c r="E344">
        <v>71.3</v>
      </c>
      <c r="F344" s="2">
        <v>0.63</v>
      </c>
      <c r="G344">
        <v>56</v>
      </c>
      <c r="H344">
        <v>0.3</v>
      </c>
      <c r="I344">
        <v>31</v>
      </c>
      <c r="J344" s="3">
        <f>H344*I344</f>
        <v>9.2999999999999989</v>
      </c>
    </row>
    <row r="345" spans="1:10">
      <c r="A345" s="2">
        <f ca="1">RAND()</f>
        <v>0.37402404196823613</v>
      </c>
      <c r="B345" s="1">
        <v>42768</v>
      </c>
      <c r="C345" s="1" t="str">
        <f>TEXT(B345,"mmmm")</f>
        <v>February</v>
      </c>
      <c r="D345" t="s">
        <v>5</v>
      </c>
      <c r="E345">
        <v>52</v>
      </c>
      <c r="F345" s="2">
        <v>1</v>
      </c>
      <c r="G345">
        <v>22</v>
      </c>
      <c r="H345">
        <v>0.3</v>
      </c>
      <c r="I345">
        <v>20</v>
      </c>
      <c r="J345" s="3">
        <f>H345*I345</f>
        <v>6</v>
      </c>
    </row>
    <row r="346" spans="1:10">
      <c r="A346" s="2">
        <f ca="1">RAND()</f>
        <v>0.71239724553072947</v>
      </c>
      <c r="B346" s="1">
        <v>42959</v>
      </c>
      <c r="C346" s="1" t="str">
        <f>TEXT(B346,"mmmm")</f>
        <v>August</v>
      </c>
      <c r="D346" t="s">
        <v>7</v>
      </c>
      <c r="E346">
        <v>67.699999999999989</v>
      </c>
      <c r="F346" s="2">
        <v>0.65</v>
      </c>
      <c r="G346">
        <v>43</v>
      </c>
      <c r="H346">
        <v>0.5</v>
      </c>
      <c r="I346">
        <v>29</v>
      </c>
      <c r="J346" s="3">
        <f>H346*I346</f>
        <v>14.5</v>
      </c>
    </row>
    <row r="347" spans="1:10">
      <c r="A347" s="2">
        <f ca="1">RAND()</f>
        <v>0.34818889774434114</v>
      </c>
      <c r="B347" s="1">
        <v>42809</v>
      </c>
      <c r="C347" s="1" t="str">
        <f>TEXT(B347,"mmmm")</f>
        <v>March</v>
      </c>
      <c r="D347" t="s">
        <v>4</v>
      </c>
      <c r="E347">
        <v>56.199999999999996</v>
      </c>
      <c r="F347" s="2">
        <v>0.83</v>
      </c>
      <c r="G347">
        <v>30</v>
      </c>
      <c r="H347">
        <v>0.3</v>
      </c>
      <c r="I347">
        <v>24</v>
      </c>
      <c r="J347" s="3">
        <f>H347*I347</f>
        <v>7.1999999999999993</v>
      </c>
    </row>
    <row r="348" spans="1:10">
      <c r="A348" s="2">
        <f ca="1">RAND()</f>
        <v>0.80120342477621997</v>
      </c>
      <c r="B348" s="1">
        <v>43051</v>
      </c>
      <c r="C348" s="1" t="str">
        <f>TEXT(B348,"mmmm")</f>
        <v>November</v>
      </c>
      <c r="D348" t="s">
        <v>8</v>
      </c>
      <c r="E348">
        <v>49.699999999999996</v>
      </c>
      <c r="F348" s="2">
        <v>1.05</v>
      </c>
      <c r="G348">
        <v>38</v>
      </c>
      <c r="H348">
        <v>0.3</v>
      </c>
      <c r="I348">
        <v>19</v>
      </c>
      <c r="J348" s="3">
        <f>H348*I348</f>
        <v>5.7</v>
      </c>
    </row>
    <row r="349" spans="1:10">
      <c r="A349" s="2">
        <f ca="1">RAND()</f>
        <v>0.98676770805899339</v>
      </c>
      <c r="B349" s="1">
        <v>42765</v>
      </c>
      <c r="C349" s="1" t="str">
        <f>TEXT(B349,"mmmm")</f>
        <v>January</v>
      </c>
      <c r="D349" t="s">
        <v>2</v>
      </c>
      <c r="E349">
        <v>41.099999999999994</v>
      </c>
      <c r="F349" s="2">
        <v>1.05</v>
      </c>
      <c r="G349">
        <v>20</v>
      </c>
      <c r="H349">
        <v>0.3</v>
      </c>
      <c r="I349">
        <v>17</v>
      </c>
      <c r="J349" s="3">
        <f>H349*I349</f>
        <v>5.0999999999999996</v>
      </c>
    </row>
    <row r="350" spans="1:10">
      <c r="A350" s="2">
        <f ca="1">RAND()</f>
        <v>0.92145804082327587</v>
      </c>
      <c r="B350" s="1">
        <v>42835</v>
      </c>
      <c r="C350" s="1" t="str">
        <f>TEXT(B350,"mmmm")</f>
        <v>April</v>
      </c>
      <c r="D350" t="s">
        <v>2</v>
      </c>
      <c r="E350">
        <v>58.499999999999993</v>
      </c>
      <c r="F350" s="2">
        <v>0.74</v>
      </c>
      <c r="G350">
        <v>48</v>
      </c>
      <c r="H350">
        <v>0.3</v>
      </c>
      <c r="I350">
        <v>25</v>
      </c>
      <c r="J350" s="3">
        <f>H350*I350</f>
        <v>7.5</v>
      </c>
    </row>
    <row r="351" spans="1:10">
      <c r="A351" s="2">
        <f ca="1">RAND()</f>
        <v>0.75797265688374815</v>
      </c>
      <c r="B351" s="1">
        <v>43039</v>
      </c>
      <c r="C351" s="1" t="str">
        <f>TEXT(B351,"mmmm")</f>
        <v>October</v>
      </c>
      <c r="D351" t="s">
        <v>3</v>
      </c>
      <c r="E351">
        <v>54.199999999999996</v>
      </c>
      <c r="F351" s="2">
        <v>0.77</v>
      </c>
      <c r="G351">
        <v>38</v>
      </c>
      <c r="H351">
        <v>0.3</v>
      </c>
      <c r="I351">
        <v>24</v>
      </c>
      <c r="J351" s="3">
        <f>H351*I351</f>
        <v>7.1999999999999993</v>
      </c>
    </row>
    <row r="352" spans="1:10">
      <c r="A352" s="2">
        <f ca="1">RAND()</f>
        <v>0.35946853058491735</v>
      </c>
      <c r="B352" s="1">
        <v>42750</v>
      </c>
      <c r="C352" s="1" t="str">
        <f>TEXT(B352,"mmmm")</f>
        <v>January</v>
      </c>
      <c r="D352" t="s">
        <v>8</v>
      </c>
      <c r="E352">
        <v>43.4</v>
      </c>
      <c r="F352" s="2">
        <v>1.1100000000000001</v>
      </c>
      <c r="G352">
        <v>33</v>
      </c>
      <c r="H352">
        <v>0.3</v>
      </c>
      <c r="I352">
        <v>18</v>
      </c>
      <c r="J352" s="3">
        <f>H352*I352</f>
        <v>5.3999999999999995</v>
      </c>
    </row>
    <row r="353" spans="1:10">
      <c r="A353" s="2">
        <f ca="1">RAND()</f>
        <v>0.94924998532880722</v>
      </c>
      <c r="B353" s="1">
        <v>42961</v>
      </c>
      <c r="C353" s="1" t="str">
        <f>TEXT(B353,"mmmm")</f>
        <v>August</v>
      </c>
      <c r="D353" t="s">
        <v>2</v>
      </c>
      <c r="E353">
        <v>72.599999999999994</v>
      </c>
      <c r="F353" s="2">
        <v>0.59</v>
      </c>
      <c r="G353">
        <v>43</v>
      </c>
      <c r="H353">
        <v>0.5</v>
      </c>
      <c r="I353">
        <v>32</v>
      </c>
      <c r="J353" s="3">
        <f>H353*I353</f>
        <v>16</v>
      </c>
    </row>
    <row r="354" spans="1:10">
      <c r="A354" s="2">
        <f ca="1">RAND()</f>
        <v>0.97952873119682948</v>
      </c>
      <c r="B354" s="1">
        <v>43088</v>
      </c>
      <c r="C354" s="1" t="str">
        <f>TEXT(B354,"mmmm")</f>
        <v>December</v>
      </c>
      <c r="D354" t="s">
        <v>3</v>
      </c>
      <c r="E354">
        <v>41.4</v>
      </c>
      <c r="F354" s="2">
        <v>1</v>
      </c>
      <c r="G354">
        <v>33</v>
      </c>
      <c r="H354">
        <v>0.3</v>
      </c>
      <c r="I354">
        <v>18</v>
      </c>
      <c r="J354" s="3">
        <f>H354*I354</f>
        <v>5.3999999999999995</v>
      </c>
    </row>
    <row r="355" spans="1:10">
      <c r="A355" s="2">
        <f ca="1">RAND()</f>
        <v>0.55412060720380651</v>
      </c>
      <c r="B355" s="1">
        <v>42895</v>
      </c>
      <c r="C355" s="1" t="str">
        <f>TEXT(B355,"mmmm")</f>
        <v>June</v>
      </c>
      <c r="D355" t="s">
        <v>6</v>
      </c>
      <c r="E355">
        <v>77.599999999999994</v>
      </c>
      <c r="F355" s="2">
        <v>0.61</v>
      </c>
      <c r="G355">
        <v>44</v>
      </c>
      <c r="H355">
        <v>0.3</v>
      </c>
      <c r="I355">
        <v>32</v>
      </c>
      <c r="J355" s="3">
        <f>H355*I355</f>
        <v>9.6</v>
      </c>
    </row>
    <row r="356" spans="1:10">
      <c r="A356" s="2">
        <f ca="1">RAND()</f>
        <v>0.66926433771409433</v>
      </c>
      <c r="B356" s="1">
        <v>42830</v>
      </c>
      <c r="C356" s="1" t="str">
        <f>TEXT(B356,"mmmm")</f>
        <v>April</v>
      </c>
      <c r="D356" t="s">
        <v>4</v>
      </c>
      <c r="E356">
        <v>64.399999999999991</v>
      </c>
      <c r="F356" s="2">
        <v>0.71</v>
      </c>
      <c r="G356">
        <v>33</v>
      </c>
      <c r="H356">
        <v>0.3</v>
      </c>
      <c r="I356">
        <v>28</v>
      </c>
      <c r="J356" s="3">
        <f>H356*I356</f>
        <v>8.4</v>
      </c>
    </row>
    <row r="357" spans="1:10">
      <c r="A357" s="2">
        <f ca="1">RAND()</f>
        <v>6.2891765259452392E-2</v>
      </c>
      <c r="B357" s="1">
        <v>42953</v>
      </c>
      <c r="C357" s="1" t="str">
        <f>TEXT(B357,"mmmm")</f>
        <v>August</v>
      </c>
      <c r="D357" t="s">
        <v>8</v>
      </c>
      <c r="E357">
        <v>77.3</v>
      </c>
      <c r="F357" s="2">
        <v>0.61</v>
      </c>
      <c r="G357">
        <v>36</v>
      </c>
      <c r="H357">
        <v>0.5</v>
      </c>
      <c r="I357">
        <v>31</v>
      </c>
      <c r="J357" s="3">
        <f>H357*I357</f>
        <v>15.5</v>
      </c>
    </row>
    <row r="358" spans="1:10">
      <c r="A358" s="2">
        <f ca="1">RAND()</f>
        <v>0.58401310040413246</v>
      </c>
      <c r="B358" s="1">
        <v>42824</v>
      </c>
      <c r="C358" s="1" t="str">
        <f>TEXT(B358,"mmmm")</f>
        <v>March</v>
      </c>
      <c r="D358" t="s">
        <v>5</v>
      </c>
      <c r="E358">
        <v>55.199999999999996</v>
      </c>
      <c r="F358" s="2">
        <v>0.8</v>
      </c>
      <c r="G358">
        <v>47</v>
      </c>
      <c r="H358">
        <v>0.3</v>
      </c>
      <c r="I358">
        <v>24</v>
      </c>
      <c r="J358" s="3">
        <f>H358*I358</f>
        <v>7.1999999999999993</v>
      </c>
    </row>
    <row r="359" spans="1:10">
      <c r="A359" s="2">
        <f ca="1">RAND()</f>
        <v>1.3432017173431565E-2</v>
      </c>
      <c r="B359" s="1">
        <v>42788</v>
      </c>
      <c r="C359" s="1" t="str">
        <f>TEXT(B359,"mmmm")</f>
        <v>February</v>
      </c>
      <c r="D359" t="s">
        <v>4</v>
      </c>
      <c r="E359">
        <v>47.699999999999996</v>
      </c>
      <c r="F359" s="2">
        <v>0.95</v>
      </c>
      <c r="G359">
        <v>36</v>
      </c>
      <c r="H359">
        <v>0.3</v>
      </c>
      <c r="I359">
        <v>19</v>
      </c>
      <c r="J359" s="3">
        <f>H359*I359</f>
        <v>5.7</v>
      </c>
    </row>
    <row r="360" spans="1:10">
      <c r="A360" s="2">
        <f ca="1">RAND()</f>
        <v>0.59275736464053419</v>
      </c>
      <c r="B360" s="1">
        <v>42840</v>
      </c>
      <c r="C360" s="1" t="str">
        <f>TEXT(B360,"mmmm")</f>
        <v>April</v>
      </c>
      <c r="D360" t="s">
        <v>7</v>
      </c>
      <c r="E360">
        <v>65.8</v>
      </c>
      <c r="F360" s="2">
        <v>0.74</v>
      </c>
      <c r="G360">
        <v>41</v>
      </c>
      <c r="H360">
        <v>0.3</v>
      </c>
      <c r="I360">
        <v>26</v>
      </c>
      <c r="J360" s="3">
        <f>H360*I360</f>
        <v>7.8</v>
      </c>
    </row>
    <row r="361" spans="1:10">
      <c r="A361" s="2">
        <f ca="1">RAND()</f>
        <v>0.73320840272499355</v>
      </c>
      <c r="B361" s="1">
        <v>42817</v>
      </c>
      <c r="C361" s="1" t="str">
        <f>TEXT(B361,"mmmm")</f>
        <v>March</v>
      </c>
      <c r="D361" t="s">
        <v>5</v>
      </c>
      <c r="E361">
        <v>55.9</v>
      </c>
      <c r="F361" s="2">
        <v>0.87</v>
      </c>
      <c r="G361">
        <v>35</v>
      </c>
      <c r="H361">
        <v>0.3</v>
      </c>
      <c r="I361">
        <v>23</v>
      </c>
      <c r="J361" s="3">
        <f>H361*I361</f>
        <v>6.8999999999999995</v>
      </c>
    </row>
    <row r="362" spans="1:10">
      <c r="A362" s="2">
        <f ca="1">RAND()</f>
        <v>0.22080152897529115</v>
      </c>
      <c r="B362" s="1">
        <v>42997</v>
      </c>
      <c r="C362" s="1" t="str">
        <f>TEXT(B362,"mmmm")</f>
        <v>September</v>
      </c>
      <c r="D362" t="s">
        <v>3</v>
      </c>
      <c r="E362">
        <v>67.399999999999991</v>
      </c>
      <c r="F362" s="2">
        <v>0.67</v>
      </c>
      <c r="G362">
        <v>48</v>
      </c>
      <c r="H362">
        <v>0.3</v>
      </c>
      <c r="I362">
        <v>28</v>
      </c>
      <c r="J362" s="3">
        <f>H362*I362</f>
        <v>8.4</v>
      </c>
    </row>
    <row r="363" spans="1:10">
      <c r="A363" s="2">
        <f ca="1">RAND()</f>
        <v>0.91101607217858371</v>
      </c>
      <c r="B363" s="1">
        <v>42846</v>
      </c>
      <c r="C363" s="1" t="str">
        <f>TEXT(B363,"mmmm")</f>
        <v>April</v>
      </c>
      <c r="D363" t="s">
        <v>6</v>
      </c>
      <c r="E363">
        <v>67.099999999999994</v>
      </c>
      <c r="F363" s="2">
        <v>0.74</v>
      </c>
      <c r="G363">
        <v>48</v>
      </c>
      <c r="H363">
        <v>0.3</v>
      </c>
      <c r="I363">
        <v>27</v>
      </c>
      <c r="J363" s="3">
        <f>H363*I363</f>
        <v>8.1</v>
      </c>
    </row>
    <row r="364" spans="1:10">
      <c r="A364" s="2">
        <f ca="1">RAND()</f>
        <v>4.9425069451722758E-2</v>
      </c>
      <c r="B364" s="1">
        <v>42847</v>
      </c>
      <c r="C364" s="1" t="str">
        <f>TEXT(B364,"mmmm")</f>
        <v>April</v>
      </c>
      <c r="D364" t="s">
        <v>7</v>
      </c>
      <c r="E364">
        <v>57.499999999999993</v>
      </c>
      <c r="F364" s="2">
        <v>0.77</v>
      </c>
      <c r="G364">
        <v>47</v>
      </c>
      <c r="H364">
        <v>0.3</v>
      </c>
      <c r="I364">
        <v>25</v>
      </c>
      <c r="J364" s="3">
        <f>H364*I364</f>
        <v>7.5</v>
      </c>
    </row>
    <row r="365" spans="1:10">
      <c r="A365" s="2">
        <f ca="1">RAND()</f>
        <v>0.25626301961804065</v>
      </c>
      <c r="B365" s="1">
        <v>42909</v>
      </c>
      <c r="C365" s="1" t="str">
        <f>TEXT(B365,"mmmm")</f>
        <v>June</v>
      </c>
      <c r="D365" t="s">
        <v>6</v>
      </c>
      <c r="E365">
        <v>79.899999999999991</v>
      </c>
      <c r="F365" s="2">
        <v>0.61</v>
      </c>
      <c r="G365">
        <v>39</v>
      </c>
      <c r="H365">
        <v>0.3</v>
      </c>
      <c r="I365">
        <v>33</v>
      </c>
      <c r="J365" s="3">
        <f>H365*I365</f>
        <v>9.9</v>
      </c>
    </row>
    <row r="366" spans="1:10">
      <c r="A366" s="2">
        <f ca="1">RAND()</f>
        <v>4.9914795895453556E-2</v>
      </c>
      <c r="B366" s="1">
        <v>43024</v>
      </c>
      <c r="C366" s="1" t="str">
        <f>TEXT(B366,"mmmm")</f>
        <v>October</v>
      </c>
      <c r="D366" t="s">
        <v>2</v>
      </c>
      <c r="E366">
        <v>58.199999999999996</v>
      </c>
      <c r="F366" s="2">
        <v>0.8</v>
      </c>
      <c r="G366">
        <v>28</v>
      </c>
      <c r="H366">
        <v>0.3</v>
      </c>
      <c r="I366">
        <v>24</v>
      </c>
      <c r="J366" s="3">
        <f>H366*I366</f>
        <v>7.1999999999999993</v>
      </c>
    </row>
    <row r="367" spans="1:10">
      <c r="B367" s="1"/>
      <c r="C367" s="1"/>
      <c r="F367" s="2"/>
      <c r="G367" s="4">
        <f>SUBTOTAL(109,Table13[Flyers])</f>
        <v>14704</v>
      </c>
      <c r="J367" s="3">
        <f>SUBTOTAL(109,Table13[Revenue])</f>
        <v>3183.6999999999989</v>
      </c>
    </row>
  </sheetData>
  <conditionalFormatting sqref="E1:E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{08E6D36D-BF70-4092-9CF2-DC1EA76D2ECB}</x14:id>
        </ext>
      </extLst>
    </cfRule>
  </conditionalFormatting>
  <conditionalFormatting sqref="I1:I366">
    <cfRule type="top10" dxfId="12" priority="2" percent="1" rank="10"/>
  </conditionalFormatting>
  <conditionalFormatting sqref="I1:I366">
    <cfRule type="top10" dxfId="11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E6D36D-BF70-4092-9CF2-DC1EA76D2EC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F1:F366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248E-D9DD-41CF-B7D0-69883C95013B}">
  <dimension ref="A1:B8"/>
  <sheetViews>
    <sheetView workbookViewId="0" xr3:uid="{9B81DBCC-B357-596E-A25B-01BBBB851EC7}">
      <selection sqref="A1:B1048576"/>
    </sheetView>
  </sheetViews>
  <sheetFormatPr defaultRowHeight="15"/>
  <sheetData>
    <row r="1" spans="1:2">
      <c r="A1" t="s">
        <v>10</v>
      </c>
      <c r="B1" t="s">
        <v>11</v>
      </c>
    </row>
    <row r="2" spans="1:2">
      <c r="A2" s="6" t="s">
        <v>2</v>
      </c>
      <c r="B2" s="7">
        <v>2069</v>
      </c>
    </row>
    <row r="3" spans="1:2">
      <c r="A3" s="6" t="s">
        <v>3</v>
      </c>
      <c r="B3" s="7">
        <v>2135</v>
      </c>
    </row>
    <row r="4" spans="1:2">
      <c r="A4" s="6" t="s">
        <v>4</v>
      </c>
      <c r="B4" s="7">
        <v>2152</v>
      </c>
    </row>
    <row r="5" spans="1:2">
      <c r="A5" s="6" t="s">
        <v>5</v>
      </c>
      <c r="B5" s="7">
        <v>2117</v>
      </c>
    </row>
    <row r="6" spans="1:2">
      <c r="A6" s="6" t="s">
        <v>6</v>
      </c>
      <c r="B6" s="7">
        <v>2097</v>
      </c>
    </row>
    <row r="7" spans="1:2">
      <c r="A7" s="6" t="s">
        <v>7</v>
      </c>
      <c r="B7" s="7">
        <v>1997</v>
      </c>
    </row>
    <row r="8" spans="1:2">
      <c r="A8" s="6" t="s">
        <v>8</v>
      </c>
      <c r="B8" s="7">
        <v>2137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F2E5-23A3-42BC-8DDF-3A4D9E6D63F0}">
  <dimension ref="A1:E366"/>
  <sheetViews>
    <sheetView workbookViewId="0" xr3:uid="{93ADEB50-0651-5821-AF83-11D2D46BA43F}">
      <selection activeCell="D1" sqref="D1:E1048576"/>
    </sheetView>
  </sheetViews>
  <sheetFormatPr defaultRowHeight="15"/>
  <cols>
    <col min="1" max="1" width="12.7109375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9BBF3-3994-460A-8832-93DA37929D0B}">
  <dimension ref="A1:C366"/>
  <sheetViews>
    <sheetView workbookViewId="0" xr3:uid="{0A09964F-5834-5D78-BA93-9264961D3223}">
      <selection activeCell="B1" sqref="B1:C1048576"/>
    </sheetView>
  </sheetViews>
  <sheetFormatPr defaultRowHeight="15"/>
  <cols>
    <col min="1" max="1" width="12.140625" customWidth="1"/>
  </cols>
  <sheetData>
    <row r="1" spans="1:3">
      <c r="A1" t="s">
        <v>12</v>
      </c>
      <c r="B1" t="s">
        <v>11</v>
      </c>
      <c r="C1" t="s">
        <v>14</v>
      </c>
    </row>
    <row r="2" spans="1:3">
      <c r="A2" s="8">
        <v>42736</v>
      </c>
      <c r="B2" s="7">
        <v>10</v>
      </c>
      <c r="C2" s="7">
        <v>15</v>
      </c>
    </row>
    <row r="3" spans="1:3">
      <c r="A3" s="8">
        <v>42737</v>
      </c>
      <c r="B3" s="7">
        <v>13</v>
      </c>
      <c r="C3" s="7">
        <v>15</v>
      </c>
    </row>
    <row r="4" spans="1:3">
      <c r="A4" s="8">
        <v>42738</v>
      </c>
      <c r="B4" s="7">
        <v>15</v>
      </c>
      <c r="C4" s="7">
        <v>27</v>
      </c>
    </row>
    <row r="5" spans="1:3">
      <c r="A5" s="8">
        <v>42739</v>
      </c>
      <c r="B5" s="7">
        <v>17</v>
      </c>
      <c r="C5" s="7">
        <v>28</v>
      </c>
    </row>
    <row r="6" spans="1:3">
      <c r="A6" s="8">
        <v>42740</v>
      </c>
      <c r="B6" s="7">
        <v>18</v>
      </c>
      <c r="C6" s="7">
        <v>33</v>
      </c>
    </row>
    <row r="7" spans="1:3">
      <c r="A7" s="8">
        <v>42741</v>
      </c>
      <c r="B7" s="7">
        <v>11</v>
      </c>
      <c r="C7" s="7">
        <v>23</v>
      </c>
    </row>
    <row r="8" spans="1:3">
      <c r="A8" s="8">
        <v>42742</v>
      </c>
      <c r="B8" s="7">
        <v>13</v>
      </c>
      <c r="C8" s="7">
        <v>19</v>
      </c>
    </row>
    <row r="9" spans="1:3">
      <c r="A9" s="8">
        <v>42743</v>
      </c>
      <c r="B9" s="7">
        <v>15</v>
      </c>
      <c r="C9" s="7">
        <v>28</v>
      </c>
    </row>
    <row r="10" spans="1:3">
      <c r="A10" s="8">
        <v>42744</v>
      </c>
      <c r="B10" s="7">
        <v>17</v>
      </c>
      <c r="C10" s="7">
        <v>20</v>
      </c>
    </row>
    <row r="11" spans="1:3">
      <c r="A11" s="8">
        <v>42745</v>
      </c>
      <c r="B11" s="7">
        <v>18</v>
      </c>
      <c r="C11" s="7">
        <v>33</v>
      </c>
    </row>
    <row r="12" spans="1:3">
      <c r="A12" s="8">
        <v>42746</v>
      </c>
      <c r="B12" s="7">
        <v>12</v>
      </c>
      <c r="C12" s="7">
        <v>23</v>
      </c>
    </row>
    <row r="13" spans="1:3">
      <c r="A13" s="8">
        <v>42747</v>
      </c>
      <c r="B13" s="7">
        <v>14</v>
      </c>
      <c r="C13" s="7">
        <v>16</v>
      </c>
    </row>
    <row r="14" spans="1:3">
      <c r="A14" s="8">
        <v>42748</v>
      </c>
      <c r="B14" s="7">
        <v>15</v>
      </c>
      <c r="C14" s="7">
        <v>19</v>
      </c>
    </row>
    <row r="15" spans="1:3">
      <c r="A15" s="8">
        <v>42749</v>
      </c>
      <c r="B15" s="7">
        <v>17</v>
      </c>
      <c r="C15" s="7">
        <v>23</v>
      </c>
    </row>
    <row r="16" spans="1:3">
      <c r="A16" s="8">
        <v>42750</v>
      </c>
      <c r="B16" s="7">
        <v>18</v>
      </c>
      <c r="C16" s="7">
        <v>33</v>
      </c>
    </row>
    <row r="17" spans="1:3">
      <c r="A17" s="8">
        <v>42751</v>
      </c>
      <c r="B17" s="7">
        <v>12</v>
      </c>
      <c r="C17" s="7">
        <v>24</v>
      </c>
    </row>
    <row r="18" spans="1:3">
      <c r="A18" s="8">
        <v>42752</v>
      </c>
      <c r="B18" s="7">
        <v>14</v>
      </c>
      <c r="C18" s="7">
        <v>26</v>
      </c>
    </row>
    <row r="19" spans="1:3">
      <c r="A19" s="8">
        <v>42753</v>
      </c>
      <c r="B19" s="7">
        <v>16</v>
      </c>
      <c r="C19" s="7">
        <v>33</v>
      </c>
    </row>
    <row r="20" spans="1:3">
      <c r="A20" s="8">
        <v>42754</v>
      </c>
      <c r="B20" s="7">
        <v>17</v>
      </c>
      <c r="C20" s="7">
        <v>30</v>
      </c>
    </row>
    <row r="21" spans="1:3">
      <c r="A21" s="8">
        <v>42755</v>
      </c>
      <c r="B21" s="7">
        <v>12</v>
      </c>
      <c r="C21" s="7">
        <v>20</v>
      </c>
    </row>
    <row r="22" spans="1:3">
      <c r="A22" s="8">
        <v>42756</v>
      </c>
      <c r="B22" s="7">
        <v>14</v>
      </c>
      <c r="C22" s="7">
        <v>16</v>
      </c>
    </row>
    <row r="23" spans="1:3">
      <c r="A23" s="8">
        <v>42757</v>
      </c>
      <c r="B23" s="7">
        <v>16</v>
      </c>
      <c r="C23" s="7">
        <v>19</v>
      </c>
    </row>
    <row r="24" spans="1:3">
      <c r="A24" s="8">
        <v>42758</v>
      </c>
      <c r="B24" s="7">
        <v>17</v>
      </c>
      <c r="C24" s="7">
        <v>21</v>
      </c>
    </row>
    <row r="25" spans="1:3">
      <c r="A25" s="8">
        <v>42759</v>
      </c>
      <c r="B25" s="7">
        <v>12</v>
      </c>
      <c r="C25" s="7">
        <v>20</v>
      </c>
    </row>
    <row r="26" spans="1:3">
      <c r="A26" s="8">
        <v>42760</v>
      </c>
      <c r="B26" s="7">
        <v>14</v>
      </c>
      <c r="C26" s="7">
        <v>24</v>
      </c>
    </row>
    <row r="27" spans="1:3">
      <c r="A27" s="8">
        <v>42761</v>
      </c>
      <c r="B27" s="7">
        <v>16</v>
      </c>
      <c r="C27" s="7">
        <v>18</v>
      </c>
    </row>
    <row r="28" spans="1:3">
      <c r="A28" s="8">
        <v>42762</v>
      </c>
      <c r="B28" s="7">
        <v>17</v>
      </c>
      <c r="C28" s="7">
        <v>22</v>
      </c>
    </row>
    <row r="29" spans="1:3">
      <c r="A29" s="8">
        <v>42763</v>
      </c>
      <c r="B29" s="7">
        <v>13</v>
      </c>
      <c r="C29" s="7">
        <v>15</v>
      </c>
    </row>
    <row r="30" spans="1:3">
      <c r="A30" s="8">
        <v>42764</v>
      </c>
      <c r="B30" s="7">
        <v>14</v>
      </c>
      <c r="C30" s="7">
        <v>27</v>
      </c>
    </row>
    <row r="31" spans="1:3">
      <c r="A31" s="8">
        <v>42765</v>
      </c>
      <c r="B31" s="7">
        <v>17</v>
      </c>
      <c r="C31" s="7">
        <v>20</v>
      </c>
    </row>
    <row r="32" spans="1:3">
      <c r="A32" s="8">
        <v>42766</v>
      </c>
      <c r="B32" s="7">
        <v>18</v>
      </c>
      <c r="C32" s="7">
        <v>37</v>
      </c>
    </row>
    <row r="33" spans="1:3">
      <c r="A33" s="8">
        <v>42767</v>
      </c>
      <c r="B33" s="7">
        <v>18</v>
      </c>
      <c r="C33" s="7">
        <v>35</v>
      </c>
    </row>
    <row r="34" spans="1:3">
      <c r="A34" s="8">
        <v>42768</v>
      </c>
      <c r="B34" s="7">
        <v>20</v>
      </c>
      <c r="C34" s="7">
        <v>22</v>
      </c>
    </row>
    <row r="35" spans="1:3">
      <c r="A35" s="8">
        <v>42769</v>
      </c>
      <c r="B35" s="7">
        <v>21</v>
      </c>
      <c r="C35" s="7">
        <v>25</v>
      </c>
    </row>
    <row r="36" spans="1:3">
      <c r="A36" s="8">
        <v>42770</v>
      </c>
      <c r="B36" s="7">
        <v>22</v>
      </c>
      <c r="C36" s="7">
        <v>46</v>
      </c>
    </row>
    <row r="37" spans="1:3">
      <c r="A37" s="8">
        <v>42771</v>
      </c>
      <c r="B37" s="7">
        <v>18</v>
      </c>
      <c r="C37" s="7">
        <v>32</v>
      </c>
    </row>
    <row r="38" spans="1:3">
      <c r="A38" s="8">
        <v>42772</v>
      </c>
      <c r="B38" s="7">
        <v>20</v>
      </c>
      <c r="C38" s="7">
        <v>28</v>
      </c>
    </row>
    <row r="39" spans="1:3">
      <c r="A39" s="8">
        <v>42773</v>
      </c>
      <c r="B39" s="7">
        <v>21</v>
      </c>
      <c r="C39" s="7">
        <v>39</v>
      </c>
    </row>
    <row r="40" spans="1:3">
      <c r="A40" s="8">
        <v>42774</v>
      </c>
      <c r="B40" s="7">
        <v>22</v>
      </c>
      <c r="C40" s="7">
        <v>31</v>
      </c>
    </row>
    <row r="41" spans="1:3">
      <c r="A41" s="8">
        <v>42775</v>
      </c>
      <c r="B41" s="7">
        <v>19</v>
      </c>
      <c r="C41" s="7">
        <v>39</v>
      </c>
    </row>
    <row r="42" spans="1:3">
      <c r="A42" s="8">
        <v>42776</v>
      </c>
      <c r="B42" s="7">
        <v>20</v>
      </c>
      <c r="C42" s="7">
        <v>40</v>
      </c>
    </row>
    <row r="43" spans="1:3">
      <c r="A43" s="8">
        <v>42777</v>
      </c>
      <c r="B43" s="7">
        <v>21</v>
      </c>
      <c r="C43" s="7">
        <v>35</v>
      </c>
    </row>
    <row r="44" spans="1:3">
      <c r="A44" s="8">
        <v>42778</v>
      </c>
      <c r="B44" s="7">
        <v>22</v>
      </c>
      <c r="C44" s="7">
        <v>41</v>
      </c>
    </row>
    <row r="45" spans="1:3">
      <c r="A45" s="8">
        <v>42779</v>
      </c>
      <c r="B45" s="7">
        <v>18</v>
      </c>
      <c r="C45" s="7">
        <v>34</v>
      </c>
    </row>
    <row r="46" spans="1:3">
      <c r="A46" s="8">
        <v>42780</v>
      </c>
      <c r="B46" s="7">
        <v>19</v>
      </c>
      <c r="C46" s="7">
        <v>35</v>
      </c>
    </row>
    <row r="47" spans="1:3">
      <c r="A47" s="8">
        <v>42781</v>
      </c>
      <c r="B47" s="7">
        <v>20</v>
      </c>
      <c r="C47" s="7">
        <v>33</v>
      </c>
    </row>
    <row r="48" spans="1:3">
      <c r="A48" s="8">
        <v>42782</v>
      </c>
      <c r="B48" s="7">
        <v>21</v>
      </c>
      <c r="C48" s="7">
        <v>31</v>
      </c>
    </row>
    <row r="49" spans="1:3">
      <c r="A49" s="8">
        <v>42783</v>
      </c>
      <c r="B49" s="7">
        <v>18</v>
      </c>
      <c r="C49" s="7">
        <v>29</v>
      </c>
    </row>
    <row r="50" spans="1:3">
      <c r="A50" s="8">
        <v>42784</v>
      </c>
      <c r="B50" s="7">
        <v>19</v>
      </c>
      <c r="C50" s="7">
        <v>25</v>
      </c>
    </row>
    <row r="51" spans="1:3">
      <c r="A51" s="8">
        <v>42785</v>
      </c>
      <c r="B51" s="7">
        <v>20</v>
      </c>
      <c r="C51" s="7">
        <v>28</v>
      </c>
    </row>
    <row r="52" spans="1:3">
      <c r="A52" s="8">
        <v>42786</v>
      </c>
      <c r="B52" s="7">
        <v>21</v>
      </c>
      <c r="C52" s="7">
        <v>25</v>
      </c>
    </row>
    <row r="53" spans="1:3">
      <c r="A53" s="8">
        <v>42787</v>
      </c>
      <c r="B53" s="7">
        <v>18</v>
      </c>
      <c r="C53" s="7">
        <v>28</v>
      </c>
    </row>
    <row r="54" spans="1:3">
      <c r="A54" s="8">
        <v>42788</v>
      </c>
      <c r="B54" s="7">
        <v>19</v>
      </c>
      <c r="C54" s="7">
        <v>36</v>
      </c>
    </row>
    <row r="55" spans="1:3">
      <c r="A55" s="8">
        <v>42789</v>
      </c>
      <c r="B55" s="7">
        <v>20</v>
      </c>
      <c r="C55" s="7">
        <v>23</v>
      </c>
    </row>
    <row r="56" spans="1:3">
      <c r="A56" s="8">
        <v>42790</v>
      </c>
      <c r="B56" s="7">
        <v>21</v>
      </c>
      <c r="C56" s="7">
        <v>36</v>
      </c>
    </row>
    <row r="57" spans="1:3">
      <c r="A57" s="8">
        <v>42791</v>
      </c>
      <c r="B57" s="7">
        <v>18</v>
      </c>
      <c r="C57" s="7">
        <v>21</v>
      </c>
    </row>
    <row r="58" spans="1:3">
      <c r="A58" s="8">
        <v>42792</v>
      </c>
      <c r="B58" s="7">
        <v>19</v>
      </c>
      <c r="C58" s="7">
        <v>32</v>
      </c>
    </row>
    <row r="59" spans="1:3">
      <c r="A59" s="8">
        <v>42793</v>
      </c>
      <c r="B59" s="7">
        <v>20</v>
      </c>
      <c r="C59" s="7">
        <v>34</v>
      </c>
    </row>
    <row r="60" spans="1:3">
      <c r="A60" s="8">
        <v>42794</v>
      </c>
      <c r="B60" s="7">
        <v>22</v>
      </c>
      <c r="C60" s="7">
        <v>45</v>
      </c>
    </row>
    <row r="61" spans="1:3">
      <c r="A61" s="8">
        <v>42795</v>
      </c>
      <c r="B61" s="7">
        <v>23</v>
      </c>
      <c r="C61" s="7">
        <v>46</v>
      </c>
    </row>
    <row r="62" spans="1:3">
      <c r="A62" s="8">
        <v>42796</v>
      </c>
      <c r="B62" s="7">
        <v>24</v>
      </c>
      <c r="C62" s="7">
        <v>31</v>
      </c>
    </row>
    <row r="63" spans="1:3">
      <c r="A63" s="8">
        <v>42797</v>
      </c>
      <c r="B63" s="7">
        <v>24</v>
      </c>
      <c r="C63" s="7">
        <v>28</v>
      </c>
    </row>
    <row r="64" spans="1:3">
      <c r="A64" s="8">
        <v>42798</v>
      </c>
      <c r="B64" s="7">
        <v>25</v>
      </c>
      <c r="C64" s="7">
        <v>29</v>
      </c>
    </row>
    <row r="65" spans="1:3">
      <c r="A65" s="8">
        <v>42799</v>
      </c>
      <c r="B65" s="7">
        <v>23</v>
      </c>
      <c r="C65" s="7">
        <v>32</v>
      </c>
    </row>
    <row r="66" spans="1:3">
      <c r="A66" s="8">
        <v>42800</v>
      </c>
      <c r="B66" s="7">
        <v>24</v>
      </c>
      <c r="C66" s="7">
        <v>28</v>
      </c>
    </row>
    <row r="67" spans="1:3">
      <c r="A67" s="8">
        <v>42801</v>
      </c>
      <c r="B67" s="7">
        <v>24</v>
      </c>
      <c r="C67" s="7">
        <v>32</v>
      </c>
    </row>
    <row r="68" spans="1:3">
      <c r="A68" s="8">
        <v>42802</v>
      </c>
      <c r="B68" s="7">
        <v>25</v>
      </c>
      <c r="C68" s="7">
        <v>43</v>
      </c>
    </row>
    <row r="69" spans="1:3">
      <c r="A69" s="8">
        <v>42803</v>
      </c>
      <c r="B69" s="7">
        <v>23</v>
      </c>
      <c r="C69" s="7">
        <v>29</v>
      </c>
    </row>
    <row r="70" spans="1:3">
      <c r="A70" s="8">
        <v>42804</v>
      </c>
      <c r="B70" s="7">
        <v>24</v>
      </c>
      <c r="C70" s="7">
        <v>31</v>
      </c>
    </row>
    <row r="71" spans="1:3">
      <c r="A71" s="8">
        <v>42805</v>
      </c>
      <c r="B71" s="7">
        <v>24</v>
      </c>
      <c r="C71" s="7">
        <v>30</v>
      </c>
    </row>
    <row r="72" spans="1:3">
      <c r="A72" s="8">
        <v>42806</v>
      </c>
      <c r="B72" s="7">
        <v>25</v>
      </c>
      <c r="C72" s="7">
        <v>47</v>
      </c>
    </row>
    <row r="73" spans="1:3">
      <c r="A73" s="8">
        <v>42807</v>
      </c>
      <c r="B73" s="7">
        <v>23</v>
      </c>
      <c r="C73" s="7">
        <v>48</v>
      </c>
    </row>
    <row r="74" spans="1:3">
      <c r="A74" s="8">
        <v>42808</v>
      </c>
      <c r="B74" s="7">
        <v>23</v>
      </c>
      <c r="C74" s="7">
        <v>35</v>
      </c>
    </row>
    <row r="75" spans="1:3">
      <c r="A75" s="8">
        <v>42809</v>
      </c>
      <c r="B75" s="7">
        <v>24</v>
      </c>
      <c r="C75" s="7">
        <v>30</v>
      </c>
    </row>
    <row r="76" spans="1:3">
      <c r="A76" s="8">
        <v>42810</v>
      </c>
      <c r="B76" s="7">
        <v>24</v>
      </c>
      <c r="C76" s="7">
        <v>39</v>
      </c>
    </row>
    <row r="77" spans="1:3">
      <c r="A77" s="8">
        <v>42811</v>
      </c>
      <c r="B77" s="7">
        <v>25</v>
      </c>
      <c r="C77" s="7">
        <v>50</v>
      </c>
    </row>
    <row r="78" spans="1:3">
      <c r="A78" s="8">
        <v>42812</v>
      </c>
      <c r="B78" s="7">
        <v>23</v>
      </c>
      <c r="C78" s="7">
        <v>32</v>
      </c>
    </row>
    <row r="79" spans="1:3">
      <c r="A79" s="8">
        <v>42813</v>
      </c>
      <c r="B79" s="7">
        <v>23</v>
      </c>
      <c r="C79" s="7">
        <v>38</v>
      </c>
    </row>
    <row r="80" spans="1:3">
      <c r="A80" s="8">
        <v>42814</v>
      </c>
      <c r="B80" s="7">
        <v>24</v>
      </c>
      <c r="C80" s="7">
        <v>33</v>
      </c>
    </row>
    <row r="81" spans="1:3">
      <c r="A81" s="8">
        <v>42815</v>
      </c>
      <c r="B81" s="7">
        <v>24</v>
      </c>
      <c r="C81" s="7">
        <v>36</v>
      </c>
    </row>
    <row r="82" spans="1:3">
      <c r="A82" s="8">
        <v>42816</v>
      </c>
      <c r="B82" s="7">
        <v>25</v>
      </c>
      <c r="C82" s="7">
        <v>38</v>
      </c>
    </row>
    <row r="83" spans="1:3">
      <c r="A83" s="8">
        <v>42817</v>
      </c>
      <c r="B83" s="7">
        <v>23</v>
      </c>
      <c r="C83" s="7">
        <v>35</v>
      </c>
    </row>
    <row r="84" spans="1:3">
      <c r="A84" s="8">
        <v>42818</v>
      </c>
      <c r="B84" s="7">
        <v>23</v>
      </c>
      <c r="C84" s="7">
        <v>41</v>
      </c>
    </row>
    <row r="85" spans="1:3">
      <c r="A85" s="8">
        <v>42819</v>
      </c>
      <c r="B85" s="7">
        <v>24</v>
      </c>
      <c r="C85" s="7">
        <v>50</v>
      </c>
    </row>
    <row r="86" spans="1:3">
      <c r="A86" s="8">
        <v>42820</v>
      </c>
      <c r="B86" s="7">
        <v>25</v>
      </c>
      <c r="C86" s="7">
        <v>39</v>
      </c>
    </row>
    <row r="87" spans="1:3">
      <c r="A87" s="8">
        <v>42821</v>
      </c>
      <c r="B87" s="7">
        <v>25</v>
      </c>
      <c r="C87" s="7">
        <v>30</v>
      </c>
    </row>
    <row r="88" spans="1:3">
      <c r="A88" s="8">
        <v>42822</v>
      </c>
      <c r="B88" s="7">
        <v>23</v>
      </c>
      <c r="C88" s="7">
        <v>48</v>
      </c>
    </row>
    <row r="89" spans="1:3">
      <c r="A89" s="8">
        <v>42823</v>
      </c>
      <c r="B89" s="7">
        <v>24</v>
      </c>
      <c r="C89" s="7">
        <v>39</v>
      </c>
    </row>
    <row r="90" spans="1:3">
      <c r="A90" s="8">
        <v>42824</v>
      </c>
      <c r="B90" s="7">
        <v>24</v>
      </c>
      <c r="C90" s="7">
        <v>47</v>
      </c>
    </row>
    <row r="91" spans="1:3">
      <c r="A91" s="8">
        <v>42825</v>
      </c>
      <c r="B91" s="7">
        <v>25</v>
      </c>
      <c r="C91" s="7">
        <v>48</v>
      </c>
    </row>
    <row r="92" spans="1:3">
      <c r="A92" s="8">
        <v>42826</v>
      </c>
      <c r="B92" s="7">
        <v>25</v>
      </c>
      <c r="C92" s="7">
        <v>33</v>
      </c>
    </row>
    <row r="93" spans="1:3">
      <c r="A93" s="8">
        <v>42827</v>
      </c>
      <c r="B93" s="7">
        <v>26</v>
      </c>
      <c r="C93" s="7">
        <v>47</v>
      </c>
    </row>
    <row r="94" spans="1:3">
      <c r="A94" s="8">
        <v>42828</v>
      </c>
      <c r="B94" s="7">
        <v>26</v>
      </c>
      <c r="C94" s="7">
        <v>51</v>
      </c>
    </row>
    <row r="95" spans="1:3">
      <c r="A95" s="8">
        <v>42829</v>
      </c>
      <c r="B95" s="7">
        <v>27</v>
      </c>
      <c r="C95" s="7">
        <v>31</v>
      </c>
    </row>
    <row r="96" spans="1:3">
      <c r="A96" s="8">
        <v>42830</v>
      </c>
      <c r="B96" s="7">
        <v>28</v>
      </c>
      <c r="C96" s="7">
        <v>33</v>
      </c>
    </row>
    <row r="97" spans="1:3">
      <c r="A97" s="8">
        <v>42831</v>
      </c>
      <c r="B97" s="7">
        <v>25</v>
      </c>
      <c r="C97" s="7">
        <v>31</v>
      </c>
    </row>
    <row r="98" spans="1:3">
      <c r="A98" s="8">
        <v>42832</v>
      </c>
      <c r="B98" s="7">
        <v>26</v>
      </c>
      <c r="C98" s="7">
        <v>44</v>
      </c>
    </row>
    <row r="99" spans="1:3">
      <c r="A99" s="8">
        <v>42833</v>
      </c>
      <c r="B99" s="7">
        <v>26</v>
      </c>
      <c r="C99" s="7">
        <v>37</v>
      </c>
    </row>
    <row r="100" spans="1:3">
      <c r="A100" s="8">
        <v>42834</v>
      </c>
      <c r="B100" s="7">
        <v>27</v>
      </c>
      <c r="C100" s="7">
        <v>52</v>
      </c>
    </row>
    <row r="101" spans="1:3">
      <c r="A101" s="8">
        <v>42835</v>
      </c>
      <c r="B101" s="7">
        <v>25</v>
      </c>
      <c r="C101" s="7">
        <v>48</v>
      </c>
    </row>
    <row r="102" spans="1:3">
      <c r="A102" s="8">
        <v>42836</v>
      </c>
      <c r="B102" s="7">
        <v>26</v>
      </c>
      <c r="C102" s="7">
        <v>34</v>
      </c>
    </row>
    <row r="103" spans="1:3">
      <c r="A103" s="8">
        <v>42837</v>
      </c>
      <c r="B103" s="7">
        <v>27</v>
      </c>
      <c r="C103" s="7">
        <v>30</v>
      </c>
    </row>
    <row r="104" spans="1:3">
      <c r="A104" s="8">
        <v>42838</v>
      </c>
      <c r="B104" s="7">
        <v>27</v>
      </c>
      <c r="C104" s="7">
        <v>46</v>
      </c>
    </row>
    <row r="105" spans="1:3">
      <c r="A105" s="8">
        <v>42839</v>
      </c>
      <c r="B105" s="7">
        <v>25</v>
      </c>
      <c r="C105" s="7">
        <v>49</v>
      </c>
    </row>
    <row r="106" spans="1:3">
      <c r="A106" s="8">
        <v>42840</v>
      </c>
      <c r="B106" s="7">
        <v>26</v>
      </c>
      <c r="C106" s="7">
        <v>41</v>
      </c>
    </row>
    <row r="107" spans="1:3">
      <c r="A107" s="8">
        <v>42841</v>
      </c>
      <c r="B107" s="7">
        <v>27</v>
      </c>
      <c r="C107" s="7">
        <v>43</v>
      </c>
    </row>
    <row r="108" spans="1:3">
      <c r="A108" s="8">
        <v>42842</v>
      </c>
      <c r="B108" s="7">
        <v>27</v>
      </c>
      <c r="C108" s="7">
        <v>56</v>
      </c>
    </row>
    <row r="109" spans="1:3">
      <c r="A109" s="8">
        <v>42843</v>
      </c>
      <c r="B109" s="7">
        <v>25</v>
      </c>
      <c r="C109" s="7">
        <v>31</v>
      </c>
    </row>
    <row r="110" spans="1:3">
      <c r="A110" s="8">
        <v>42844</v>
      </c>
      <c r="B110" s="7">
        <v>26</v>
      </c>
      <c r="C110" s="7">
        <v>53</v>
      </c>
    </row>
    <row r="111" spans="1:3">
      <c r="A111" s="8">
        <v>42845</v>
      </c>
      <c r="B111" s="7">
        <v>27</v>
      </c>
      <c r="C111" s="7">
        <v>42</v>
      </c>
    </row>
    <row r="112" spans="1:3">
      <c r="A112" s="8">
        <v>42846</v>
      </c>
      <c r="B112" s="7">
        <v>27</v>
      </c>
      <c r="C112" s="7">
        <v>48</v>
      </c>
    </row>
    <row r="113" spans="1:3">
      <c r="A113" s="8">
        <v>42847</v>
      </c>
      <c r="B113" s="7">
        <v>25</v>
      </c>
      <c r="C113" s="7">
        <v>47</v>
      </c>
    </row>
    <row r="114" spans="1:3">
      <c r="A114" s="8">
        <v>42848</v>
      </c>
      <c r="B114" s="7">
        <v>26</v>
      </c>
      <c r="C114" s="7">
        <v>50</v>
      </c>
    </row>
    <row r="115" spans="1:3">
      <c r="A115" s="8">
        <v>42849</v>
      </c>
      <c r="B115" s="7">
        <v>27</v>
      </c>
      <c r="C115" s="7">
        <v>48</v>
      </c>
    </row>
    <row r="116" spans="1:3">
      <c r="A116" s="8">
        <v>42850</v>
      </c>
      <c r="B116" s="7">
        <v>27</v>
      </c>
      <c r="C116" s="7">
        <v>37</v>
      </c>
    </row>
    <row r="117" spans="1:3">
      <c r="A117" s="8">
        <v>42851</v>
      </c>
      <c r="B117" s="7">
        <v>25</v>
      </c>
      <c r="C117" s="7">
        <v>48</v>
      </c>
    </row>
    <row r="118" spans="1:3">
      <c r="A118" s="8">
        <v>42852</v>
      </c>
      <c r="B118" s="7">
        <v>25</v>
      </c>
      <c r="C118" s="7">
        <v>50</v>
      </c>
    </row>
    <row r="119" spans="1:3">
      <c r="A119" s="8">
        <v>42853</v>
      </c>
      <c r="B119" s="7">
        <v>26</v>
      </c>
      <c r="C119" s="7">
        <v>32</v>
      </c>
    </row>
    <row r="120" spans="1:3">
      <c r="A120" s="8">
        <v>42854</v>
      </c>
      <c r="B120" s="7">
        <v>27</v>
      </c>
      <c r="C120" s="7">
        <v>32</v>
      </c>
    </row>
    <row r="121" spans="1:3">
      <c r="A121" s="8">
        <v>42855</v>
      </c>
      <c r="B121" s="7">
        <v>27</v>
      </c>
      <c r="C121" s="7">
        <v>35</v>
      </c>
    </row>
    <row r="122" spans="1:3">
      <c r="A122" s="8">
        <v>42856</v>
      </c>
      <c r="B122" s="7">
        <v>29</v>
      </c>
      <c r="C122" s="7">
        <v>56</v>
      </c>
    </row>
    <row r="123" spans="1:3">
      <c r="A123" s="8">
        <v>42857</v>
      </c>
      <c r="B123" s="7">
        <v>29</v>
      </c>
      <c r="C123" s="7">
        <v>40</v>
      </c>
    </row>
    <row r="124" spans="1:3">
      <c r="A124" s="8">
        <v>42858</v>
      </c>
      <c r="B124" s="7">
        <v>30</v>
      </c>
      <c r="C124" s="7">
        <v>55</v>
      </c>
    </row>
    <row r="125" spans="1:3">
      <c r="A125" s="8">
        <v>42859</v>
      </c>
      <c r="B125" s="7">
        <v>31</v>
      </c>
      <c r="C125" s="7">
        <v>64</v>
      </c>
    </row>
    <row r="126" spans="1:3">
      <c r="A126" s="8">
        <v>42860</v>
      </c>
      <c r="B126" s="7">
        <v>28</v>
      </c>
      <c r="C126" s="7">
        <v>31</v>
      </c>
    </row>
    <row r="127" spans="1:3">
      <c r="A127" s="8">
        <v>42861</v>
      </c>
      <c r="B127" s="7">
        <v>29</v>
      </c>
      <c r="C127" s="7">
        <v>51</v>
      </c>
    </row>
    <row r="128" spans="1:3">
      <c r="A128" s="8">
        <v>42862</v>
      </c>
      <c r="B128" s="7">
        <v>29</v>
      </c>
      <c r="C128" s="7">
        <v>49</v>
      </c>
    </row>
    <row r="129" spans="1:3">
      <c r="A129" s="8">
        <v>42863</v>
      </c>
      <c r="B129" s="7">
        <v>30</v>
      </c>
      <c r="C129" s="7">
        <v>56</v>
      </c>
    </row>
    <row r="130" spans="1:3">
      <c r="A130" s="8">
        <v>42864</v>
      </c>
      <c r="B130" s="7">
        <v>31</v>
      </c>
      <c r="C130" s="7">
        <v>56</v>
      </c>
    </row>
    <row r="131" spans="1:3">
      <c r="A131" s="8">
        <v>42865</v>
      </c>
      <c r="B131" s="7">
        <v>28</v>
      </c>
      <c r="C131" s="7">
        <v>40</v>
      </c>
    </row>
    <row r="132" spans="1:3">
      <c r="A132" s="8">
        <v>42866</v>
      </c>
      <c r="B132" s="7">
        <v>29</v>
      </c>
      <c r="C132" s="7">
        <v>57</v>
      </c>
    </row>
    <row r="133" spans="1:3">
      <c r="A133" s="8">
        <v>42867</v>
      </c>
      <c r="B133" s="7">
        <v>29</v>
      </c>
      <c r="C133" s="7">
        <v>40</v>
      </c>
    </row>
    <row r="134" spans="1:3">
      <c r="A134" s="8">
        <v>42868</v>
      </c>
      <c r="B134" s="7">
        <v>30</v>
      </c>
      <c r="C134" s="7">
        <v>34</v>
      </c>
    </row>
    <row r="135" spans="1:3">
      <c r="A135" s="8">
        <v>42869</v>
      </c>
      <c r="B135" s="7">
        <v>31</v>
      </c>
      <c r="C135" s="7">
        <v>58</v>
      </c>
    </row>
    <row r="136" spans="1:3">
      <c r="A136" s="8">
        <v>42870</v>
      </c>
      <c r="B136" s="7">
        <v>28</v>
      </c>
      <c r="C136" s="7">
        <v>32</v>
      </c>
    </row>
    <row r="137" spans="1:3">
      <c r="A137" s="8">
        <v>42871</v>
      </c>
      <c r="B137" s="7">
        <v>29</v>
      </c>
      <c r="C137" s="7">
        <v>55</v>
      </c>
    </row>
    <row r="138" spans="1:3">
      <c r="A138" s="8">
        <v>42872</v>
      </c>
      <c r="B138" s="7">
        <v>29</v>
      </c>
      <c r="C138" s="7">
        <v>43</v>
      </c>
    </row>
    <row r="139" spans="1:3">
      <c r="A139" s="8">
        <v>42873</v>
      </c>
      <c r="B139" s="7">
        <v>30</v>
      </c>
      <c r="C139" s="7">
        <v>53</v>
      </c>
    </row>
    <row r="140" spans="1:3">
      <c r="A140" s="8">
        <v>42874</v>
      </c>
      <c r="B140" s="7">
        <v>31</v>
      </c>
      <c r="C140" s="7">
        <v>58</v>
      </c>
    </row>
    <row r="141" spans="1:3">
      <c r="A141" s="8">
        <v>42875</v>
      </c>
      <c r="B141" s="7">
        <v>28</v>
      </c>
      <c r="C141" s="7">
        <v>59</v>
      </c>
    </row>
    <row r="142" spans="1:3">
      <c r="A142" s="8">
        <v>42876</v>
      </c>
      <c r="B142" s="7">
        <v>29</v>
      </c>
      <c r="C142" s="7">
        <v>47</v>
      </c>
    </row>
    <row r="143" spans="1:3">
      <c r="A143" s="8">
        <v>42877</v>
      </c>
      <c r="B143" s="7">
        <v>30</v>
      </c>
      <c r="C143" s="7">
        <v>34</v>
      </c>
    </row>
    <row r="144" spans="1:3">
      <c r="A144" s="8">
        <v>42878</v>
      </c>
      <c r="B144" s="7">
        <v>31</v>
      </c>
      <c r="C144" s="7">
        <v>45</v>
      </c>
    </row>
    <row r="145" spans="1:3">
      <c r="A145" s="8">
        <v>42879</v>
      </c>
      <c r="B145" s="7">
        <v>28</v>
      </c>
      <c r="C145" s="7">
        <v>34</v>
      </c>
    </row>
    <row r="146" spans="1:3">
      <c r="A146" s="8">
        <v>42880</v>
      </c>
      <c r="B146" s="7">
        <v>29</v>
      </c>
      <c r="C146" s="7">
        <v>53</v>
      </c>
    </row>
    <row r="147" spans="1:3">
      <c r="A147" s="8">
        <v>42881</v>
      </c>
      <c r="B147" s="7">
        <v>30</v>
      </c>
      <c r="C147" s="7">
        <v>63</v>
      </c>
    </row>
    <row r="148" spans="1:3">
      <c r="A148" s="8">
        <v>42882</v>
      </c>
      <c r="B148" s="7">
        <v>31</v>
      </c>
      <c r="C148" s="7">
        <v>56</v>
      </c>
    </row>
    <row r="149" spans="1:3">
      <c r="A149" s="8">
        <v>42883</v>
      </c>
      <c r="B149" s="7">
        <v>29</v>
      </c>
      <c r="C149" s="7">
        <v>45</v>
      </c>
    </row>
    <row r="150" spans="1:3">
      <c r="A150" s="8">
        <v>42884</v>
      </c>
      <c r="B150" s="7">
        <v>29</v>
      </c>
      <c r="C150" s="7">
        <v>32</v>
      </c>
    </row>
    <row r="151" spans="1:3">
      <c r="A151" s="8">
        <v>42885</v>
      </c>
      <c r="B151" s="7">
        <v>30</v>
      </c>
      <c r="C151" s="7">
        <v>43</v>
      </c>
    </row>
    <row r="152" spans="1:3">
      <c r="A152" s="8">
        <v>42886</v>
      </c>
      <c r="B152" s="7">
        <v>31</v>
      </c>
      <c r="C152" s="7">
        <v>56</v>
      </c>
    </row>
    <row r="153" spans="1:3">
      <c r="A153" s="8">
        <v>42887</v>
      </c>
      <c r="B153" s="7">
        <v>31</v>
      </c>
      <c r="C153" s="7">
        <v>42</v>
      </c>
    </row>
    <row r="154" spans="1:3">
      <c r="A154" s="8">
        <v>42888</v>
      </c>
      <c r="B154" s="7">
        <v>33</v>
      </c>
      <c r="C154" s="7">
        <v>48</v>
      </c>
    </row>
    <row r="155" spans="1:3">
      <c r="A155" s="8">
        <v>42889</v>
      </c>
      <c r="B155" s="7">
        <v>35</v>
      </c>
      <c r="C155" s="7">
        <v>59</v>
      </c>
    </row>
    <row r="156" spans="1:3">
      <c r="A156" s="8">
        <v>42890</v>
      </c>
      <c r="B156" s="7">
        <v>38</v>
      </c>
      <c r="C156" s="7">
        <v>43</v>
      </c>
    </row>
    <row r="157" spans="1:3">
      <c r="A157" s="8">
        <v>42891</v>
      </c>
      <c r="B157" s="7">
        <v>32</v>
      </c>
      <c r="C157" s="7">
        <v>36</v>
      </c>
    </row>
    <row r="158" spans="1:3">
      <c r="A158" s="8">
        <v>42892</v>
      </c>
      <c r="B158" s="7">
        <v>34</v>
      </c>
      <c r="C158" s="7">
        <v>44</v>
      </c>
    </row>
    <row r="159" spans="1:3">
      <c r="A159" s="8">
        <v>42893</v>
      </c>
      <c r="B159" s="7">
        <v>36</v>
      </c>
      <c r="C159" s="7">
        <v>58</v>
      </c>
    </row>
    <row r="160" spans="1:3">
      <c r="A160" s="8">
        <v>42894</v>
      </c>
      <c r="B160" s="7">
        <v>39</v>
      </c>
      <c r="C160" s="7">
        <v>46</v>
      </c>
    </row>
    <row r="161" spans="1:3">
      <c r="A161" s="8">
        <v>42895</v>
      </c>
      <c r="B161" s="7">
        <v>32</v>
      </c>
      <c r="C161" s="7">
        <v>44</v>
      </c>
    </row>
    <row r="162" spans="1:3">
      <c r="A162" s="8">
        <v>42896</v>
      </c>
      <c r="B162" s="7">
        <v>35</v>
      </c>
      <c r="C162" s="7">
        <v>54</v>
      </c>
    </row>
    <row r="163" spans="1:3">
      <c r="A163" s="8">
        <v>42897</v>
      </c>
      <c r="B163" s="7">
        <v>36</v>
      </c>
      <c r="C163" s="7">
        <v>42</v>
      </c>
    </row>
    <row r="164" spans="1:3">
      <c r="A164" s="8">
        <v>42898</v>
      </c>
      <c r="B164" s="7">
        <v>40</v>
      </c>
      <c r="C164" s="7">
        <v>67</v>
      </c>
    </row>
    <row r="165" spans="1:3">
      <c r="A165" s="8">
        <v>42899</v>
      </c>
      <c r="B165" s="7">
        <v>32</v>
      </c>
      <c r="C165" s="7">
        <v>65</v>
      </c>
    </row>
    <row r="166" spans="1:3">
      <c r="A166" s="8">
        <v>42900</v>
      </c>
      <c r="B166" s="7">
        <v>35</v>
      </c>
      <c r="C166" s="7">
        <v>48</v>
      </c>
    </row>
    <row r="167" spans="1:3">
      <c r="A167" s="8">
        <v>42901</v>
      </c>
      <c r="B167" s="7">
        <v>36</v>
      </c>
      <c r="C167" s="7">
        <v>50</v>
      </c>
    </row>
    <row r="168" spans="1:3">
      <c r="A168" s="8">
        <v>42902</v>
      </c>
      <c r="B168" s="7">
        <v>41</v>
      </c>
      <c r="C168" s="7">
        <v>77</v>
      </c>
    </row>
    <row r="169" spans="1:3">
      <c r="A169" s="8">
        <v>42903</v>
      </c>
      <c r="B169" s="7">
        <v>31</v>
      </c>
      <c r="C169" s="7">
        <v>47</v>
      </c>
    </row>
    <row r="170" spans="1:3">
      <c r="A170" s="8">
        <v>42904</v>
      </c>
      <c r="B170" s="7">
        <v>32</v>
      </c>
      <c r="C170" s="7">
        <v>60</v>
      </c>
    </row>
    <row r="171" spans="1:3">
      <c r="A171" s="8">
        <v>42905</v>
      </c>
      <c r="B171" s="7">
        <v>35</v>
      </c>
      <c r="C171" s="7">
        <v>66</v>
      </c>
    </row>
    <row r="172" spans="1:3">
      <c r="A172" s="8">
        <v>42906</v>
      </c>
      <c r="B172" s="7">
        <v>37</v>
      </c>
      <c r="C172" s="7">
        <v>70</v>
      </c>
    </row>
    <row r="173" spans="1:3">
      <c r="A173" s="8">
        <v>42907</v>
      </c>
      <c r="B173" s="7">
        <v>41</v>
      </c>
      <c r="C173" s="7">
        <v>76</v>
      </c>
    </row>
    <row r="174" spans="1:3">
      <c r="A174" s="8">
        <v>42908</v>
      </c>
      <c r="B174" s="7">
        <v>31</v>
      </c>
      <c r="C174" s="7">
        <v>36</v>
      </c>
    </row>
    <row r="175" spans="1:3">
      <c r="A175" s="8">
        <v>42909</v>
      </c>
      <c r="B175" s="7">
        <v>33</v>
      </c>
      <c r="C175" s="7">
        <v>39</v>
      </c>
    </row>
    <row r="176" spans="1:3">
      <c r="A176" s="8">
        <v>42910</v>
      </c>
      <c r="B176" s="7">
        <v>35</v>
      </c>
      <c r="C176" s="7">
        <v>50</v>
      </c>
    </row>
    <row r="177" spans="1:3">
      <c r="A177" s="8">
        <v>42911</v>
      </c>
      <c r="B177" s="7">
        <v>37</v>
      </c>
      <c r="C177" s="7">
        <v>58</v>
      </c>
    </row>
    <row r="178" spans="1:3">
      <c r="A178" s="8">
        <v>42912</v>
      </c>
      <c r="B178" s="7">
        <v>42</v>
      </c>
      <c r="C178" s="7">
        <v>60</v>
      </c>
    </row>
    <row r="179" spans="1:3">
      <c r="A179" s="8">
        <v>42913</v>
      </c>
      <c r="B179" s="7">
        <v>31</v>
      </c>
      <c r="C179" s="7">
        <v>62</v>
      </c>
    </row>
    <row r="180" spans="1:3">
      <c r="A180" s="8">
        <v>42914</v>
      </c>
      <c r="B180" s="7">
        <v>33</v>
      </c>
      <c r="C180" s="7">
        <v>65</v>
      </c>
    </row>
    <row r="181" spans="1:3">
      <c r="A181" s="8">
        <v>42915</v>
      </c>
      <c r="B181" s="7">
        <v>35</v>
      </c>
      <c r="C181" s="7">
        <v>64</v>
      </c>
    </row>
    <row r="182" spans="1:3">
      <c r="A182" s="8">
        <v>42916</v>
      </c>
      <c r="B182" s="7">
        <v>38</v>
      </c>
      <c r="C182" s="7">
        <v>47</v>
      </c>
    </row>
    <row r="183" spans="1:3">
      <c r="A183" s="8">
        <v>42917</v>
      </c>
      <c r="B183" s="7">
        <v>43</v>
      </c>
      <c r="C183" s="7">
        <v>59</v>
      </c>
    </row>
    <row r="184" spans="1:3">
      <c r="A184" s="8">
        <v>42918</v>
      </c>
      <c r="B184" s="7">
        <v>38</v>
      </c>
      <c r="C184" s="7">
        <v>68</v>
      </c>
    </row>
    <row r="185" spans="1:3">
      <c r="A185" s="8">
        <v>42919</v>
      </c>
      <c r="B185" s="7">
        <v>35</v>
      </c>
      <c r="C185" s="7">
        <v>68</v>
      </c>
    </row>
    <row r="186" spans="1:3">
      <c r="A186" s="8">
        <v>42920</v>
      </c>
      <c r="B186" s="7">
        <v>34</v>
      </c>
      <c r="C186" s="7">
        <v>49</v>
      </c>
    </row>
    <row r="187" spans="1:3">
      <c r="A187" s="8">
        <v>42921</v>
      </c>
      <c r="B187" s="7">
        <v>32</v>
      </c>
      <c r="C187" s="7">
        <v>55</v>
      </c>
    </row>
    <row r="188" spans="1:3">
      <c r="A188" s="8">
        <v>42922</v>
      </c>
      <c r="B188" s="7">
        <v>39</v>
      </c>
      <c r="C188" s="7">
        <v>46</v>
      </c>
    </row>
    <row r="189" spans="1:3">
      <c r="A189" s="8">
        <v>42923</v>
      </c>
      <c r="B189" s="7">
        <v>35</v>
      </c>
      <c r="C189" s="7">
        <v>41</v>
      </c>
    </row>
    <row r="190" spans="1:3">
      <c r="A190" s="8">
        <v>42924</v>
      </c>
      <c r="B190" s="7">
        <v>34</v>
      </c>
      <c r="C190" s="7">
        <v>44</v>
      </c>
    </row>
    <row r="191" spans="1:3">
      <c r="A191" s="8">
        <v>42925</v>
      </c>
      <c r="B191" s="7">
        <v>33</v>
      </c>
      <c r="C191" s="7">
        <v>44</v>
      </c>
    </row>
    <row r="192" spans="1:3">
      <c r="A192" s="8">
        <v>42926</v>
      </c>
      <c r="B192" s="7">
        <v>40</v>
      </c>
      <c r="C192" s="7">
        <v>66</v>
      </c>
    </row>
    <row r="193" spans="1:3">
      <c r="A193" s="8">
        <v>42927</v>
      </c>
      <c r="B193" s="7">
        <v>35</v>
      </c>
      <c r="C193" s="7">
        <v>40</v>
      </c>
    </row>
    <row r="194" spans="1:3">
      <c r="A194" s="8">
        <v>42928</v>
      </c>
      <c r="B194" s="7">
        <v>34</v>
      </c>
      <c r="C194" s="7">
        <v>39</v>
      </c>
    </row>
    <row r="195" spans="1:3">
      <c r="A195" s="8">
        <v>42929</v>
      </c>
      <c r="B195" s="7">
        <v>33</v>
      </c>
      <c r="C195" s="7">
        <v>49</v>
      </c>
    </row>
    <row r="196" spans="1:3">
      <c r="A196" s="8">
        <v>42930</v>
      </c>
      <c r="B196" s="7">
        <v>40</v>
      </c>
      <c r="C196" s="7">
        <v>80</v>
      </c>
    </row>
    <row r="197" spans="1:3">
      <c r="A197" s="8">
        <v>42931</v>
      </c>
      <c r="B197" s="7">
        <v>35</v>
      </c>
      <c r="C197" s="7">
        <v>56</v>
      </c>
    </row>
    <row r="198" spans="1:3">
      <c r="A198" s="8">
        <v>42932</v>
      </c>
      <c r="B198" s="7">
        <v>34</v>
      </c>
      <c r="C198" s="7">
        <v>50</v>
      </c>
    </row>
    <row r="199" spans="1:3">
      <c r="A199" s="8">
        <v>42933</v>
      </c>
      <c r="B199" s="7">
        <v>33</v>
      </c>
      <c r="C199" s="7">
        <v>64</v>
      </c>
    </row>
    <row r="200" spans="1:3">
      <c r="A200" s="8">
        <v>42934</v>
      </c>
      <c r="B200" s="7">
        <v>41</v>
      </c>
      <c r="C200" s="7">
        <v>76</v>
      </c>
    </row>
    <row r="201" spans="1:3">
      <c r="A201" s="8">
        <v>42935</v>
      </c>
      <c r="B201" s="7">
        <v>36</v>
      </c>
      <c r="C201" s="7">
        <v>44</v>
      </c>
    </row>
    <row r="202" spans="1:3">
      <c r="A202" s="8">
        <v>42936</v>
      </c>
      <c r="B202" s="7">
        <v>35</v>
      </c>
      <c r="C202" s="7">
        <v>44</v>
      </c>
    </row>
    <row r="203" spans="1:3">
      <c r="A203" s="8">
        <v>42937</v>
      </c>
      <c r="B203" s="7">
        <v>33</v>
      </c>
      <c r="C203" s="7">
        <v>59</v>
      </c>
    </row>
    <row r="204" spans="1:3">
      <c r="A204" s="8">
        <v>42938</v>
      </c>
      <c r="B204" s="7">
        <v>42</v>
      </c>
      <c r="C204" s="7">
        <v>49</v>
      </c>
    </row>
    <row r="205" spans="1:3">
      <c r="A205" s="8">
        <v>42939</v>
      </c>
      <c r="B205" s="7">
        <v>37</v>
      </c>
      <c r="C205" s="7">
        <v>72</v>
      </c>
    </row>
    <row r="206" spans="1:3">
      <c r="A206" s="8">
        <v>42940</v>
      </c>
      <c r="B206" s="7">
        <v>35</v>
      </c>
      <c r="C206" s="7">
        <v>69</v>
      </c>
    </row>
    <row r="207" spans="1:3">
      <c r="A207" s="8">
        <v>42941</v>
      </c>
      <c r="B207" s="7">
        <v>33</v>
      </c>
      <c r="C207" s="7">
        <v>64</v>
      </c>
    </row>
    <row r="208" spans="1:3">
      <c r="A208" s="8">
        <v>42942</v>
      </c>
      <c r="B208" s="7">
        <v>32</v>
      </c>
      <c r="C208" s="7">
        <v>37</v>
      </c>
    </row>
    <row r="209" spans="1:3">
      <c r="A209" s="8">
        <v>42943</v>
      </c>
      <c r="B209" s="7">
        <v>43</v>
      </c>
      <c r="C209" s="7">
        <v>74</v>
      </c>
    </row>
    <row r="210" spans="1:3">
      <c r="A210" s="8">
        <v>42944</v>
      </c>
      <c r="B210" s="7">
        <v>38</v>
      </c>
      <c r="C210" s="7">
        <v>58</v>
      </c>
    </row>
    <row r="211" spans="1:3">
      <c r="A211" s="8">
        <v>42945</v>
      </c>
      <c r="B211" s="7">
        <v>35</v>
      </c>
      <c r="C211" s="7">
        <v>50</v>
      </c>
    </row>
    <row r="212" spans="1:3">
      <c r="A212" s="8">
        <v>42946</v>
      </c>
      <c r="B212" s="7">
        <v>34</v>
      </c>
      <c r="C212" s="7">
        <v>52</v>
      </c>
    </row>
    <row r="213" spans="1:3">
      <c r="A213" s="8">
        <v>42947</v>
      </c>
      <c r="B213" s="7">
        <v>32</v>
      </c>
      <c r="C213" s="7">
        <v>38</v>
      </c>
    </row>
    <row r="214" spans="1:3">
      <c r="A214" s="8">
        <v>42948</v>
      </c>
      <c r="B214" s="7">
        <v>32</v>
      </c>
      <c r="C214" s="7">
        <v>56</v>
      </c>
    </row>
    <row r="215" spans="1:3">
      <c r="A215" s="8">
        <v>42949</v>
      </c>
      <c r="B215" s="7">
        <v>31</v>
      </c>
      <c r="C215" s="7">
        <v>48</v>
      </c>
    </row>
    <row r="216" spans="1:3">
      <c r="A216" s="8">
        <v>42950</v>
      </c>
      <c r="B216" s="7">
        <v>30</v>
      </c>
      <c r="C216" s="7">
        <v>52</v>
      </c>
    </row>
    <row r="217" spans="1:3">
      <c r="A217" s="8">
        <v>42951</v>
      </c>
      <c r="B217" s="7">
        <v>29</v>
      </c>
      <c r="C217" s="7">
        <v>34</v>
      </c>
    </row>
    <row r="218" spans="1:3">
      <c r="A218" s="8">
        <v>42952</v>
      </c>
      <c r="B218" s="7">
        <v>32</v>
      </c>
      <c r="C218" s="7">
        <v>66</v>
      </c>
    </row>
    <row r="219" spans="1:3">
      <c r="A219" s="8">
        <v>42953</v>
      </c>
      <c r="B219" s="7">
        <v>31</v>
      </c>
      <c r="C219" s="7">
        <v>36</v>
      </c>
    </row>
    <row r="220" spans="1:3">
      <c r="A220" s="8">
        <v>42954</v>
      </c>
      <c r="B220" s="7">
        <v>30</v>
      </c>
      <c r="C220" s="7">
        <v>38</v>
      </c>
    </row>
    <row r="221" spans="1:3">
      <c r="A221" s="8">
        <v>42955</v>
      </c>
      <c r="B221" s="7">
        <v>29</v>
      </c>
      <c r="C221" s="7">
        <v>50</v>
      </c>
    </row>
    <row r="222" spans="1:3">
      <c r="A222" s="8">
        <v>42956</v>
      </c>
      <c r="B222" s="7">
        <v>32</v>
      </c>
      <c r="C222" s="7">
        <v>55</v>
      </c>
    </row>
    <row r="223" spans="1:3">
      <c r="A223" s="8">
        <v>42957</v>
      </c>
      <c r="B223" s="7">
        <v>31</v>
      </c>
      <c r="C223" s="7">
        <v>56</v>
      </c>
    </row>
    <row r="224" spans="1:3">
      <c r="A224" s="8">
        <v>42958</v>
      </c>
      <c r="B224" s="7">
        <v>30</v>
      </c>
      <c r="C224" s="7">
        <v>49</v>
      </c>
    </row>
    <row r="225" spans="1:3">
      <c r="A225" s="8">
        <v>42959</v>
      </c>
      <c r="B225" s="7">
        <v>29</v>
      </c>
      <c r="C225" s="7">
        <v>43</v>
      </c>
    </row>
    <row r="226" spans="1:3">
      <c r="A226" s="8">
        <v>42960</v>
      </c>
      <c r="B226" s="7">
        <v>29</v>
      </c>
      <c r="C226" s="7">
        <v>54</v>
      </c>
    </row>
    <row r="227" spans="1:3">
      <c r="A227" s="8">
        <v>42961</v>
      </c>
      <c r="B227" s="7">
        <v>32</v>
      </c>
      <c r="C227" s="7">
        <v>43</v>
      </c>
    </row>
    <row r="228" spans="1:3">
      <c r="A228" s="8">
        <v>42962</v>
      </c>
      <c r="B228" s="7">
        <v>31</v>
      </c>
      <c r="C228" s="7">
        <v>44</v>
      </c>
    </row>
    <row r="229" spans="1:3">
      <c r="A229" s="8">
        <v>42963</v>
      </c>
      <c r="B229" s="7">
        <v>30</v>
      </c>
      <c r="C229" s="7">
        <v>49</v>
      </c>
    </row>
    <row r="230" spans="1:3">
      <c r="A230" s="8">
        <v>42964</v>
      </c>
      <c r="B230" s="7">
        <v>30</v>
      </c>
      <c r="C230" s="7">
        <v>42</v>
      </c>
    </row>
    <row r="231" spans="1:3">
      <c r="A231" s="8">
        <v>42965</v>
      </c>
      <c r="B231" s="7">
        <v>29</v>
      </c>
      <c r="C231" s="7">
        <v>45</v>
      </c>
    </row>
    <row r="232" spans="1:3">
      <c r="A232" s="8">
        <v>42966</v>
      </c>
      <c r="B232" s="7">
        <v>32</v>
      </c>
      <c r="C232" s="7">
        <v>58</v>
      </c>
    </row>
    <row r="233" spans="1:3">
      <c r="A233" s="8">
        <v>42967</v>
      </c>
      <c r="B233" s="7">
        <v>31</v>
      </c>
      <c r="C233" s="7">
        <v>53</v>
      </c>
    </row>
    <row r="234" spans="1:3">
      <c r="A234" s="8">
        <v>42968</v>
      </c>
      <c r="B234" s="7">
        <v>30</v>
      </c>
      <c r="C234" s="7">
        <v>58</v>
      </c>
    </row>
    <row r="235" spans="1:3">
      <c r="A235" s="8">
        <v>42969</v>
      </c>
      <c r="B235" s="7">
        <v>30</v>
      </c>
      <c r="C235" s="7">
        <v>55</v>
      </c>
    </row>
    <row r="236" spans="1:3">
      <c r="A236" s="8">
        <v>42970</v>
      </c>
      <c r="B236" s="7">
        <v>29</v>
      </c>
      <c r="C236" s="7">
        <v>33</v>
      </c>
    </row>
    <row r="237" spans="1:3">
      <c r="A237" s="8">
        <v>42971</v>
      </c>
      <c r="B237" s="7">
        <v>32</v>
      </c>
      <c r="C237" s="7">
        <v>64</v>
      </c>
    </row>
    <row r="238" spans="1:3">
      <c r="A238" s="8">
        <v>42972</v>
      </c>
      <c r="B238" s="7">
        <v>30</v>
      </c>
      <c r="C238" s="7">
        <v>55</v>
      </c>
    </row>
    <row r="239" spans="1:3">
      <c r="A239" s="8">
        <v>42973</v>
      </c>
      <c r="B239" s="7">
        <v>30</v>
      </c>
      <c r="C239" s="7">
        <v>46</v>
      </c>
    </row>
    <row r="240" spans="1:3">
      <c r="A240" s="8">
        <v>42974</v>
      </c>
      <c r="B240" s="7">
        <v>29</v>
      </c>
      <c r="C240" s="7">
        <v>45</v>
      </c>
    </row>
    <row r="241" spans="1:3">
      <c r="A241" s="8">
        <v>42975</v>
      </c>
      <c r="B241" s="7">
        <v>32</v>
      </c>
      <c r="C241" s="7">
        <v>49</v>
      </c>
    </row>
    <row r="242" spans="1:3">
      <c r="A242" s="8">
        <v>42976</v>
      </c>
      <c r="B242" s="7">
        <v>30</v>
      </c>
      <c r="C242" s="7">
        <v>40</v>
      </c>
    </row>
    <row r="243" spans="1:3">
      <c r="A243" s="8">
        <v>42977</v>
      </c>
      <c r="B243" s="7">
        <v>30</v>
      </c>
      <c r="C243" s="7">
        <v>51</v>
      </c>
    </row>
    <row r="244" spans="1:3">
      <c r="A244" s="8">
        <v>42978</v>
      </c>
      <c r="B244" s="7">
        <v>29</v>
      </c>
      <c r="C244" s="7">
        <v>58</v>
      </c>
    </row>
    <row r="245" spans="1:3">
      <c r="A245" s="8">
        <v>42979</v>
      </c>
      <c r="B245" s="7">
        <v>29</v>
      </c>
      <c r="C245" s="7">
        <v>41</v>
      </c>
    </row>
    <row r="246" spans="1:3">
      <c r="A246" s="8">
        <v>42980</v>
      </c>
      <c r="B246" s="7">
        <v>28</v>
      </c>
      <c r="C246" s="7">
        <v>53</v>
      </c>
    </row>
    <row r="247" spans="1:3">
      <c r="A247" s="8">
        <v>42981</v>
      </c>
      <c r="B247" s="7">
        <v>27</v>
      </c>
      <c r="C247" s="7">
        <v>50</v>
      </c>
    </row>
    <row r="248" spans="1:3">
      <c r="A248" s="8">
        <v>42982</v>
      </c>
      <c r="B248" s="7">
        <v>26</v>
      </c>
      <c r="C248" s="7">
        <v>54</v>
      </c>
    </row>
    <row r="249" spans="1:3">
      <c r="A249" s="8">
        <v>42983</v>
      </c>
      <c r="B249" s="7">
        <v>26</v>
      </c>
      <c r="C249" s="7">
        <v>39</v>
      </c>
    </row>
    <row r="250" spans="1:3">
      <c r="A250" s="8">
        <v>42984</v>
      </c>
      <c r="B250" s="7">
        <v>29</v>
      </c>
      <c r="C250" s="7">
        <v>60</v>
      </c>
    </row>
    <row r="251" spans="1:3">
      <c r="A251" s="8">
        <v>42985</v>
      </c>
      <c r="B251" s="7">
        <v>28</v>
      </c>
      <c r="C251" s="7">
        <v>49</v>
      </c>
    </row>
    <row r="252" spans="1:3">
      <c r="A252" s="8">
        <v>42986</v>
      </c>
      <c r="B252" s="7">
        <v>27</v>
      </c>
      <c r="C252" s="7">
        <v>37</v>
      </c>
    </row>
    <row r="253" spans="1:3">
      <c r="A253" s="8">
        <v>42987</v>
      </c>
      <c r="B253" s="7">
        <v>26</v>
      </c>
      <c r="C253" s="7">
        <v>45</v>
      </c>
    </row>
    <row r="254" spans="1:3">
      <c r="A254" s="8">
        <v>42988</v>
      </c>
      <c r="B254" s="7">
        <v>26</v>
      </c>
      <c r="C254" s="7">
        <v>50</v>
      </c>
    </row>
    <row r="255" spans="1:3">
      <c r="A255" s="8">
        <v>42989</v>
      </c>
      <c r="B255" s="7">
        <v>28</v>
      </c>
      <c r="C255" s="7">
        <v>38</v>
      </c>
    </row>
    <row r="256" spans="1:3">
      <c r="A256" s="8">
        <v>42990</v>
      </c>
      <c r="B256" s="7">
        <v>27</v>
      </c>
      <c r="C256" s="7">
        <v>36</v>
      </c>
    </row>
    <row r="257" spans="1:3">
      <c r="A257" s="8">
        <v>42991</v>
      </c>
      <c r="B257" s="7">
        <v>26</v>
      </c>
      <c r="C257" s="7">
        <v>42</v>
      </c>
    </row>
    <row r="258" spans="1:3">
      <c r="A258" s="8">
        <v>42992</v>
      </c>
      <c r="B258" s="7">
        <v>26</v>
      </c>
      <c r="C258" s="7">
        <v>29</v>
      </c>
    </row>
    <row r="259" spans="1:3">
      <c r="A259" s="8">
        <v>42993</v>
      </c>
      <c r="B259" s="7">
        <v>28</v>
      </c>
      <c r="C259" s="7">
        <v>41</v>
      </c>
    </row>
    <row r="260" spans="1:3">
      <c r="A260" s="8">
        <v>42994</v>
      </c>
      <c r="B260" s="7">
        <v>27</v>
      </c>
      <c r="C260" s="7">
        <v>37</v>
      </c>
    </row>
    <row r="261" spans="1:3">
      <c r="A261" s="8">
        <v>42995</v>
      </c>
      <c r="B261" s="7">
        <v>26</v>
      </c>
      <c r="C261" s="7">
        <v>53</v>
      </c>
    </row>
    <row r="262" spans="1:3">
      <c r="A262" s="8">
        <v>42996</v>
      </c>
      <c r="B262" s="7">
        <v>26</v>
      </c>
      <c r="C262" s="7">
        <v>37</v>
      </c>
    </row>
    <row r="263" spans="1:3">
      <c r="A263" s="8">
        <v>42997</v>
      </c>
      <c r="B263" s="7">
        <v>28</v>
      </c>
      <c r="C263" s="7">
        <v>48</v>
      </c>
    </row>
    <row r="264" spans="1:3">
      <c r="A264" s="8">
        <v>42998</v>
      </c>
      <c r="B264" s="7">
        <v>27</v>
      </c>
      <c r="C264" s="7">
        <v>52</v>
      </c>
    </row>
    <row r="265" spans="1:3">
      <c r="A265" s="8">
        <v>42999</v>
      </c>
      <c r="B265" s="7">
        <v>26</v>
      </c>
      <c r="C265" s="7">
        <v>42</v>
      </c>
    </row>
    <row r="266" spans="1:3">
      <c r="A266" s="8">
        <v>43000</v>
      </c>
      <c r="B266" s="7">
        <v>26</v>
      </c>
      <c r="C266" s="7">
        <v>34</v>
      </c>
    </row>
    <row r="267" spans="1:3">
      <c r="A267" s="8">
        <v>43001</v>
      </c>
      <c r="B267" s="7">
        <v>28</v>
      </c>
      <c r="C267" s="7">
        <v>39</v>
      </c>
    </row>
    <row r="268" spans="1:3">
      <c r="A268" s="8">
        <v>43002</v>
      </c>
      <c r="B268" s="7">
        <v>28</v>
      </c>
      <c r="C268" s="7">
        <v>43</v>
      </c>
    </row>
    <row r="269" spans="1:3">
      <c r="A269" s="8">
        <v>43003</v>
      </c>
      <c r="B269" s="7">
        <v>27</v>
      </c>
      <c r="C269" s="7">
        <v>33</v>
      </c>
    </row>
    <row r="270" spans="1:3">
      <c r="A270" s="8">
        <v>43004</v>
      </c>
      <c r="B270" s="7">
        <v>26</v>
      </c>
      <c r="C270" s="7">
        <v>51</v>
      </c>
    </row>
    <row r="271" spans="1:3">
      <c r="A271" s="8">
        <v>43005</v>
      </c>
      <c r="B271" s="7">
        <v>29</v>
      </c>
      <c r="C271" s="7">
        <v>51</v>
      </c>
    </row>
    <row r="272" spans="1:3">
      <c r="A272" s="8">
        <v>43006</v>
      </c>
      <c r="B272" s="7">
        <v>28</v>
      </c>
      <c r="C272" s="7">
        <v>38</v>
      </c>
    </row>
    <row r="273" spans="1:3">
      <c r="A273" s="8">
        <v>43007</v>
      </c>
      <c r="B273" s="7">
        <v>27</v>
      </c>
      <c r="C273" s="7">
        <v>48</v>
      </c>
    </row>
    <row r="274" spans="1:3">
      <c r="A274" s="8">
        <v>43008</v>
      </c>
      <c r="B274" s="7">
        <v>26</v>
      </c>
      <c r="C274" s="7">
        <v>29</v>
      </c>
    </row>
    <row r="275" spans="1:3">
      <c r="A275" s="8">
        <v>43009</v>
      </c>
      <c r="B275" s="7">
        <v>25</v>
      </c>
      <c r="C275" s="7">
        <v>43</v>
      </c>
    </row>
    <row r="276" spans="1:3">
      <c r="A276" s="8">
        <v>43010</v>
      </c>
      <c r="B276" s="7">
        <v>25</v>
      </c>
      <c r="C276" s="7">
        <v>32</v>
      </c>
    </row>
    <row r="277" spans="1:3">
      <c r="A277" s="8">
        <v>43011</v>
      </c>
      <c r="B277" s="7">
        <v>24</v>
      </c>
      <c r="C277" s="7">
        <v>34</v>
      </c>
    </row>
    <row r="278" spans="1:3">
      <c r="A278" s="8">
        <v>43012</v>
      </c>
      <c r="B278" s="7">
        <v>24</v>
      </c>
      <c r="C278" s="7">
        <v>33</v>
      </c>
    </row>
    <row r="279" spans="1:3">
      <c r="A279" s="8">
        <v>43013</v>
      </c>
      <c r="B279" s="7">
        <v>25</v>
      </c>
      <c r="C279" s="7">
        <v>33</v>
      </c>
    </row>
    <row r="280" spans="1:3">
      <c r="A280" s="8">
        <v>43014</v>
      </c>
      <c r="B280" s="7">
        <v>25</v>
      </c>
      <c r="C280" s="7">
        <v>42</v>
      </c>
    </row>
    <row r="281" spans="1:3">
      <c r="A281" s="8">
        <v>43015</v>
      </c>
      <c r="B281" s="7">
        <v>25</v>
      </c>
      <c r="C281" s="7">
        <v>31</v>
      </c>
    </row>
    <row r="282" spans="1:3">
      <c r="A282" s="8">
        <v>43016</v>
      </c>
      <c r="B282" s="7">
        <v>24</v>
      </c>
      <c r="C282" s="7">
        <v>47</v>
      </c>
    </row>
    <row r="283" spans="1:3">
      <c r="A283" s="8">
        <v>43017</v>
      </c>
      <c r="B283" s="7">
        <v>25</v>
      </c>
      <c r="C283" s="7">
        <v>47</v>
      </c>
    </row>
    <row r="284" spans="1:3">
      <c r="A284" s="8">
        <v>43018</v>
      </c>
      <c r="B284" s="7">
        <v>25</v>
      </c>
      <c r="C284" s="7">
        <v>51</v>
      </c>
    </row>
    <row r="285" spans="1:3">
      <c r="A285" s="8">
        <v>43019</v>
      </c>
      <c r="B285" s="7">
        <v>25</v>
      </c>
      <c r="C285" s="7">
        <v>47</v>
      </c>
    </row>
    <row r="286" spans="1:3">
      <c r="A286" s="8">
        <v>43020</v>
      </c>
      <c r="B286" s="7">
        <v>24</v>
      </c>
      <c r="C286" s="7">
        <v>39</v>
      </c>
    </row>
    <row r="287" spans="1:3">
      <c r="A287" s="8">
        <v>43021</v>
      </c>
      <c r="B287" s="7">
        <v>25</v>
      </c>
      <c r="C287" s="7">
        <v>28</v>
      </c>
    </row>
    <row r="288" spans="1:3">
      <c r="A288" s="8">
        <v>43022</v>
      </c>
      <c r="B288" s="7">
        <v>25</v>
      </c>
      <c r="C288" s="7">
        <v>28</v>
      </c>
    </row>
    <row r="289" spans="1:3">
      <c r="A289" s="8">
        <v>43023</v>
      </c>
      <c r="B289" s="7">
        <v>25</v>
      </c>
      <c r="C289" s="7">
        <v>36</v>
      </c>
    </row>
    <row r="290" spans="1:3">
      <c r="A290" s="8">
        <v>43024</v>
      </c>
      <c r="B290" s="7">
        <v>24</v>
      </c>
      <c r="C290" s="7">
        <v>28</v>
      </c>
    </row>
    <row r="291" spans="1:3">
      <c r="A291" s="8">
        <v>43025</v>
      </c>
      <c r="B291" s="7">
        <v>25</v>
      </c>
      <c r="C291" s="7">
        <v>46</v>
      </c>
    </row>
    <row r="292" spans="1:3">
      <c r="A292" s="8">
        <v>43026</v>
      </c>
      <c r="B292" s="7">
        <v>25</v>
      </c>
      <c r="C292" s="7">
        <v>33</v>
      </c>
    </row>
    <row r="293" spans="1:3">
      <c r="A293" s="8">
        <v>43027</v>
      </c>
      <c r="B293" s="7">
        <v>25</v>
      </c>
      <c r="C293" s="7">
        <v>41</v>
      </c>
    </row>
    <row r="294" spans="1:3">
      <c r="A294" s="8">
        <v>43028</v>
      </c>
      <c r="B294" s="7">
        <v>24</v>
      </c>
      <c r="C294" s="7">
        <v>50</v>
      </c>
    </row>
    <row r="295" spans="1:3">
      <c r="A295" s="8">
        <v>43029</v>
      </c>
      <c r="B295" s="7">
        <v>24</v>
      </c>
      <c r="C295" s="7">
        <v>28</v>
      </c>
    </row>
    <row r="296" spans="1:3">
      <c r="A296" s="8">
        <v>43030</v>
      </c>
      <c r="B296" s="7">
        <v>25</v>
      </c>
      <c r="C296" s="7">
        <v>35</v>
      </c>
    </row>
    <row r="297" spans="1:3">
      <c r="A297" s="8">
        <v>43031</v>
      </c>
      <c r="B297" s="7">
        <v>25</v>
      </c>
      <c r="C297" s="7">
        <v>50</v>
      </c>
    </row>
    <row r="298" spans="1:3">
      <c r="A298" s="8">
        <v>43032</v>
      </c>
      <c r="B298" s="7">
        <v>25</v>
      </c>
      <c r="C298" s="7">
        <v>48</v>
      </c>
    </row>
    <row r="299" spans="1:3">
      <c r="A299" s="8">
        <v>43033</v>
      </c>
      <c r="B299" s="7">
        <v>24</v>
      </c>
      <c r="C299" s="7">
        <v>44</v>
      </c>
    </row>
    <row r="300" spans="1:3">
      <c r="A300" s="8">
        <v>43034</v>
      </c>
      <c r="B300" s="7">
        <v>24</v>
      </c>
      <c r="C300" s="7">
        <v>47</v>
      </c>
    </row>
    <row r="301" spans="1:3">
      <c r="A301" s="8">
        <v>43035</v>
      </c>
      <c r="B301" s="7">
        <v>26</v>
      </c>
      <c r="C301" s="7">
        <v>52</v>
      </c>
    </row>
    <row r="302" spans="1:3">
      <c r="A302" s="8">
        <v>43036</v>
      </c>
      <c r="B302" s="7">
        <v>25</v>
      </c>
      <c r="C302" s="7">
        <v>28</v>
      </c>
    </row>
    <row r="303" spans="1:3">
      <c r="A303" s="8">
        <v>43037</v>
      </c>
      <c r="B303" s="7">
        <v>25</v>
      </c>
      <c r="C303" s="7">
        <v>34</v>
      </c>
    </row>
    <row r="304" spans="1:3">
      <c r="A304" s="8">
        <v>43038</v>
      </c>
      <c r="B304" s="7">
        <v>24</v>
      </c>
      <c r="C304" s="7">
        <v>35</v>
      </c>
    </row>
    <row r="305" spans="1:3">
      <c r="A305" s="8">
        <v>43039</v>
      </c>
      <c r="B305" s="7">
        <v>24</v>
      </c>
      <c r="C305" s="7">
        <v>38</v>
      </c>
    </row>
    <row r="306" spans="1:3">
      <c r="A306" s="8">
        <v>43040</v>
      </c>
      <c r="B306" s="7">
        <v>23</v>
      </c>
      <c r="C306" s="7">
        <v>43</v>
      </c>
    </row>
    <row r="307" spans="1:3">
      <c r="A307" s="8">
        <v>43041</v>
      </c>
      <c r="B307" s="7">
        <v>22</v>
      </c>
      <c r="C307" s="7">
        <v>46</v>
      </c>
    </row>
    <row r="308" spans="1:3">
      <c r="A308" s="8">
        <v>43042</v>
      </c>
      <c r="B308" s="7">
        <v>21</v>
      </c>
      <c r="C308" s="7">
        <v>38</v>
      </c>
    </row>
    <row r="309" spans="1:3">
      <c r="A309" s="8">
        <v>43043</v>
      </c>
      <c r="B309" s="7">
        <v>19</v>
      </c>
      <c r="C309" s="7">
        <v>39</v>
      </c>
    </row>
    <row r="310" spans="1:3">
      <c r="A310" s="8">
        <v>43044</v>
      </c>
      <c r="B310" s="7">
        <v>23</v>
      </c>
      <c r="C310" s="7">
        <v>45</v>
      </c>
    </row>
    <row r="311" spans="1:3">
      <c r="A311" s="8">
        <v>43045</v>
      </c>
      <c r="B311" s="7">
        <v>22</v>
      </c>
      <c r="C311" s="7">
        <v>28</v>
      </c>
    </row>
    <row r="312" spans="1:3">
      <c r="A312" s="8">
        <v>43046</v>
      </c>
      <c r="B312" s="7">
        <v>21</v>
      </c>
      <c r="C312" s="7">
        <v>34</v>
      </c>
    </row>
    <row r="313" spans="1:3">
      <c r="A313" s="8">
        <v>43047</v>
      </c>
      <c r="B313" s="7">
        <v>19</v>
      </c>
      <c r="C313" s="7">
        <v>37</v>
      </c>
    </row>
    <row r="314" spans="1:3">
      <c r="A314" s="8">
        <v>43048</v>
      </c>
      <c r="B314" s="7">
        <v>23</v>
      </c>
      <c r="C314" s="7">
        <v>33</v>
      </c>
    </row>
    <row r="315" spans="1:3">
      <c r="A315" s="8">
        <v>43049</v>
      </c>
      <c r="B315" s="7">
        <v>22</v>
      </c>
      <c r="C315" s="7">
        <v>28</v>
      </c>
    </row>
    <row r="316" spans="1:3">
      <c r="A316" s="8">
        <v>43050</v>
      </c>
      <c r="B316" s="7">
        <v>21</v>
      </c>
      <c r="C316" s="7">
        <v>33</v>
      </c>
    </row>
    <row r="317" spans="1:3">
      <c r="A317" s="8">
        <v>43051</v>
      </c>
      <c r="B317" s="7">
        <v>19</v>
      </c>
      <c r="C317" s="7">
        <v>38</v>
      </c>
    </row>
    <row r="318" spans="1:3">
      <c r="A318" s="8">
        <v>43052</v>
      </c>
      <c r="B318" s="7">
        <v>19</v>
      </c>
      <c r="C318" s="7">
        <v>26</v>
      </c>
    </row>
    <row r="319" spans="1:3">
      <c r="A319" s="8">
        <v>43053</v>
      </c>
      <c r="B319" s="7">
        <v>23</v>
      </c>
      <c r="C319" s="7">
        <v>28</v>
      </c>
    </row>
    <row r="320" spans="1:3">
      <c r="A320" s="8">
        <v>43054</v>
      </c>
      <c r="B320" s="7">
        <v>23</v>
      </c>
      <c r="C320" s="7">
        <v>47</v>
      </c>
    </row>
    <row r="321" spans="1:3">
      <c r="A321" s="8">
        <v>43055</v>
      </c>
      <c r="B321" s="7">
        <v>21</v>
      </c>
      <c r="C321" s="7">
        <v>28</v>
      </c>
    </row>
    <row r="322" spans="1:3">
      <c r="A322" s="8">
        <v>43056</v>
      </c>
      <c r="B322" s="7">
        <v>20</v>
      </c>
      <c r="C322" s="7">
        <v>31</v>
      </c>
    </row>
    <row r="323" spans="1:3">
      <c r="A323" s="8">
        <v>43057</v>
      </c>
      <c r="B323" s="7">
        <v>19</v>
      </c>
      <c r="C323" s="7">
        <v>37</v>
      </c>
    </row>
    <row r="324" spans="1:3">
      <c r="A324" s="8">
        <v>43058</v>
      </c>
      <c r="B324" s="7">
        <v>23</v>
      </c>
      <c r="C324" s="7">
        <v>34</v>
      </c>
    </row>
    <row r="325" spans="1:3">
      <c r="A325" s="8">
        <v>43059</v>
      </c>
      <c r="B325" s="7">
        <v>22</v>
      </c>
      <c r="C325" s="7">
        <v>41</v>
      </c>
    </row>
    <row r="326" spans="1:3">
      <c r="A326" s="8">
        <v>43060</v>
      </c>
      <c r="B326" s="7">
        <v>20</v>
      </c>
      <c r="C326" s="7">
        <v>28</v>
      </c>
    </row>
    <row r="327" spans="1:3">
      <c r="A327" s="8">
        <v>43061</v>
      </c>
      <c r="B327" s="7">
        <v>19</v>
      </c>
      <c r="C327" s="7">
        <v>40</v>
      </c>
    </row>
    <row r="328" spans="1:3">
      <c r="A328" s="8">
        <v>43062</v>
      </c>
      <c r="B328" s="7">
        <v>23</v>
      </c>
      <c r="C328" s="7">
        <v>47</v>
      </c>
    </row>
    <row r="329" spans="1:3">
      <c r="A329" s="8">
        <v>43063</v>
      </c>
      <c r="B329" s="7">
        <v>22</v>
      </c>
      <c r="C329" s="7">
        <v>46</v>
      </c>
    </row>
    <row r="330" spans="1:3">
      <c r="A330" s="8">
        <v>43064</v>
      </c>
      <c r="B330" s="7">
        <v>20</v>
      </c>
      <c r="C330" s="7">
        <v>32</v>
      </c>
    </row>
    <row r="331" spans="1:3">
      <c r="A331" s="8">
        <v>43065</v>
      </c>
      <c r="B331" s="7">
        <v>19</v>
      </c>
      <c r="C331" s="7">
        <v>30</v>
      </c>
    </row>
    <row r="332" spans="1:3">
      <c r="A332" s="8">
        <v>43066</v>
      </c>
      <c r="B332" s="7">
        <v>23</v>
      </c>
      <c r="C332" s="7">
        <v>30</v>
      </c>
    </row>
    <row r="333" spans="1:3">
      <c r="A333" s="8">
        <v>43067</v>
      </c>
      <c r="B333" s="7">
        <v>22</v>
      </c>
      <c r="C333" s="7">
        <v>37</v>
      </c>
    </row>
    <row r="334" spans="1:3">
      <c r="A334" s="8">
        <v>43068</v>
      </c>
      <c r="B334" s="7">
        <v>20</v>
      </c>
      <c r="C334" s="7">
        <v>27</v>
      </c>
    </row>
    <row r="335" spans="1:3">
      <c r="A335" s="8">
        <v>43069</v>
      </c>
      <c r="B335" s="7">
        <v>19</v>
      </c>
      <c r="C335" s="7">
        <v>28</v>
      </c>
    </row>
    <row r="336" spans="1:3">
      <c r="A336" s="8">
        <v>43070</v>
      </c>
      <c r="B336" s="7">
        <v>19</v>
      </c>
      <c r="C336" s="7">
        <v>34</v>
      </c>
    </row>
    <row r="337" spans="1:3">
      <c r="A337" s="8">
        <v>43071</v>
      </c>
      <c r="B337" s="7">
        <v>17</v>
      </c>
      <c r="C337" s="7">
        <v>35</v>
      </c>
    </row>
    <row r="338" spans="1:3">
      <c r="A338" s="8">
        <v>43072</v>
      </c>
      <c r="B338" s="7">
        <v>15</v>
      </c>
      <c r="C338" s="7">
        <v>19</v>
      </c>
    </row>
    <row r="339" spans="1:3">
      <c r="A339" s="8">
        <v>43073</v>
      </c>
      <c r="B339" s="7">
        <v>13</v>
      </c>
      <c r="C339" s="7">
        <v>16</v>
      </c>
    </row>
    <row r="340" spans="1:3">
      <c r="A340" s="8">
        <v>43074</v>
      </c>
      <c r="B340" s="7">
        <v>10</v>
      </c>
      <c r="C340" s="7">
        <v>11</v>
      </c>
    </row>
    <row r="341" spans="1:3">
      <c r="A341" s="8">
        <v>43075</v>
      </c>
      <c r="B341" s="7">
        <v>19</v>
      </c>
      <c r="C341" s="7">
        <v>28</v>
      </c>
    </row>
    <row r="342" spans="1:3">
      <c r="A342" s="8">
        <v>43076</v>
      </c>
      <c r="B342" s="7">
        <v>17</v>
      </c>
      <c r="C342" s="7">
        <v>26</v>
      </c>
    </row>
    <row r="343" spans="1:3">
      <c r="A343" s="8">
        <v>43077</v>
      </c>
      <c r="B343" s="7">
        <v>15</v>
      </c>
      <c r="C343" s="7">
        <v>30</v>
      </c>
    </row>
    <row r="344" spans="1:3">
      <c r="A344" s="8">
        <v>43078</v>
      </c>
      <c r="B344" s="7">
        <v>14</v>
      </c>
      <c r="C344" s="7">
        <v>19</v>
      </c>
    </row>
    <row r="345" spans="1:3">
      <c r="A345" s="8">
        <v>43079</v>
      </c>
      <c r="B345" s="7">
        <v>11</v>
      </c>
      <c r="C345" s="7">
        <v>15</v>
      </c>
    </row>
    <row r="346" spans="1:3">
      <c r="A346" s="8">
        <v>43080</v>
      </c>
      <c r="B346" s="7">
        <v>17</v>
      </c>
      <c r="C346" s="7">
        <v>33</v>
      </c>
    </row>
    <row r="347" spans="1:3">
      <c r="A347" s="8">
        <v>43081</v>
      </c>
      <c r="B347" s="7">
        <v>15</v>
      </c>
      <c r="C347" s="7">
        <v>22</v>
      </c>
    </row>
    <row r="348" spans="1:3">
      <c r="A348" s="8">
        <v>43082</v>
      </c>
      <c r="B348" s="7">
        <v>14</v>
      </c>
      <c r="C348" s="7">
        <v>26</v>
      </c>
    </row>
    <row r="349" spans="1:3">
      <c r="A349" s="8">
        <v>43083</v>
      </c>
      <c r="B349" s="7">
        <v>13</v>
      </c>
      <c r="C349" s="7">
        <v>24</v>
      </c>
    </row>
    <row r="350" spans="1:3">
      <c r="A350" s="8">
        <v>43084</v>
      </c>
      <c r="B350" s="7">
        <v>17</v>
      </c>
      <c r="C350" s="7">
        <v>30</v>
      </c>
    </row>
    <row r="351" spans="1:3">
      <c r="A351" s="8">
        <v>43085</v>
      </c>
      <c r="B351" s="7">
        <v>15</v>
      </c>
      <c r="C351" s="7">
        <v>30</v>
      </c>
    </row>
    <row r="352" spans="1:3">
      <c r="A352" s="8">
        <v>43086</v>
      </c>
      <c r="B352" s="7">
        <v>14</v>
      </c>
      <c r="C352" s="7">
        <v>16</v>
      </c>
    </row>
    <row r="353" spans="1:3">
      <c r="A353" s="8">
        <v>43087</v>
      </c>
      <c r="B353" s="7">
        <v>13</v>
      </c>
      <c r="C353" s="7">
        <v>27</v>
      </c>
    </row>
    <row r="354" spans="1:3">
      <c r="A354" s="8">
        <v>43088</v>
      </c>
      <c r="B354" s="7">
        <v>18</v>
      </c>
      <c r="C354" s="7">
        <v>33</v>
      </c>
    </row>
    <row r="355" spans="1:3">
      <c r="A355" s="8">
        <v>43089</v>
      </c>
      <c r="B355" s="7">
        <v>16</v>
      </c>
      <c r="C355" s="7">
        <v>20</v>
      </c>
    </row>
    <row r="356" spans="1:3">
      <c r="A356" s="8">
        <v>43090</v>
      </c>
      <c r="B356" s="7">
        <v>15</v>
      </c>
      <c r="C356" s="7">
        <v>23</v>
      </c>
    </row>
    <row r="357" spans="1:3">
      <c r="A357" s="8">
        <v>43091</v>
      </c>
      <c r="B357" s="7">
        <v>13</v>
      </c>
      <c r="C357" s="7">
        <v>17</v>
      </c>
    </row>
    <row r="358" spans="1:3">
      <c r="A358" s="8">
        <v>43092</v>
      </c>
      <c r="B358" s="7">
        <v>18</v>
      </c>
      <c r="C358" s="7">
        <v>20</v>
      </c>
    </row>
    <row r="359" spans="1:3">
      <c r="A359" s="8">
        <v>43093</v>
      </c>
      <c r="B359" s="7">
        <v>16</v>
      </c>
      <c r="C359" s="7">
        <v>26</v>
      </c>
    </row>
    <row r="360" spans="1:3">
      <c r="A360" s="8">
        <v>43094</v>
      </c>
      <c r="B360" s="7">
        <v>15</v>
      </c>
      <c r="C360" s="7">
        <v>19</v>
      </c>
    </row>
    <row r="361" spans="1:3">
      <c r="A361" s="8">
        <v>43095</v>
      </c>
      <c r="B361" s="7">
        <v>13</v>
      </c>
      <c r="C361" s="7">
        <v>23</v>
      </c>
    </row>
    <row r="362" spans="1:3">
      <c r="A362" s="8">
        <v>43096</v>
      </c>
      <c r="B362" s="7">
        <v>19</v>
      </c>
      <c r="C362" s="7">
        <v>33</v>
      </c>
    </row>
    <row r="363" spans="1:3">
      <c r="A363" s="8">
        <v>43097</v>
      </c>
      <c r="B363" s="7">
        <v>16</v>
      </c>
      <c r="C363" s="7">
        <v>32</v>
      </c>
    </row>
    <row r="364" spans="1:3">
      <c r="A364" s="8">
        <v>43098</v>
      </c>
      <c r="B364" s="7">
        <v>15</v>
      </c>
      <c r="C364" s="7">
        <v>17</v>
      </c>
    </row>
    <row r="365" spans="1:3">
      <c r="A365" s="8">
        <v>43099</v>
      </c>
      <c r="B365" s="7">
        <v>13</v>
      </c>
      <c r="C365" s="7">
        <v>22</v>
      </c>
    </row>
    <row r="366" spans="1:3">
      <c r="A366" s="8">
        <v>43100</v>
      </c>
      <c r="B366" s="7">
        <v>7</v>
      </c>
      <c r="C366" s="7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F34B-3EEA-4EAA-ABED-C9353EFDE40E}">
  <dimension ref="A1:B8"/>
  <sheetViews>
    <sheetView workbookViewId="0" xr3:uid="{A8580368-C77B-5054-9D32-8825FF483B76}">
      <selection sqref="A1:B1048576"/>
    </sheetView>
  </sheetViews>
  <sheetFormatPr defaultRowHeight="15"/>
  <sheetData>
    <row r="1" spans="1:2">
      <c r="A1" t="s">
        <v>10</v>
      </c>
      <c r="B1" t="s">
        <v>17</v>
      </c>
    </row>
    <row r="2" spans="1:2">
      <c r="A2" s="6" t="s">
        <v>2</v>
      </c>
      <c r="B2" s="7">
        <v>8.7884615384615365</v>
      </c>
    </row>
    <row r="3" spans="1:2">
      <c r="A3" s="6" t="s">
        <v>3</v>
      </c>
      <c r="B3" s="7">
        <v>8.6749999999999989</v>
      </c>
    </row>
    <row r="4" spans="1:2">
      <c r="A4" s="6" t="s">
        <v>4</v>
      </c>
      <c r="B4" s="7">
        <v>8.7326923076923073</v>
      </c>
    </row>
    <row r="5" spans="1:2">
      <c r="A5" s="6" t="s">
        <v>5</v>
      </c>
      <c r="B5" s="7">
        <v>8.8634615384615376</v>
      </c>
    </row>
    <row r="6" spans="1:2">
      <c r="A6" s="6" t="s">
        <v>6</v>
      </c>
      <c r="B6" s="7">
        <v>8.6307692307692321</v>
      </c>
    </row>
    <row r="7" spans="1:2">
      <c r="A7" s="6" t="s">
        <v>7</v>
      </c>
      <c r="B7" s="7">
        <v>8.8038461538461537</v>
      </c>
    </row>
    <row r="8" spans="1:2">
      <c r="A8" s="6" t="s">
        <v>8</v>
      </c>
      <c r="B8" s="7">
        <v>8.566037735849056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2D01-7AF0-400A-A4E5-DB32F3B4EF26}">
  <dimension ref="A1:C366"/>
  <sheetViews>
    <sheetView workbookViewId="0" xr3:uid="{516B31BD-B8F9-5153-9AD4-28BA7B63C8B5}">
      <selection sqref="A1:C1048576"/>
    </sheetView>
  </sheetViews>
  <sheetFormatPr defaultRowHeight="15"/>
  <cols>
    <col min="1" max="1" width="12.5703125" customWidth="1"/>
    <col min="3" max="3" width="14.85546875" customWidth="1"/>
  </cols>
  <sheetData>
    <row r="1" spans="1:3">
      <c r="A1" t="s">
        <v>12</v>
      </c>
      <c r="B1" t="s">
        <v>14</v>
      </c>
      <c r="C1" t="s">
        <v>18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D762-5925-4BE6-AEA7-394E8FB5CCF5}">
  <dimension ref="A3:C369"/>
  <sheetViews>
    <sheetView topLeftCell="A362" workbookViewId="0" xr3:uid="{2552EF0C-49B6-52F5-8464-7B0547D7252F}">
      <selection activeCell="B368" sqref="B3:C368"/>
    </sheetView>
  </sheetViews>
  <sheetFormatPr defaultRowHeight="15"/>
  <cols>
    <col min="1" max="1" width="14.140625" bestFit="1" customWidth="1"/>
    <col min="2" max="2" width="19.5703125" bestFit="1" customWidth="1"/>
    <col min="3" max="3" width="12.28515625" bestFit="1" customWidth="1"/>
  </cols>
  <sheetData>
    <row r="3" spans="1:3">
      <c r="A3" s="5" t="s">
        <v>0</v>
      </c>
      <c r="B3" t="s">
        <v>19</v>
      </c>
      <c r="C3" t="s">
        <v>20</v>
      </c>
    </row>
    <row r="4" spans="1:3">
      <c r="A4" s="8">
        <v>42736</v>
      </c>
      <c r="B4" s="7">
        <v>27</v>
      </c>
      <c r="C4" s="7">
        <v>10</v>
      </c>
    </row>
    <row r="5" spans="1:3">
      <c r="A5" s="8">
        <v>42737</v>
      </c>
      <c r="B5" s="7">
        <v>28.9</v>
      </c>
      <c r="C5" s="7">
        <v>13</v>
      </c>
    </row>
    <row r="6" spans="1:3">
      <c r="A6" s="8">
        <v>42738</v>
      </c>
      <c r="B6" s="7">
        <v>34.5</v>
      </c>
      <c r="C6" s="7">
        <v>15</v>
      </c>
    </row>
    <row r="7" spans="1:3">
      <c r="A7" s="8">
        <v>42739</v>
      </c>
      <c r="B7" s="7">
        <v>44.099999999999994</v>
      </c>
      <c r="C7" s="7">
        <v>17</v>
      </c>
    </row>
    <row r="8" spans="1:3">
      <c r="A8" s="8">
        <v>42740</v>
      </c>
      <c r="B8" s="7">
        <v>42.4</v>
      </c>
      <c r="C8" s="7">
        <v>18</v>
      </c>
    </row>
    <row r="9" spans="1:3">
      <c r="A9" s="8">
        <v>42741</v>
      </c>
      <c r="B9" s="7">
        <v>25.299999999999997</v>
      </c>
      <c r="C9" s="7">
        <v>11</v>
      </c>
    </row>
    <row r="10" spans="1:3">
      <c r="A10" s="8">
        <v>42742</v>
      </c>
      <c r="B10" s="7">
        <v>32.9</v>
      </c>
      <c r="C10" s="7">
        <v>13</v>
      </c>
    </row>
    <row r="11" spans="1:3">
      <c r="A11" s="8">
        <v>42743</v>
      </c>
      <c r="B11" s="7">
        <v>37.5</v>
      </c>
      <c r="C11" s="7">
        <v>15</v>
      </c>
    </row>
    <row r="12" spans="1:3">
      <c r="A12" s="8">
        <v>42744</v>
      </c>
      <c r="B12" s="7">
        <v>38.099999999999994</v>
      </c>
      <c r="C12" s="7">
        <v>17</v>
      </c>
    </row>
    <row r="13" spans="1:3">
      <c r="A13" s="8">
        <v>42745</v>
      </c>
      <c r="B13" s="7">
        <v>43.4</v>
      </c>
      <c r="C13" s="7">
        <v>18</v>
      </c>
    </row>
    <row r="14" spans="1:3">
      <c r="A14" s="8">
        <v>42746</v>
      </c>
      <c r="B14" s="7">
        <v>32.599999999999994</v>
      </c>
      <c r="C14" s="7">
        <v>12</v>
      </c>
    </row>
    <row r="15" spans="1:3">
      <c r="A15" s="8">
        <v>42747</v>
      </c>
      <c r="B15" s="7">
        <v>38.199999999999996</v>
      </c>
      <c r="C15" s="7">
        <v>14</v>
      </c>
    </row>
    <row r="16" spans="1:3">
      <c r="A16" s="8">
        <v>42748</v>
      </c>
      <c r="B16" s="7">
        <v>37.5</v>
      </c>
      <c r="C16" s="7">
        <v>15</v>
      </c>
    </row>
    <row r="17" spans="1:3">
      <c r="A17" s="8">
        <v>42749</v>
      </c>
      <c r="B17" s="7">
        <v>44.099999999999994</v>
      </c>
      <c r="C17" s="7">
        <v>17</v>
      </c>
    </row>
    <row r="18" spans="1:3">
      <c r="A18" s="8">
        <v>42750</v>
      </c>
      <c r="B18" s="7">
        <v>43.4</v>
      </c>
      <c r="C18" s="7">
        <v>18</v>
      </c>
    </row>
    <row r="19" spans="1:3">
      <c r="A19" s="8">
        <v>42751</v>
      </c>
      <c r="B19" s="7">
        <v>30.599999999999998</v>
      </c>
      <c r="C19" s="7">
        <v>12</v>
      </c>
    </row>
    <row r="20" spans="1:3">
      <c r="A20" s="8">
        <v>42752</v>
      </c>
      <c r="B20" s="7">
        <v>32.199999999999996</v>
      </c>
      <c r="C20" s="7">
        <v>14</v>
      </c>
    </row>
    <row r="21" spans="1:3">
      <c r="A21" s="8">
        <v>42753</v>
      </c>
      <c r="B21" s="7">
        <v>42.8</v>
      </c>
      <c r="C21" s="7">
        <v>16</v>
      </c>
    </row>
    <row r="22" spans="1:3">
      <c r="A22" s="8">
        <v>42754</v>
      </c>
      <c r="B22" s="7">
        <v>43.099999999999994</v>
      </c>
      <c r="C22" s="7">
        <v>17</v>
      </c>
    </row>
    <row r="23" spans="1:3">
      <c r="A23" s="8">
        <v>42755</v>
      </c>
      <c r="B23" s="7">
        <v>31.599999999999998</v>
      </c>
      <c r="C23" s="7">
        <v>12</v>
      </c>
    </row>
    <row r="24" spans="1:3">
      <c r="A24" s="8">
        <v>42756</v>
      </c>
      <c r="B24" s="7">
        <v>36.199999999999996</v>
      </c>
      <c r="C24" s="7">
        <v>14</v>
      </c>
    </row>
    <row r="25" spans="1:3">
      <c r="A25" s="8">
        <v>42757</v>
      </c>
      <c r="B25" s="7">
        <v>40.799999999999997</v>
      </c>
      <c r="C25" s="7">
        <v>16</v>
      </c>
    </row>
    <row r="26" spans="1:3">
      <c r="A26" s="8">
        <v>42758</v>
      </c>
      <c r="B26" s="7">
        <v>38.099999999999994</v>
      </c>
      <c r="C26" s="7">
        <v>17</v>
      </c>
    </row>
    <row r="27" spans="1:3">
      <c r="A27" s="8">
        <v>42759</v>
      </c>
      <c r="B27" s="7">
        <v>28.599999999999998</v>
      </c>
      <c r="C27" s="7">
        <v>12</v>
      </c>
    </row>
    <row r="28" spans="1:3">
      <c r="A28" s="8">
        <v>42760</v>
      </c>
      <c r="B28" s="7">
        <v>32.199999999999996</v>
      </c>
      <c r="C28" s="7">
        <v>14</v>
      </c>
    </row>
    <row r="29" spans="1:3">
      <c r="A29" s="8">
        <v>42761</v>
      </c>
      <c r="B29" s="7">
        <v>35.799999999999997</v>
      </c>
      <c r="C29" s="7">
        <v>16</v>
      </c>
    </row>
    <row r="30" spans="1:3">
      <c r="A30" s="8">
        <v>42762</v>
      </c>
      <c r="B30" s="7">
        <v>42.099999999999994</v>
      </c>
      <c r="C30" s="7">
        <v>17</v>
      </c>
    </row>
    <row r="31" spans="1:3">
      <c r="A31" s="8">
        <v>42763</v>
      </c>
      <c r="B31" s="7">
        <v>34.9</v>
      </c>
      <c r="C31" s="7">
        <v>13</v>
      </c>
    </row>
    <row r="32" spans="1:3">
      <c r="A32" s="8">
        <v>42764</v>
      </c>
      <c r="B32" s="7">
        <v>35.199999999999996</v>
      </c>
      <c r="C32" s="7">
        <v>14</v>
      </c>
    </row>
    <row r="33" spans="1:3">
      <c r="A33" s="8">
        <v>42765</v>
      </c>
      <c r="B33" s="7">
        <v>41.099999999999994</v>
      </c>
      <c r="C33" s="7">
        <v>17</v>
      </c>
    </row>
    <row r="34" spans="1:3">
      <c r="A34" s="8">
        <v>42766</v>
      </c>
      <c r="B34" s="7">
        <v>40.4</v>
      </c>
      <c r="C34" s="7">
        <v>18</v>
      </c>
    </row>
    <row r="35" spans="1:3">
      <c r="A35" s="8">
        <v>42767</v>
      </c>
      <c r="B35" s="7">
        <v>42.4</v>
      </c>
      <c r="C35" s="7">
        <v>18</v>
      </c>
    </row>
    <row r="36" spans="1:3">
      <c r="A36" s="8">
        <v>42768</v>
      </c>
      <c r="B36" s="7">
        <v>52</v>
      </c>
      <c r="C36" s="7">
        <v>20</v>
      </c>
    </row>
    <row r="37" spans="1:3">
      <c r="A37" s="8">
        <v>42769</v>
      </c>
      <c r="B37" s="7">
        <v>50.3</v>
      </c>
      <c r="C37" s="7">
        <v>21</v>
      </c>
    </row>
    <row r="38" spans="1:3">
      <c r="A38" s="8">
        <v>42770</v>
      </c>
      <c r="B38" s="7">
        <v>56.599999999999994</v>
      </c>
      <c r="C38" s="7">
        <v>22</v>
      </c>
    </row>
    <row r="39" spans="1:3">
      <c r="A39" s="8">
        <v>42771</v>
      </c>
      <c r="B39" s="7">
        <v>45.4</v>
      </c>
      <c r="C39" s="7">
        <v>18</v>
      </c>
    </row>
    <row r="40" spans="1:3">
      <c r="A40" s="8">
        <v>42772</v>
      </c>
      <c r="B40" s="7">
        <v>45</v>
      </c>
      <c r="C40" s="7">
        <v>20</v>
      </c>
    </row>
    <row r="41" spans="1:3">
      <c r="A41" s="8">
        <v>42773</v>
      </c>
      <c r="B41" s="7">
        <v>52.3</v>
      </c>
      <c r="C41" s="7">
        <v>21</v>
      </c>
    </row>
    <row r="42" spans="1:3">
      <c r="A42" s="8">
        <v>42774</v>
      </c>
      <c r="B42" s="7">
        <v>52.599999999999994</v>
      </c>
      <c r="C42" s="7">
        <v>22</v>
      </c>
    </row>
    <row r="43" spans="1:3">
      <c r="A43" s="8">
        <v>42775</v>
      </c>
      <c r="B43" s="7">
        <v>42.699999999999996</v>
      </c>
      <c r="C43" s="7">
        <v>19</v>
      </c>
    </row>
    <row r="44" spans="1:3">
      <c r="A44" s="8">
        <v>42776</v>
      </c>
      <c r="B44" s="7">
        <v>50</v>
      </c>
      <c r="C44" s="7">
        <v>20</v>
      </c>
    </row>
    <row r="45" spans="1:3">
      <c r="A45" s="8">
        <v>42777</v>
      </c>
      <c r="B45" s="7">
        <v>51.3</v>
      </c>
      <c r="C45" s="7">
        <v>21</v>
      </c>
    </row>
    <row r="46" spans="1:3">
      <c r="A46" s="8">
        <v>42778</v>
      </c>
      <c r="B46" s="7">
        <v>55.599999999999994</v>
      </c>
      <c r="C46" s="7">
        <v>22</v>
      </c>
    </row>
    <row r="47" spans="1:3">
      <c r="A47" s="8">
        <v>42779</v>
      </c>
      <c r="B47" s="7">
        <v>46.4</v>
      </c>
      <c r="C47" s="7">
        <v>18</v>
      </c>
    </row>
    <row r="48" spans="1:3">
      <c r="A48" s="8">
        <v>42780</v>
      </c>
      <c r="B48" s="7">
        <v>47.699999999999996</v>
      </c>
      <c r="C48" s="7">
        <v>19</v>
      </c>
    </row>
    <row r="49" spans="1:3">
      <c r="A49" s="8">
        <v>42781</v>
      </c>
      <c r="B49" s="7">
        <v>52</v>
      </c>
      <c r="C49" s="7">
        <v>20</v>
      </c>
    </row>
    <row r="50" spans="1:3">
      <c r="A50" s="8">
        <v>42782</v>
      </c>
      <c r="B50" s="7">
        <v>47.3</v>
      </c>
      <c r="C50" s="7">
        <v>21</v>
      </c>
    </row>
    <row r="51" spans="1:3">
      <c r="A51" s="8">
        <v>42783</v>
      </c>
      <c r="B51" s="7">
        <v>40.4</v>
      </c>
      <c r="C51" s="7">
        <v>18</v>
      </c>
    </row>
    <row r="52" spans="1:3">
      <c r="A52" s="8">
        <v>42784</v>
      </c>
      <c r="B52" s="7">
        <v>43.699999999999996</v>
      </c>
      <c r="C52" s="7">
        <v>19</v>
      </c>
    </row>
    <row r="53" spans="1:3">
      <c r="A53" s="8">
        <v>42785</v>
      </c>
      <c r="B53" s="7">
        <v>50</v>
      </c>
      <c r="C53" s="7">
        <v>20</v>
      </c>
    </row>
    <row r="54" spans="1:3">
      <c r="A54" s="8">
        <v>42786</v>
      </c>
      <c r="B54" s="7">
        <v>50.3</v>
      </c>
      <c r="C54" s="7">
        <v>21</v>
      </c>
    </row>
    <row r="55" spans="1:3">
      <c r="A55" s="8">
        <v>42787</v>
      </c>
      <c r="B55" s="7">
        <v>42.4</v>
      </c>
      <c r="C55" s="7">
        <v>18</v>
      </c>
    </row>
    <row r="56" spans="1:3">
      <c r="A56" s="8">
        <v>42788</v>
      </c>
      <c r="B56" s="7">
        <v>47.699999999999996</v>
      </c>
      <c r="C56" s="7">
        <v>19</v>
      </c>
    </row>
    <row r="57" spans="1:3">
      <c r="A57" s="8">
        <v>42789</v>
      </c>
      <c r="B57" s="7">
        <v>45</v>
      </c>
      <c r="C57" s="7">
        <v>20</v>
      </c>
    </row>
    <row r="58" spans="1:3">
      <c r="A58" s="8">
        <v>42790</v>
      </c>
      <c r="B58" s="7">
        <v>47.3</v>
      </c>
      <c r="C58" s="7">
        <v>21</v>
      </c>
    </row>
    <row r="59" spans="1:3">
      <c r="A59" s="8">
        <v>42791</v>
      </c>
      <c r="B59" s="7">
        <v>42.4</v>
      </c>
      <c r="C59" s="7">
        <v>18</v>
      </c>
    </row>
    <row r="60" spans="1:3">
      <c r="A60" s="8">
        <v>42792</v>
      </c>
      <c r="B60" s="7">
        <v>48.699999999999996</v>
      </c>
      <c r="C60" s="7">
        <v>19</v>
      </c>
    </row>
    <row r="61" spans="1:3">
      <c r="A61" s="8">
        <v>42793</v>
      </c>
      <c r="B61" s="7">
        <v>45</v>
      </c>
      <c r="C61" s="7">
        <v>20</v>
      </c>
    </row>
    <row r="62" spans="1:3">
      <c r="A62" s="8">
        <v>42794</v>
      </c>
      <c r="B62" s="7">
        <v>49.599999999999994</v>
      </c>
      <c r="C62" s="7">
        <v>22</v>
      </c>
    </row>
    <row r="63" spans="1:3">
      <c r="A63" s="8">
        <v>42795</v>
      </c>
      <c r="B63" s="7">
        <v>57.9</v>
      </c>
      <c r="C63" s="7">
        <v>23</v>
      </c>
    </row>
    <row r="64" spans="1:3">
      <c r="A64" s="8">
        <v>42796</v>
      </c>
      <c r="B64" s="7">
        <v>57.199999999999996</v>
      </c>
      <c r="C64" s="7">
        <v>24</v>
      </c>
    </row>
    <row r="65" spans="1:3">
      <c r="A65" s="8">
        <v>42797</v>
      </c>
      <c r="B65" s="7">
        <v>60.199999999999996</v>
      </c>
      <c r="C65" s="7">
        <v>24</v>
      </c>
    </row>
    <row r="66" spans="1:3">
      <c r="A66" s="8">
        <v>42798</v>
      </c>
      <c r="B66" s="7">
        <v>59.499999999999993</v>
      </c>
      <c r="C66" s="7">
        <v>25</v>
      </c>
    </row>
    <row r="67" spans="1:3">
      <c r="A67" s="8">
        <v>42799</v>
      </c>
      <c r="B67" s="7">
        <v>55.9</v>
      </c>
      <c r="C67" s="7">
        <v>23</v>
      </c>
    </row>
    <row r="68" spans="1:3">
      <c r="A68" s="8">
        <v>42800</v>
      </c>
      <c r="B68" s="7">
        <v>61.199999999999996</v>
      </c>
      <c r="C68" s="7">
        <v>24</v>
      </c>
    </row>
    <row r="69" spans="1:3">
      <c r="A69" s="8">
        <v>42801</v>
      </c>
      <c r="B69" s="7">
        <v>60.199999999999996</v>
      </c>
      <c r="C69" s="7">
        <v>24</v>
      </c>
    </row>
    <row r="70" spans="1:3">
      <c r="A70" s="8">
        <v>42802</v>
      </c>
      <c r="B70" s="7">
        <v>58.499999999999993</v>
      </c>
      <c r="C70" s="7">
        <v>25</v>
      </c>
    </row>
    <row r="71" spans="1:3">
      <c r="A71" s="8">
        <v>42803</v>
      </c>
      <c r="B71" s="7">
        <v>52.9</v>
      </c>
      <c r="C71" s="7">
        <v>23</v>
      </c>
    </row>
    <row r="72" spans="1:3">
      <c r="A72" s="8">
        <v>42804</v>
      </c>
      <c r="B72" s="7">
        <v>59.199999999999996</v>
      </c>
      <c r="C72" s="7">
        <v>24</v>
      </c>
    </row>
    <row r="73" spans="1:3">
      <c r="A73" s="8">
        <v>42805</v>
      </c>
      <c r="B73" s="7">
        <v>58.199999999999996</v>
      </c>
      <c r="C73" s="7">
        <v>24</v>
      </c>
    </row>
    <row r="74" spans="1:3">
      <c r="A74" s="8">
        <v>42806</v>
      </c>
      <c r="B74" s="7">
        <v>61.499999999999993</v>
      </c>
      <c r="C74" s="7">
        <v>25</v>
      </c>
    </row>
    <row r="75" spans="1:3">
      <c r="A75" s="8">
        <v>42807</v>
      </c>
      <c r="B75" s="7">
        <v>55.9</v>
      </c>
      <c r="C75" s="7">
        <v>23</v>
      </c>
    </row>
    <row r="76" spans="1:3">
      <c r="A76" s="8">
        <v>42808</v>
      </c>
      <c r="B76" s="7">
        <v>58.9</v>
      </c>
      <c r="C76" s="7">
        <v>23</v>
      </c>
    </row>
    <row r="77" spans="1:3">
      <c r="A77" s="8">
        <v>42809</v>
      </c>
      <c r="B77" s="7">
        <v>56.199999999999996</v>
      </c>
      <c r="C77" s="7">
        <v>24</v>
      </c>
    </row>
    <row r="78" spans="1:3">
      <c r="A78" s="8">
        <v>42810</v>
      </c>
      <c r="B78" s="7">
        <v>60.199999999999996</v>
      </c>
      <c r="C78" s="7">
        <v>24</v>
      </c>
    </row>
    <row r="79" spans="1:3">
      <c r="A79" s="8">
        <v>42811</v>
      </c>
      <c r="B79" s="7">
        <v>56.499999999999993</v>
      </c>
      <c r="C79" s="7">
        <v>25</v>
      </c>
    </row>
    <row r="80" spans="1:3">
      <c r="A80" s="8">
        <v>42812</v>
      </c>
      <c r="B80" s="7">
        <v>53.9</v>
      </c>
      <c r="C80" s="7">
        <v>23</v>
      </c>
    </row>
    <row r="81" spans="1:3">
      <c r="A81" s="8">
        <v>42813</v>
      </c>
      <c r="B81" s="7">
        <v>56.9</v>
      </c>
      <c r="C81" s="7">
        <v>23</v>
      </c>
    </row>
    <row r="82" spans="1:3">
      <c r="A82" s="8">
        <v>42814</v>
      </c>
      <c r="B82" s="7">
        <v>58.199999999999996</v>
      </c>
      <c r="C82" s="7">
        <v>24</v>
      </c>
    </row>
    <row r="83" spans="1:3">
      <c r="A83" s="8">
        <v>42815</v>
      </c>
      <c r="B83" s="7">
        <v>57.199999999999996</v>
      </c>
      <c r="C83" s="7">
        <v>24</v>
      </c>
    </row>
    <row r="84" spans="1:3">
      <c r="A84" s="8">
        <v>42816</v>
      </c>
      <c r="B84" s="7">
        <v>56.499999999999993</v>
      </c>
      <c r="C84" s="7">
        <v>25</v>
      </c>
    </row>
    <row r="85" spans="1:3">
      <c r="A85" s="8">
        <v>42817</v>
      </c>
      <c r="B85" s="7">
        <v>55.9</v>
      </c>
      <c r="C85" s="7">
        <v>23</v>
      </c>
    </row>
    <row r="86" spans="1:3">
      <c r="A86" s="8">
        <v>42818</v>
      </c>
      <c r="B86" s="7">
        <v>56.9</v>
      </c>
      <c r="C86" s="7">
        <v>23</v>
      </c>
    </row>
    <row r="87" spans="1:3">
      <c r="A87" s="8">
        <v>42819</v>
      </c>
      <c r="B87" s="7">
        <v>58.199999999999996</v>
      </c>
      <c r="C87" s="7">
        <v>24</v>
      </c>
    </row>
    <row r="88" spans="1:3">
      <c r="A88" s="8">
        <v>42820</v>
      </c>
      <c r="B88" s="7">
        <v>59.499999999999993</v>
      </c>
      <c r="C88" s="7">
        <v>25</v>
      </c>
    </row>
    <row r="89" spans="1:3">
      <c r="A89" s="8">
        <v>42821</v>
      </c>
      <c r="B89" s="7">
        <v>60.499999999999993</v>
      </c>
      <c r="C89" s="7">
        <v>25</v>
      </c>
    </row>
    <row r="90" spans="1:3">
      <c r="A90" s="8">
        <v>42822</v>
      </c>
      <c r="B90" s="7">
        <v>55.9</v>
      </c>
      <c r="C90" s="7">
        <v>23</v>
      </c>
    </row>
    <row r="91" spans="1:3">
      <c r="A91" s="8">
        <v>42823</v>
      </c>
      <c r="B91" s="7">
        <v>57.199999999999996</v>
      </c>
      <c r="C91" s="7">
        <v>24</v>
      </c>
    </row>
    <row r="92" spans="1:3">
      <c r="A92" s="8">
        <v>42824</v>
      </c>
      <c r="B92" s="7">
        <v>55.199999999999996</v>
      </c>
      <c r="C92" s="7">
        <v>24</v>
      </c>
    </row>
    <row r="93" spans="1:3">
      <c r="A93" s="8">
        <v>42825</v>
      </c>
      <c r="B93" s="7">
        <v>58.499999999999993</v>
      </c>
      <c r="C93" s="7">
        <v>25</v>
      </c>
    </row>
    <row r="94" spans="1:3">
      <c r="A94" s="8">
        <v>42826</v>
      </c>
      <c r="B94" s="7">
        <v>57.499999999999993</v>
      </c>
      <c r="C94" s="7">
        <v>25</v>
      </c>
    </row>
    <row r="95" spans="1:3">
      <c r="A95" s="8">
        <v>42827</v>
      </c>
      <c r="B95" s="7">
        <v>65.8</v>
      </c>
      <c r="C95" s="7">
        <v>26</v>
      </c>
    </row>
    <row r="96" spans="1:3">
      <c r="A96" s="8">
        <v>42828</v>
      </c>
      <c r="B96" s="7">
        <v>60.8</v>
      </c>
      <c r="C96" s="7">
        <v>26</v>
      </c>
    </row>
    <row r="97" spans="1:3">
      <c r="A97" s="8">
        <v>42829</v>
      </c>
      <c r="B97" s="7">
        <v>62.099999999999994</v>
      </c>
      <c r="C97" s="7">
        <v>27</v>
      </c>
    </row>
    <row r="98" spans="1:3">
      <c r="A98" s="8">
        <v>42830</v>
      </c>
      <c r="B98" s="7">
        <v>64.399999999999991</v>
      </c>
      <c r="C98" s="7">
        <v>28</v>
      </c>
    </row>
    <row r="99" spans="1:3">
      <c r="A99" s="8">
        <v>42831</v>
      </c>
      <c r="B99" s="7">
        <v>57.499999999999993</v>
      </c>
      <c r="C99" s="7">
        <v>25</v>
      </c>
    </row>
    <row r="100" spans="1:3">
      <c r="A100" s="8">
        <v>42832</v>
      </c>
      <c r="B100" s="7">
        <v>59.8</v>
      </c>
      <c r="C100" s="7">
        <v>26</v>
      </c>
    </row>
    <row r="101" spans="1:3">
      <c r="A101" s="8">
        <v>42833</v>
      </c>
      <c r="B101" s="7">
        <v>63.8</v>
      </c>
      <c r="C101" s="7">
        <v>26</v>
      </c>
    </row>
    <row r="102" spans="1:3">
      <c r="A102" s="8">
        <v>42834</v>
      </c>
      <c r="B102" s="7">
        <v>63.099999999999994</v>
      </c>
      <c r="C102" s="7">
        <v>27</v>
      </c>
    </row>
    <row r="103" spans="1:3">
      <c r="A103" s="8">
        <v>42835</v>
      </c>
      <c r="B103" s="7">
        <v>58.499999999999993</v>
      </c>
      <c r="C103" s="7">
        <v>25</v>
      </c>
    </row>
    <row r="104" spans="1:3">
      <c r="A104" s="8">
        <v>42836</v>
      </c>
      <c r="B104" s="7">
        <v>60.8</v>
      </c>
      <c r="C104" s="7">
        <v>26</v>
      </c>
    </row>
    <row r="105" spans="1:3">
      <c r="A105" s="8">
        <v>42837</v>
      </c>
      <c r="B105" s="7">
        <v>66.099999999999994</v>
      </c>
      <c r="C105" s="7">
        <v>27</v>
      </c>
    </row>
    <row r="106" spans="1:3">
      <c r="A106" s="8">
        <v>42838</v>
      </c>
      <c r="B106" s="7">
        <v>61.099999999999994</v>
      </c>
      <c r="C106" s="7">
        <v>27</v>
      </c>
    </row>
    <row r="107" spans="1:3">
      <c r="A107" s="8">
        <v>42839</v>
      </c>
      <c r="B107" s="7">
        <v>61.499999999999993</v>
      </c>
      <c r="C107" s="7">
        <v>25</v>
      </c>
    </row>
    <row r="108" spans="1:3">
      <c r="A108" s="8">
        <v>42840</v>
      </c>
      <c r="B108" s="7">
        <v>65.8</v>
      </c>
      <c r="C108" s="7">
        <v>26</v>
      </c>
    </row>
    <row r="109" spans="1:3">
      <c r="A109" s="8">
        <v>42841</v>
      </c>
      <c r="B109" s="7">
        <v>65.099999999999994</v>
      </c>
      <c r="C109" s="7">
        <v>27</v>
      </c>
    </row>
    <row r="110" spans="1:3">
      <c r="A110" s="8">
        <v>42842</v>
      </c>
      <c r="B110" s="7">
        <v>64.099999999999994</v>
      </c>
      <c r="C110" s="7">
        <v>27</v>
      </c>
    </row>
    <row r="111" spans="1:3">
      <c r="A111" s="8">
        <v>42843</v>
      </c>
      <c r="B111" s="7">
        <v>62.499999999999993</v>
      </c>
      <c r="C111" s="7">
        <v>25</v>
      </c>
    </row>
    <row r="112" spans="1:3">
      <c r="A112" s="8">
        <v>42844</v>
      </c>
      <c r="B112" s="7">
        <v>59.8</v>
      </c>
      <c r="C112" s="7">
        <v>26</v>
      </c>
    </row>
    <row r="113" spans="1:3">
      <c r="A113" s="8">
        <v>42845</v>
      </c>
      <c r="B113" s="7">
        <v>68.099999999999994</v>
      </c>
      <c r="C113" s="7">
        <v>27</v>
      </c>
    </row>
    <row r="114" spans="1:3">
      <c r="A114" s="8">
        <v>42846</v>
      </c>
      <c r="B114" s="7">
        <v>67.099999999999994</v>
      </c>
      <c r="C114" s="7">
        <v>27</v>
      </c>
    </row>
    <row r="115" spans="1:3">
      <c r="A115" s="8">
        <v>42847</v>
      </c>
      <c r="B115" s="7">
        <v>57.499999999999993</v>
      </c>
      <c r="C115" s="7">
        <v>25</v>
      </c>
    </row>
    <row r="116" spans="1:3">
      <c r="A116" s="8">
        <v>42848</v>
      </c>
      <c r="B116" s="7">
        <v>60.8</v>
      </c>
      <c r="C116" s="7">
        <v>26</v>
      </c>
    </row>
    <row r="117" spans="1:3">
      <c r="A117" s="8">
        <v>42849</v>
      </c>
      <c r="B117" s="7">
        <v>65.099999999999994</v>
      </c>
      <c r="C117" s="7">
        <v>27</v>
      </c>
    </row>
    <row r="118" spans="1:3">
      <c r="A118" s="8">
        <v>42850</v>
      </c>
      <c r="B118" s="7">
        <v>65.099999999999994</v>
      </c>
      <c r="C118" s="7">
        <v>27</v>
      </c>
    </row>
    <row r="119" spans="1:3">
      <c r="A119" s="8">
        <v>42851</v>
      </c>
      <c r="B119" s="7">
        <v>62.499999999999993</v>
      </c>
      <c r="C119" s="7">
        <v>25</v>
      </c>
    </row>
    <row r="120" spans="1:3">
      <c r="A120" s="8">
        <v>42852</v>
      </c>
      <c r="B120" s="7">
        <v>63.499999999999993</v>
      </c>
      <c r="C120" s="7">
        <v>25</v>
      </c>
    </row>
    <row r="121" spans="1:3">
      <c r="A121" s="8">
        <v>42853</v>
      </c>
      <c r="B121" s="7">
        <v>58.8</v>
      </c>
      <c r="C121" s="7">
        <v>26</v>
      </c>
    </row>
    <row r="122" spans="1:3">
      <c r="A122" s="8">
        <v>42854</v>
      </c>
      <c r="B122" s="7">
        <v>65.099999999999994</v>
      </c>
      <c r="C122" s="7">
        <v>27</v>
      </c>
    </row>
    <row r="123" spans="1:3">
      <c r="A123" s="8">
        <v>42855</v>
      </c>
      <c r="B123" s="7">
        <v>67.099999999999994</v>
      </c>
      <c r="C123" s="7">
        <v>27</v>
      </c>
    </row>
    <row r="124" spans="1:3">
      <c r="A124" s="8">
        <v>42856</v>
      </c>
      <c r="B124" s="7">
        <v>66.699999999999989</v>
      </c>
      <c r="C124" s="7">
        <v>29</v>
      </c>
    </row>
    <row r="125" spans="1:3">
      <c r="A125" s="8">
        <v>42857</v>
      </c>
      <c r="B125" s="7">
        <v>65.699999999999989</v>
      </c>
      <c r="C125" s="7">
        <v>29</v>
      </c>
    </row>
    <row r="126" spans="1:3">
      <c r="A126" s="8">
        <v>42858</v>
      </c>
      <c r="B126" s="7">
        <v>71</v>
      </c>
      <c r="C126" s="7">
        <v>30</v>
      </c>
    </row>
    <row r="127" spans="1:3">
      <c r="A127" s="8">
        <v>42859</v>
      </c>
      <c r="B127" s="7">
        <v>71.3</v>
      </c>
      <c r="C127" s="7">
        <v>31</v>
      </c>
    </row>
    <row r="128" spans="1:3">
      <c r="A128" s="8">
        <v>42860</v>
      </c>
      <c r="B128" s="7">
        <v>69.399999999999991</v>
      </c>
      <c r="C128" s="7">
        <v>28</v>
      </c>
    </row>
    <row r="129" spans="1:3">
      <c r="A129" s="8">
        <v>42861</v>
      </c>
      <c r="B129" s="7">
        <v>66.699999999999989</v>
      </c>
      <c r="C129" s="7">
        <v>29</v>
      </c>
    </row>
    <row r="130" spans="1:3">
      <c r="A130" s="8">
        <v>42862</v>
      </c>
      <c r="B130" s="7">
        <v>69.699999999999989</v>
      </c>
      <c r="C130" s="7">
        <v>29</v>
      </c>
    </row>
    <row r="131" spans="1:3">
      <c r="A131" s="8">
        <v>42863</v>
      </c>
      <c r="B131" s="7">
        <v>75</v>
      </c>
      <c r="C131" s="7">
        <v>30</v>
      </c>
    </row>
    <row r="132" spans="1:3">
      <c r="A132" s="8">
        <v>42864</v>
      </c>
      <c r="B132" s="7">
        <v>71.3</v>
      </c>
      <c r="C132" s="7">
        <v>31</v>
      </c>
    </row>
    <row r="133" spans="1:3">
      <c r="A133" s="8">
        <v>42865</v>
      </c>
      <c r="B133" s="7">
        <v>69.399999999999991</v>
      </c>
      <c r="C133" s="7">
        <v>28</v>
      </c>
    </row>
    <row r="134" spans="1:3">
      <c r="A134" s="8">
        <v>42866</v>
      </c>
      <c r="B134" s="7">
        <v>72.699999999999989</v>
      </c>
      <c r="C134" s="7">
        <v>29</v>
      </c>
    </row>
    <row r="135" spans="1:3">
      <c r="A135" s="8">
        <v>42867</v>
      </c>
      <c r="B135" s="7">
        <v>66.699999999999989</v>
      </c>
      <c r="C135" s="7">
        <v>29</v>
      </c>
    </row>
    <row r="136" spans="1:3">
      <c r="A136" s="8">
        <v>42868</v>
      </c>
      <c r="B136" s="7">
        <v>70</v>
      </c>
      <c r="C136" s="7">
        <v>30</v>
      </c>
    </row>
    <row r="137" spans="1:3">
      <c r="A137" s="8">
        <v>42869</v>
      </c>
      <c r="B137" s="7">
        <v>77.3</v>
      </c>
      <c r="C137" s="7">
        <v>31</v>
      </c>
    </row>
    <row r="138" spans="1:3">
      <c r="A138" s="8">
        <v>42870</v>
      </c>
      <c r="B138" s="7">
        <v>63.399999999999991</v>
      </c>
      <c r="C138" s="7">
        <v>28</v>
      </c>
    </row>
    <row r="139" spans="1:3">
      <c r="A139" s="8">
        <v>42871</v>
      </c>
      <c r="B139" s="7">
        <v>65.699999999999989</v>
      </c>
      <c r="C139" s="7">
        <v>29</v>
      </c>
    </row>
    <row r="140" spans="1:3">
      <c r="A140" s="8">
        <v>42872</v>
      </c>
      <c r="B140" s="7">
        <v>70.699999999999989</v>
      </c>
      <c r="C140" s="7">
        <v>29</v>
      </c>
    </row>
    <row r="141" spans="1:3">
      <c r="A141" s="8">
        <v>42873</v>
      </c>
      <c r="B141" s="7">
        <v>72</v>
      </c>
      <c r="C141" s="7">
        <v>30</v>
      </c>
    </row>
    <row r="142" spans="1:3">
      <c r="A142" s="8">
        <v>42874</v>
      </c>
      <c r="B142" s="7">
        <v>75.3</v>
      </c>
      <c r="C142" s="7">
        <v>31</v>
      </c>
    </row>
    <row r="143" spans="1:3">
      <c r="A143" s="8">
        <v>42875</v>
      </c>
      <c r="B143" s="7">
        <v>64.399999999999991</v>
      </c>
      <c r="C143" s="7">
        <v>28</v>
      </c>
    </row>
    <row r="144" spans="1:3">
      <c r="A144" s="8">
        <v>42876</v>
      </c>
      <c r="B144" s="7">
        <v>71.699999999999989</v>
      </c>
      <c r="C144" s="7">
        <v>29</v>
      </c>
    </row>
    <row r="145" spans="1:3">
      <c r="A145" s="8">
        <v>42877</v>
      </c>
      <c r="B145" s="7">
        <v>71</v>
      </c>
      <c r="C145" s="7">
        <v>30</v>
      </c>
    </row>
    <row r="146" spans="1:3">
      <c r="A146" s="8">
        <v>42878</v>
      </c>
      <c r="B146" s="7">
        <v>76.3</v>
      </c>
      <c r="C146" s="7">
        <v>31</v>
      </c>
    </row>
    <row r="147" spans="1:3">
      <c r="A147" s="8">
        <v>42879</v>
      </c>
      <c r="B147" s="7">
        <v>69.399999999999991</v>
      </c>
      <c r="C147" s="7">
        <v>28</v>
      </c>
    </row>
    <row r="148" spans="1:3">
      <c r="A148" s="8">
        <v>42880</v>
      </c>
      <c r="B148" s="7">
        <v>71.699999999999989</v>
      </c>
      <c r="C148" s="7">
        <v>29</v>
      </c>
    </row>
    <row r="149" spans="1:3">
      <c r="A149" s="8">
        <v>42881</v>
      </c>
      <c r="B149" s="7">
        <v>72</v>
      </c>
      <c r="C149" s="7">
        <v>30</v>
      </c>
    </row>
    <row r="150" spans="1:3">
      <c r="A150" s="8">
        <v>42882</v>
      </c>
      <c r="B150" s="7">
        <v>77.3</v>
      </c>
      <c r="C150" s="7">
        <v>31</v>
      </c>
    </row>
    <row r="151" spans="1:3">
      <c r="A151" s="8">
        <v>42883</v>
      </c>
      <c r="B151" s="7">
        <v>71.699999999999989</v>
      </c>
      <c r="C151" s="7">
        <v>29</v>
      </c>
    </row>
    <row r="152" spans="1:3">
      <c r="A152" s="8">
        <v>42884</v>
      </c>
      <c r="B152" s="7">
        <v>66.699999999999989</v>
      </c>
      <c r="C152" s="7">
        <v>29</v>
      </c>
    </row>
    <row r="153" spans="1:3">
      <c r="A153" s="8">
        <v>42885</v>
      </c>
      <c r="B153" s="7">
        <v>75</v>
      </c>
      <c r="C153" s="7">
        <v>30</v>
      </c>
    </row>
    <row r="154" spans="1:3">
      <c r="A154" s="8">
        <v>42886</v>
      </c>
      <c r="B154" s="7">
        <v>77.3</v>
      </c>
      <c r="C154" s="7">
        <v>31</v>
      </c>
    </row>
    <row r="155" spans="1:3">
      <c r="A155" s="8">
        <v>42887</v>
      </c>
      <c r="B155" s="7">
        <v>71.3</v>
      </c>
      <c r="C155" s="7">
        <v>31</v>
      </c>
    </row>
    <row r="156" spans="1:3">
      <c r="A156" s="8">
        <v>42888</v>
      </c>
      <c r="B156" s="7">
        <v>79.899999999999991</v>
      </c>
      <c r="C156" s="7">
        <v>33</v>
      </c>
    </row>
    <row r="157" spans="1:3">
      <c r="A157" s="8">
        <v>42889</v>
      </c>
      <c r="B157" s="7">
        <v>81.5</v>
      </c>
      <c r="C157" s="7">
        <v>35</v>
      </c>
    </row>
    <row r="158" spans="1:3">
      <c r="A158" s="8">
        <v>42890</v>
      </c>
      <c r="B158" s="7">
        <v>90.399999999999991</v>
      </c>
      <c r="C158" s="7">
        <v>38</v>
      </c>
    </row>
    <row r="159" spans="1:3">
      <c r="A159" s="8">
        <v>42891</v>
      </c>
      <c r="B159" s="7">
        <v>78.599999999999994</v>
      </c>
      <c r="C159" s="7">
        <v>32</v>
      </c>
    </row>
    <row r="160" spans="1:3">
      <c r="A160" s="8">
        <v>42892</v>
      </c>
      <c r="B160" s="7">
        <v>84.199999999999989</v>
      </c>
      <c r="C160" s="7">
        <v>34</v>
      </c>
    </row>
    <row r="161" spans="1:3">
      <c r="A161" s="8">
        <v>42893</v>
      </c>
      <c r="B161" s="7">
        <v>86.8</v>
      </c>
      <c r="C161" s="7">
        <v>36</v>
      </c>
    </row>
    <row r="162" spans="1:3">
      <c r="A162" s="8">
        <v>42894</v>
      </c>
      <c r="B162" s="7">
        <v>90.699999999999989</v>
      </c>
      <c r="C162" s="7">
        <v>39</v>
      </c>
    </row>
    <row r="163" spans="1:3">
      <c r="A163" s="8">
        <v>42895</v>
      </c>
      <c r="B163" s="7">
        <v>77.599999999999994</v>
      </c>
      <c r="C163" s="7">
        <v>32</v>
      </c>
    </row>
    <row r="164" spans="1:3">
      <c r="A164" s="8">
        <v>42896</v>
      </c>
      <c r="B164" s="7">
        <v>79.5</v>
      </c>
      <c r="C164" s="7">
        <v>35</v>
      </c>
    </row>
    <row r="165" spans="1:3">
      <c r="A165" s="8">
        <v>42897</v>
      </c>
      <c r="B165" s="7">
        <v>84.8</v>
      </c>
      <c r="C165" s="7">
        <v>36</v>
      </c>
    </row>
    <row r="166" spans="1:3">
      <c r="A166" s="8">
        <v>42898</v>
      </c>
      <c r="B166" s="7">
        <v>93</v>
      </c>
      <c r="C166" s="7">
        <v>40</v>
      </c>
    </row>
    <row r="167" spans="1:3">
      <c r="A167" s="8">
        <v>42899</v>
      </c>
      <c r="B167" s="7">
        <v>75.599999999999994</v>
      </c>
      <c r="C167" s="7">
        <v>32</v>
      </c>
    </row>
    <row r="168" spans="1:3">
      <c r="A168" s="8">
        <v>42900</v>
      </c>
      <c r="B168" s="7">
        <v>80.5</v>
      </c>
      <c r="C168" s="7">
        <v>35</v>
      </c>
    </row>
    <row r="169" spans="1:3">
      <c r="A169" s="8">
        <v>42901</v>
      </c>
      <c r="B169" s="7">
        <v>84.8</v>
      </c>
      <c r="C169" s="7">
        <v>36</v>
      </c>
    </row>
    <row r="170" spans="1:3">
      <c r="A170" s="8">
        <v>42902</v>
      </c>
      <c r="B170" s="7">
        <v>99.3</v>
      </c>
      <c r="C170" s="7">
        <v>41</v>
      </c>
    </row>
    <row r="171" spans="1:3">
      <c r="A171" s="8">
        <v>42903</v>
      </c>
      <c r="B171" s="7">
        <v>76.3</v>
      </c>
      <c r="C171" s="7">
        <v>31</v>
      </c>
    </row>
    <row r="172" spans="1:3">
      <c r="A172" s="8">
        <v>42904</v>
      </c>
      <c r="B172" s="7">
        <v>72.599999999999994</v>
      </c>
      <c r="C172" s="7">
        <v>32</v>
      </c>
    </row>
    <row r="173" spans="1:3">
      <c r="A173" s="8">
        <v>42905</v>
      </c>
      <c r="B173" s="7">
        <v>86.5</v>
      </c>
      <c r="C173" s="7">
        <v>35</v>
      </c>
    </row>
    <row r="174" spans="1:3">
      <c r="A174" s="8">
        <v>42906</v>
      </c>
      <c r="B174" s="7">
        <v>85.1</v>
      </c>
      <c r="C174" s="7">
        <v>37</v>
      </c>
    </row>
    <row r="175" spans="1:3">
      <c r="A175" s="8">
        <v>42907</v>
      </c>
      <c r="B175" s="7">
        <v>94.3</v>
      </c>
      <c r="C175" s="7">
        <v>41</v>
      </c>
    </row>
    <row r="176" spans="1:3">
      <c r="A176" s="8">
        <v>42908</v>
      </c>
      <c r="B176" s="7">
        <v>72.3</v>
      </c>
      <c r="C176" s="7">
        <v>31</v>
      </c>
    </row>
    <row r="177" spans="1:3">
      <c r="A177" s="8">
        <v>42909</v>
      </c>
      <c r="B177" s="7">
        <v>79.899999999999991</v>
      </c>
      <c r="C177" s="7">
        <v>33</v>
      </c>
    </row>
    <row r="178" spans="1:3">
      <c r="A178" s="8">
        <v>42910</v>
      </c>
      <c r="B178" s="7">
        <v>80.5</v>
      </c>
      <c r="C178" s="7">
        <v>35</v>
      </c>
    </row>
    <row r="179" spans="1:3">
      <c r="A179" s="8">
        <v>42911</v>
      </c>
      <c r="B179" s="7">
        <v>85.1</v>
      </c>
      <c r="C179" s="7">
        <v>37</v>
      </c>
    </row>
    <row r="180" spans="1:3">
      <c r="A180" s="8">
        <v>42912</v>
      </c>
      <c r="B180" s="7">
        <v>102.6</v>
      </c>
      <c r="C180" s="7">
        <v>42</v>
      </c>
    </row>
    <row r="181" spans="1:3">
      <c r="A181" s="8">
        <v>42913</v>
      </c>
      <c r="B181" s="7">
        <v>75.3</v>
      </c>
      <c r="C181" s="7">
        <v>31</v>
      </c>
    </row>
    <row r="182" spans="1:3">
      <c r="A182" s="8">
        <v>42914</v>
      </c>
      <c r="B182" s="7">
        <v>75.899999999999991</v>
      </c>
      <c r="C182" s="7">
        <v>33</v>
      </c>
    </row>
    <row r="183" spans="1:3">
      <c r="A183" s="8">
        <v>42915</v>
      </c>
      <c r="B183" s="7">
        <v>86.5</v>
      </c>
      <c r="C183" s="7">
        <v>35</v>
      </c>
    </row>
    <row r="184" spans="1:3">
      <c r="A184" s="8">
        <v>42916</v>
      </c>
      <c r="B184" s="7">
        <v>89.399999999999991</v>
      </c>
      <c r="C184" s="7">
        <v>38</v>
      </c>
    </row>
    <row r="185" spans="1:3">
      <c r="A185" s="8">
        <v>42917</v>
      </c>
      <c r="B185" s="7">
        <v>102.89999999999999</v>
      </c>
      <c r="C185" s="7">
        <v>43</v>
      </c>
    </row>
    <row r="186" spans="1:3">
      <c r="A186" s="8">
        <v>42918</v>
      </c>
      <c r="B186" s="7">
        <v>93.399999999999991</v>
      </c>
      <c r="C186" s="7">
        <v>38</v>
      </c>
    </row>
    <row r="187" spans="1:3">
      <c r="A187" s="8">
        <v>42919</v>
      </c>
      <c r="B187" s="7">
        <v>81.5</v>
      </c>
      <c r="C187" s="7">
        <v>35</v>
      </c>
    </row>
    <row r="188" spans="1:3">
      <c r="A188" s="8">
        <v>42920</v>
      </c>
      <c r="B188" s="7">
        <v>84.199999999999989</v>
      </c>
      <c r="C188" s="7">
        <v>34</v>
      </c>
    </row>
    <row r="189" spans="1:3">
      <c r="A189" s="8">
        <v>42921</v>
      </c>
      <c r="B189" s="7">
        <v>73.599999999999994</v>
      </c>
      <c r="C189" s="7">
        <v>32</v>
      </c>
    </row>
    <row r="190" spans="1:3">
      <c r="A190" s="8">
        <v>42922</v>
      </c>
      <c r="B190" s="7">
        <v>91.699999999999989</v>
      </c>
      <c r="C190" s="7">
        <v>39</v>
      </c>
    </row>
    <row r="191" spans="1:3">
      <c r="A191" s="8">
        <v>42923</v>
      </c>
      <c r="B191" s="7">
        <v>82.5</v>
      </c>
      <c r="C191" s="7">
        <v>35</v>
      </c>
    </row>
    <row r="192" spans="1:3">
      <c r="A192" s="8">
        <v>42924</v>
      </c>
      <c r="B192" s="7">
        <v>83.199999999999989</v>
      </c>
      <c r="C192" s="7">
        <v>34</v>
      </c>
    </row>
    <row r="193" spans="1:3">
      <c r="A193" s="8">
        <v>42925</v>
      </c>
      <c r="B193" s="7">
        <v>77.899999999999991</v>
      </c>
      <c r="C193" s="7">
        <v>33</v>
      </c>
    </row>
    <row r="194" spans="1:3">
      <c r="A194" s="8">
        <v>42926</v>
      </c>
      <c r="B194" s="7">
        <v>98</v>
      </c>
      <c r="C194" s="7">
        <v>40</v>
      </c>
    </row>
    <row r="195" spans="1:3">
      <c r="A195" s="8">
        <v>42927</v>
      </c>
      <c r="B195" s="7">
        <v>83.5</v>
      </c>
      <c r="C195" s="7">
        <v>35</v>
      </c>
    </row>
    <row r="196" spans="1:3">
      <c r="A196" s="8">
        <v>42928</v>
      </c>
      <c r="B196" s="7">
        <v>80.199999999999989</v>
      </c>
      <c r="C196" s="7">
        <v>34</v>
      </c>
    </row>
    <row r="197" spans="1:3">
      <c r="A197" s="8">
        <v>42929</v>
      </c>
      <c r="B197" s="7">
        <v>78.899999999999991</v>
      </c>
      <c r="C197" s="7">
        <v>33</v>
      </c>
    </row>
    <row r="198" spans="1:3">
      <c r="A198" s="8">
        <v>42930</v>
      </c>
      <c r="B198" s="7">
        <v>92</v>
      </c>
      <c r="C198" s="7">
        <v>40</v>
      </c>
    </row>
    <row r="199" spans="1:3">
      <c r="A199" s="8">
        <v>42931</v>
      </c>
      <c r="B199" s="7">
        <v>82.5</v>
      </c>
      <c r="C199" s="7">
        <v>35</v>
      </c>
    </row>
    <row r="200" spans="1:3">
      <c r="A200" s="8">
        <v>42932</v>
      </c>
      <c r="B200" s="7">
        <v>79.199999999999989</v>
      </c>
      <c r="C200" s="7">
        <v>34</v>
      </c>
    </row>
    <row r="201" spans="1:3">
      <c r="A201" s="8">
        <v>42933</v>
      </c>
      <c r="B201" s="7">
        <v>80.899999999999991</v>
      </c>
      <c r="C201" s="7">
        <v>33</v>
      </c>
    </row>
    <row r="202" spans="1:3">
      <c r="A202" s="8">
        <v>42934</v>
      </c>
      <c r="B202" s="7">
        <v>99.3</v>
      </c>
      <c r="C202" s="7">
        <v>41</v>
      </c>
    </row>
    <row r="203" spans="1:3">
      <c r="A203" s="8">
        <v>42935</v>
      </c>
      <c r="B203" s="7">
        <v>83.8</v>
      </c>
      <c r="C203" s="7">
        <v>36</v>
      </c>
    </row>
    <row r="204" spans="1:3">
      <c r="A204" s="8">
        <v>42936</v>
      </c>
      <c r="B204" s="7">
        <v>86.5</v>
      </c>
      <c r="C204" s="7">
        <v>35</v>
      </c>
    </row>
    <row r="205" spans="1:3">
      <c r="A205" s="8">
        <v>42937</v>
      </c>
      <c r="B205" s="7">
        <v>76.899999999999991</v>
      </c>
      <c r="C205" s="7">
        <v>33</v>
      </c>
    </row>
    <row r="206" spans="1:3">
      <c r="A206" s="8">
        <v>42938</v>
      </c>
      <c r="B206" s="7">
        <v>99.6</v>
      </c>
      <c r="C206" s="7">
        <v>42</v>
      </c>
    </row>
    <row r="207" spans="1:3">
      <c r="A207" s="8">
        <v>42939</v>
      </c>
      <c r="B207" s="7">
        <v>89.1</v>
      </c>
      <c r="C207" s="7">
        <v>37</v>
      </c>
    </row>
    <row r="208" spans="1:3">
      <c r="A208" s="8">
        <v>42940</v>
      </c>
      <c r="B208" s="7">
        <v>83.5</v>
      </c>
      <c r="C208" s="7">
        <v>35</v>
      </c>
    </row>
    <row r="209" spans="1:3">
      <c r="A209" s="8">
        <v>42941</v>
      </c>
      <c r="B209" s="7">
        <v>79.899999999999991</v>
      </c>
      <c r="C209" s="7">
        <v>33</v>
      </c>
    </row>
    <row r="210" spans="1:3">
      <c r="A210" s="8">
        <v>42942</v>
      </c>
      <c r="B210" s="7">
        <v>76.599999999999994</v>
      </c>
      <c r="C210" s="7">
        <v>32</v>
      </c>
    </row>
    <row r="211" spans="1:3">
      <c r="A211" s="8">
        <v>42943</v>
      </c>
      <c r="B211" s="7">
        <v>97.899999999999991</v>
      </c>
      <c r="C211" s="7">
        <v>43</v>
      </c>
    </row>
    <row r="212" spans="1:3">
      <c r="A212" s="8">
        <v>42944</v>
      </c>
      <c r="B212" s="7">
        <v>87.399999999999991</v>
      </c>
      <c r="C212" s="7">
        <v>38</v>
      </c>
    </row>
    <row r="213" spans="1:3">
      <c r="A213" s="8">
        <v>42945</v>
      </c>
      <c r="B213" s="7">
        <v>85.5</v>
      </c>
      <c r="C213" s="7">
        <v>35</v>
      </c>
    </row>
    <row r="214" spans="1:3">
      <c r="A214" s="8">
        <v>42946</v>
      </c>
      <c r="B214" s="7">
        <v>78.199999999999989</v>
      </c>
      <c r="C214" s="7">
        <v>34</v>
      </c>
    </row>
    <row r="215" spans="1:3">
      <c r="A215" s="8">
        <v>42947</v>
      </c>
      <c r="B215" s="7">
        <v>74.599999999999994</v>
      </c>
      <c r="C215" s="7">
        <v>32</v>
      </c>
    </row>
    <row r="216" spans="1:3">
      <c r="A216" s="8">
        <v>42948</v>
      </c>
      <c r="B216" s="7">
        <v>75.599999999999994</v>
      </c>
      <c r="C216" s="7">
        <v>32</v>
      </c>
    </row>
    <row r="217" spans="1:3">
      <c r="A217" s="8">
        <v>42949</v>
      </c>
      <c r="B217" s="7">
        <v>76.3</v>
      </c>
      <c r="C217" s="7">
        <v>31</v>
      </c>
    </row>
    <row r="218" spans="1:3">
      <c r="A218" s="8">
        <v>42950</v>
      </c>
      <c r="B218" s="7">
        <v>75</v>
      </c>
      <c r="C218" s="7">
        <v>30</v>
      </c>
    </row>
    <row r="219" spans="1:3">
      <c r="A219" s="8">
        <v>42951</v>
      </c>
      <c r="B219" s="7">
        <v>70.699999999999989</v>
      </c>
      <c r="C219" s="7">
        <v>29</v>
      </c>
    </row>
    <row r="220" spans="1:3">
      <c r="A220" s="8">
        <v>42952</v>
      </c>
      <c r="B220" s="7">
        <v>76.599999999999994</v>
      </c>
      <c r="C220" s="7">
        <v>32</v>
      </c>
    </row>
    <row r="221" spans="1:3">
      <c r="A221" s="8">
        <v>42953</v>
      </c>
      <c r="B221" s="7">
        <v>77.3</v>
      </c>
      <c r="C221" s="7">
        <v>31</v>
      </c>
    </row>
    <row r="222" spans="1:3">
      <c r="A222" s="8">
        <v>42954</v>
      </c>
      <c r="B222" s="7">
        <v>75</v>
      </c>
      <c r="C222" s="7">
        <v>30</v>
      </c>
    </row>
    <row r="223" spans="1:3">
      <c r="A223" s="8">
        <v>42955</v>
      </c>
      <c r="B223" s="7">
        <v>68.699999999999989</v>
      </c>
      <c r="C223" s="7">
        <v>29</v>
      </c>
    </row>
    <row r="224" spans="1:3">
      <c r="A224" s="8">
        <v>42956</v>
      </c>
      <c r="B224" s="7">
        <v>76.599999999999994</v>
      </c>
      <c r="C224" s="7">
        <v>32</v>
      </c>
    </row>
    <row r="225" spans="1:3">
      <c r="A225" s="8">
        <v>42957</v>
      </c>
      <c r="B225" s="7">
        <v>70.3</v>
      </c>
      <c r="C225" s="7">
        <v>31</v>
      </c>
    </row>
    <row r="226" spans="1:3">
      <c r="A226" s="8">
        <v>42958</v>
      </c>
      <c r="B226" s="7">
        <v>75</v>
      </c>
      <c r="C226" s="7">
        <v>30</v>
      </c>
    </row>
    <row r="227" spans="1:3">
      <c r="A227" s="8">
        <v>42959</v>
      </c>
      <c r="B227" s="7">
        <v>67.699999999999989</v>
      </c>
      <c r="C227" s="7">
        <v>29</v>
      </c>
    </row>
    <row r="228" spans="1:3">
      <c r="A228" s="8">
        <v>42960</v>
      </c>
      <c r="B228" s="7">
        <v>67.699999999999989</v>
      </c>
      <c r="C228" s="7">
        <v>29</v>
      </c>
    </row>
    <row r="229" spans="1:3">
      <c r="A229" s="8">
        <v>42961</v>
      </c>
      <c r="B229" s="7">
        <v>72.599999999999994</v>
      </c>
      <c r="C229" s="7">
        <v>32</v>
      </c>
    </row>
    <row r="230" spans="1:3">
      <c r="A230" s="8">
        <v>42962</v>
      </c>
      <c r="B230" s="7">
        <v>74.3</v>
      </c>
      <c r="C230" s="7">
        <v>31</v>
      </c>
    </row>
    <row r="231" spans="1:3">
      <c r="A231" s="8">
        <v>42963</v>
      </c>
      <c r="B231" s="7">
        <v>71</v>
      </c>
      <c r="C231" s="7">
        <v>30</v>
      </c>
    </row>
    <row r="232" spans="1:3">
      <c r="A232" s="8">
        <v>42964</v>
      </c>
      <c r="B232" s="7">
        <v>68</v>
      </c>
      <c r="C232" s="7">
        <v>30</v>
      </c>
    </row>
    <row r="233" spans="1:3">
      <c r="A233" s="8">
        <v>42965</v>
      </c>
      <c r="B233" s="7">
        <v>65.699999999999989</v>
      </c>
      <c r="C233" s="7">
        <v>29</v>
      </c>
    </row>
    <row r="234" spans="1:3">
      <c r="A234" s="8">
        <v>42966</v>
      </c>
      <c r="B234" s="7">
        <v>79.599999999999994</v>
      </c>
      <c r="C234" s="7">
        <v>32</v>
      </c>
    </row>
    <row r="235" spans="1:3">
      <c r="A235" s="8">
        <v>42967</v>
      </c>
      <c r="B235" s="7">
        <v>74.3</v>
      </c>
      <c r="C235" s="7">
        <v>31</v>
      </c>
    </row>
    <row r="236" spans="1:3">
      <c r="A236" s="8">
        <v>42968</v>
      </c>
      <c r="B236" s="7">
        <v>68</v>
      </c>
      <c r="C236" s="7">
        <v>30</v>
      </c>
    </row>
    <row r="237" spans="1:3">
      <c r="A237" s="8">
        <v>42969</v>
      </c>
      <c r="B237" s="7">
        <v>69</v>
      </c>
      <c r="C237" s="7">
        <v>30</v>
      </c>
    </row>
    <row r="238" spans="1:3">
      <c r="A238" s="8">
        <v>42970</v>
      </c>
      <c r="B238" s="7">
        <v>70.699999999999989</v>
      </c>
      <c r="C238" s="7">
        <v>29</v>
      </c>
    </row>
    <row r="239" spans="1:3">
      <c r="A239" s="8">
        <v>42971</v>
      </c>
      <c r="B239" s="7">
        <v>74.599999999999994</v>
      </c>
      <c r="C239" s="7">
        <v>32</v>
      </c>
    </row>
    <row r="240" spans="1:3">
      <c r="A240" s="8">
        <v>42972</v>
      </c>
      <c r="B240" s="7">
        <v>71</v>
      </c>
      <c r="C240" s="7">
        <v>30</v>
      </c>
    </row>
    <row r="241" spans="1:3">
      <c r="A241" s="8">
        <v>42973</v>
      </c>
      <c r="B241" s="7">
        <v>70</v>
      </c>
      <c r="C241" s="7">
        <v>30</v>
      </c>
    </row>
    <row r="242" spans="1:3">
      <c r="A242" s="8">
        <v>42974</v>
      </c>
      <c r="B242" s="7">
        <v>65.699999999999989</v>
      </c>
      <c r="C242" s="7">
        <v>29</v>
      </c>
    </row>
    <row r="243" spans="1:3">
      <c r="A243" s="8">
        <v>42975</v>
      </c>
      <c r="B243" s="7">
        <v>77.599999999999994</v>
      </c>
      <c r="C243" s="7">
        <v>32</v>
      </c>
    </row>
    <row r="244" spans="1:3">
      <c r="A244" s="8">
        <v>42976</v>
      </c>
      <c r="B244" s="7">
        <v>75</v>
      </c>
      <c r="C244" s="7">
        <v>30</v>
      </c>
    </row>
    <row r="245" spans="1:3">
      <c r="A245" s="8">
        <v>42977</v>
      </c>
      <c r="B245" s="7">
        <v>72</v>
      </c>
      <c r="C245" s="7">
        <v>30</v>
      </c>
    </row>
    <row r="246" spans="1:3">
      <c r="A246" s="8">
        <v>42978</v>
      </c>
      <c r="B246" s="7">
        <v>67.699999999999989</v>
      </c>
      <c r="C246" s="7">
        <v>29</v>
      </c>
    </row>
    <row r="247" spans="1:3">
      <c r="A247" s="8">
        <v>42979</v>
      </c>
      <c r="B247" s="7">
        <v>71.699999999999989</v>
      </c>
      <c r="C247" s="7">
        <v>29</v>
      </c>
    </row>
    <row r="248" spans="1:3">
      <c r="A248" s="8">
        <v>42980</v>
      </c>
      <c r="B248" s="7">
        <v>67.399999999999991</v>
      </c>
      <c r="C248" s="7">
        <v>28</v>
      </c>
    </row>
    <row r="249" spans="1:3">
      <c r="A249" s="8">
        <v>42981</v>
      </c>
      <c r="B249" s="7">
        <v>61.099999999999994</v>
      </c>
      <c r="C249" s="7">
        <v>27</v>
      </c>
    </row>
    <row r="250" spans="1:3">
      <c r="A250" s="8">
        <v>42982</v>
      </c>
      <c r="B250" s="7">
        <v>59.8</v>
      </c>
      <c r="C250" s="7">
        <v>26</v>
      </c>
    </row>
    <row r="251" spans="1:3">
      <c r="A251" s="8">
        <v>42983</v>
      </c>
      <c r="B251" s="7">
        <v>61.8</v>
      </c>
      <c r="C251" s="7">
        <v>26</v>
      </c>
    </row>
    <row r="252" spans="1:3">
      <c r="A252" s="8">
        <v>42984</v>
      </c>
      <c r="B252" s="7">
        <v>71.699999999999989</v>
      </c>
      <c r="C252" s="7">
        <v>29</v>
      </c>
    </row>
    <row r="253" spans="1:3">
      <c r="A253" s="8">
        <v>42985</v>
      </c>
      <c r="B253" s="7">
        <v>68.399999999999991</v>
      </c>
      <c r="C253" s="7">
        <v>28</v>
      </c>
    </row>
    <row r="254" spans="1:3">
      <c r="A254" s="8">
        <v>42986</v>
      </c>
      <c r="B254" s="7">
        <v>65.099999999999994</v>
      </c>
      <c r="C254" s="7">
        <v>27</v>
      </c>
    </row>
    <row r="255" spans="1:3">
      <c r="A255" s="8">
        <v>42987</v>
      </c>
      <c r="B255" s="7">
        <v>64.8</v>
      </c>
      <c r="C255" s="7">
        <v>26</v>
      </c>
    </row>
    <row r="256" spans="1:3">
      <c r="A256" s="8">
        <v>42988</v>
      </c>
      <c r="B256" s="7">
        <v>61.8</v>
      </c>
      <c r="C256" s="7">
        <v>26</v>
      </c>
    </row>
    <row r="257" spans="1:3">
      <c r="A257" s="8">
        <v>42989</v>
      </c>
      <c r="B257" s="7">
        <v>68.399999999999991</v>
      </c>
      <c r="C257" s="7">
        <v>28</v>
      </c>
    </row>
    <row r="258" spans="1:3">
      <c r="A258" s="8">
        <v>42990</v>
      </c>
      <c r="B258" s="7">
        <v>61.099999999999994</v>
      </c>
      <c r="C258" s="7">
        <v>27</v>
      </c>
    </row>
    <row r="259" spans="1:3">
      <c r="A259" s="8">
        <v>42991</v>
      </c>
      <c r="B259" s="7">
        <v>64.8</v>
      </c>
      <c r="C259" s="7">
        <v>26</v>
      </c>
    </row>
    <row r="260" spans="1:3">
      <c r="A260" s="8">
        <v>42992</v>
      </c>
      <c r="B260" s="7">
        <v>63.8</v>
      </c>
      <c r="C260" s="7">
        <v>26</v>
      </c>
    </row>
    <row r="261" spans="1:3">
      <c r="A261" s="8">
        <v>42993</v>
      </c>
      <c r="B261" s="7">
        <v>63.399999999999991</v>
      </c>
      <c r="C261" s="7">
        <v>28</v>
      </c>
    </row>
    <row r="262" spans="1:3">
      <c r="A262" s="8">
        <v>42994</v>
      </c>
      <c r="B262" s="7">
        <v>68.099999999999994</v>
      </c>
      <c r="C262" s="7">
        <v>27</v>
      </c>
    </row>
    <row r="263" spans="1:3">
      <c r="A263" s="8">
        <v>42995</v>
      </c>
      <c r="B263" s="7">
        <v>59.8</v>
      </c>
      <c r="C263" s="7">
        <v>26</v>
      </c>
    </row>
    <row r="264" spans="1:3">
      <c r="A264" s="8">
        <v>42996</v>
      </c>
      <c r="B264" s="7">
        <v>64.8</v>
      </c>
      <c r="C264" s="7">
        <v>26</v>
      </c>
    </row>
    <row r="265" spans="1:3">
      <c r="A265" s="8">
        <v>42997</v>
      </c>
      <c r="B265" s="7">
        <v>67.399999999999991</v>
      </c>
      <c r="C265" s="7">
        <v>28</v>
      </c>
    </row>
    <row r="266" spans="1:3">
      <c r="A266" s="8">
        <v>42998</v>
      </c>
      <c r="B266" s="7">
        <v>67.099999999999994</v>
      </c>
      <c r="C266" s="7">
        <v>27</v>
      </c>
    </row>
    <row r="267" spans="1:3">
      <c r="A267" s="8">
        <v>42999</v>
      </c>
      <c r="B267" s="7">
        <v>59.8</v>
      </c>
      <c r="C267" s="7">
        <v>26</v>
      </c>
    </row>
    <row r="268" spans="1:3">
      <c r="A268" s="8">
        <v>43000</v>
      </c>
      <c r="B268" s="7">
        <v>64.8</v>
      </c>
      <c r="C268" s="7">
        <v>26</v>
      </c>
    </row>
    <row r="269" spans="1:3">
      <c r="A269" s="8">
        <v>43001</v>
      </c>
      <c r="B269" s="7">
        <v>63.399999999999991</v>
      </c>
      <c r="C269" s="7">
        <v>28</v>
      </c>
    </row>
    <row r="270" spans="1:3">
      <c r="A270" s="8">
        <v>43002</v>
      </c>
      <c r="B270" s="7">
        <v>63.399999999999991</v>
      </c>
      <c r="C270" s="7">
        <v>28</v>
      </c>
    </row>
    <row r="271" spans="1:3">
      <c r="A271" s="8">
        <v>43003</v>
      </c>
      <c r="B271" s="7">
        <v>61.099999999999994</v>
      </c>
      <c r="C271" s="7">
        <v>27</v>
      </c>
    </row>
    <row r="272" spans="1:3">
      <c r="A272" s="8">
        <v>43004</v>
      </c>
      <c r="B272" s="7">
        <v>61.8</v>
      </c>
      <c r="C272" s="7">
        <v>26</v>
      </c>
    </row>
    <row r="273" spans="1:3">
      <c r="A273" s="8">
        <v>43005</v>
      </c>
      <c r="B273" s="7">
        <v>70.699999999999989</v>
      </c>
      <c r="C273" s="7">
        <v>29</v>
      </c>
    </row>
    <row r="274" spans="1:3">
      <c r="A274" s="8">
        <v>43006</v>
      </c>
      <c r="B274" s="7">
        <v>67.399999999999991</v>
      </c>
      <c r="C274" s="7">
        <v>28</v>
      </c>
    </row>
    <row r="275" spans="1:3">
      <c r="A275" s="8">
        <v>43007</v>
      </c>
      <c r="B275" s="7">
        <v>66.099999999999994</v>
      </c>
      <c r="C275" s="7">
        <v>27</v>
      </c>
    </row>
    <row r="276" spans="1:3">
      <c r="A276" s="8">
        <v>43008</v>
      </c>
      <c r="B276" s="7">
        <v>64.8</v>
      </c>
      <c r="C276" s="7">
        <v>26</v>
      </c>
    </row>
    <row r="277" spans="1:3">
      <c r="A277" s="8">
        <v>43009</v>
      </c>
      <c r="B277" s="7">
        <v>56.499999999999993</v>
      </c>
      <c r="C277" s="7">
        <v>25</v>
      </c>
    </row>
    <row r="278" spans="1:3">
      <c r="A278" s="8">
        <v>43010</v>
      </c>
      <c r="B278" s="7">
        <v>58.499999999999993</v>
      </c>
      <c r="C278" s="7">
        <v>25</v>
      </c>
    </row>
    <row r="279" spans="1:3">
      <c r="A279" s="8">
        <v>43011</v>
      </c>
      <c r="B279" s="7">
        <v>59.199999999999996</v>
      </c>
      <c r="C279" s="7">
        <v>24</v>
      </c>
    </row>
    <row r="280" spans="1:3">
      <c r="A280" s="8">
        <v>43012</v>
      </c>
      <c r="B280" s="7">
        <v>61.199999999999996</v>
      </c>
      <c r="C280" s="7">
        <v>24</v>
      </c>
    </row>
    <row r="281" spans="1:3">
      <c r="A281" s="8">
        <v>43013</v>
      </c>
      <c r="B281" s="7">
        <v>60.499999999999993</v>
      </c>
      <c r="C281" s="7">
        <v>25</v>
      </c>
    </row>
    <row r="282" spans="1:3">
      <c r="A282" s="8">
        <v>43014</v>
      </c>
      <c r="B282" s="7">
        <v>62.499999999999993</v>
      </c>
      <c r="C282" s="7">
        <v>25</v>
      </c>
    </row>
    <row r="283" spans="1:3">
      <c r="A283" s="8">
        <v>43015</v>
      </c>
      <c r="B283" s="7">
        <v>63.499999999999993</v>
      </c>
      <c r="C283" s="7">
        <v>25</v>
      </c>
    </row>
    <row r="284" spans="1:3">
      <c r="A284" s="8">
        <v>43016</v>
      </c>
      <c r="B284" s="7">
        <v>60.199999999999996</v>
      </c>
      <c r="C284" s="7">
        <v>24</v>
      </c>
    </row>
    <row r="285" spans="1:3">
      <c r="A285" s="8">
        <v>43017</v>
      </c>
      <c r="B285" s="7">
        <v>63.499999999999993</v>
      </c>
      <c r="C285" s="7">
        <v>25</v>
      </c>
    </row>
    <row r="286" spans="1:3">
      <c r="A286" s="8">
        <v>43018</v>
      </c>
      <c r="B286" s="7">
        <v>58.499999999999993</v>
      </c>
      <c r="C286" s="7">
        <v>25</v>
      </c>
    </row>
    <row r="287" spans="1:3">
      <c r="A287" s="8">
        <v>43019</v>
      </c>
      <c r="B287" s="7">
        <v>61.499999999999993</v>
      </c>
      <c r="C287" s="7">
        <v>25</v>
      </c>
    </row>
    <row r="288" spans="1:3">
      <c r="A288" s="8">
        <v>43020</v>
      </c>
      <c r="B288" s="7">
        <v>58.199999999999996</v>
      </c>
      <c r="C288" s="7">
        <v>24</v>
      </c>
    </row>
    <row r="289" spans="1:3">
      <c r="A289" s="8">
        <v>43021</v>
      </c>
      <c r="B289" s="7">
        <v>61.499999999999993</v>
      </c>
      <c r="C289" s="7">
        <v>25</v>
      </c>
    </row>
    <row r="290" spans="1:3">
      <c r="A290" s="8">
        <v>43022</v>
      </c>
      <c r="B290" s="7">
        <v>59.499999999999993</v>
      </c>
      <c r="C290" s="7">
        <v>25</v>
      </c>
    </row>
    <row r="291" spans="1:3">
      <c r="A291" s="8">
        <v>43023</v>
      </c>
      <c r="B291" s="7">
        <v>61.499999999999993</v>
      </c>
      <c r="C291" s="7">
        <v>25</v>
      </c>
    </row>
    <row r="292" spans="1:3">
      <c r="A292" s="8">
        <v>43024</v>
      </c>
      <c r="B292" s="7">
        <v>58.199999999999996</v>
      </c>
      <c r="C292" s="7">
        <v>24</v>
      </c>
    </row>
    <row r="293" spans="1:3">
      <c r="A293" s="8">
        <v>43025</v>
      </c>
      <c r="B293" s="7">
        <v>58.499999999999993</v>
      </c>
      <c r="C293" s="7">
        <v>25</v>
      </c>
    </row>
    <row r="294" spans="1:3">
      <c r="A294" s="8">
        <v>43026</v>
      </c>
      <c r="B294" s="7">
        <v>62.499999999999993</v>
      </c>
      <c r="C294" s="7">
        <v>25</v>
      </c>
    </row>
    <row r="295" spans="1:3">
      <c r="A295" s="8">
        <v>43027</v>
      </c>
      <c r="B295" s="7">
        <v>60.499999999999993</v>
      </c>
      <c r="C295" s="7">
        <v>25</v>
      </c>
    </row>
    <row r="296" spans="1:3">
      <c r="A296" s="8">
        <v>43028</v>
      </c>
      <c r="B296" s="7">
        <v>60.199999999999996</v>
      </c>
      <c r="C296" s="7">
        <v>24</v>
      </c>
    </row>
    <row r="297" spans="1:3">
      <c r="A297" s="8">
        <v>43029</v>
      </c>
      <c r="B297" s="7">
        <v>56.199999999999996</v>
      </c>
      <c r="C297" s="7">
        <v>24</v>
      </c>
    </row>
    <row r="298" spans="1:3">
      <c r="A298" s="8">
        <v>43030</v>
      </c>
      <c r="B298" s="7">
        <v>57.499999999999993</v>
      </c>
      <c r="C298" s="7">
        <v>25</v>
      </c>
    </row>
    <row r="299" spans="1:3">
      <c r="A299" s="8">
        <v>43031</v>
      </c>
      <c r="B299" s="7">
        <v>58.499999999999993</v>
      </c>
      <c r="C299" s="7">
        <v>25</v>
      </c>
    </row>
    <row r="300" spans="1:3">
      <c r="A300" s="8">
        <v>43032</v>
      </c>
      <c r="B300" s="7">
        <v>61.499999999999993</v>
      </c>
      <c r="C300" s="7">
        <v>25</v>
      </c>
    </row>
    <row r="301" spans="1:3">
      <c r="A301" s="8">
        <v>43033</v>
      </c>
      <c r="B301" s="7">
        <v>61.199999999999996</v>
      </c>
      <c r="C301" s="7">
        <v>24</v>
      </c>
    </row>
    <row r="302" spans="1:3">
      <c r="A302" s="8">
        <v>43034</v>
      </c>
      <c r="B302" s="7">
        <v>54.199999999999996</v>
      </c>
      <c r="C302" s="7">
        <v>24</v>
      </c>
    </row>
    <row r="303" spans="1:3">
      <c r="A303" s="8">
        <v>43035</v>
      </c>
      <c r="B303" s="7">
        <v>62.8</v>
      </c>
      <c r="C303" s="7">
        <v>26</v>
      </c>
    </row>
    <row r="304" spans="1:3">
      <c r="A304" s="8">
        <v>43036</v>
      </c>
      <c r="B304" s="7">
        <v>57.499999999999993</v>
      </c>
      <c r="C304" s="7">
        <v>25</v>
      </c>
    </row>
    <row r="305" spans="1:3">
      <c r="A305" s="8">
        <v>43037</v>
      </c>
      <c r="B305" s="7">
        <v>61.499999999999993</v>
      </c>
      <c r="C305" s="7">
        <v>25</v>
      </c>
    </row>
    <row r="306" spans="1:3">
      <c r="A306" s="8">
        <v>43038</v>
      </c>
      <c r="B306" s="7">
        <v>58.199999999999996</v>
      </c>
      <c r="C306" s="7">
        <v>24</v>
      </c>
    </row>
    <row r="307" spans="1:3">
      <c r="A307" s="8">
        <v>43039</v>
      </c>
      <c r="B307" s="7">
        <v>54.199999999999996</v>
      </c>
      <c r="C307" s="7">
        <v>24</v>
      </c>
    </row>
    <row r="308" spans="1:3">
      <c r="A308" s="8">
        <v>43040</v>
      </c>
      <c r="B308" s="7">
        <v>51.9</v>
      </c>
      <c r="C308" s="7">
        <v>23</v>
      </c>
    </row>
    <row r="309" spans="1:3">
      <c r="A309" s="8">
        <v>43041</v>
      </c>
      <c r="B309" s="7">
        <v>53.599999999999994</v>
      </c>
      <c r="C309" s="7">
        <v>22</v>
      </c>
    </row>
    <row r="310" spans="1:3">
      <c r="A310" s="8">
        <v>43042</v>
      </c>
      <c r="B310" s="7">
        <v>51.3</v>
      </c>
      <c r="C310" s="7">
        <v>21</v>
      </c>
    </row>
    <row r="311" spans="1:3">
      <c r="A311" s="8">
        <v>43043</v>
      </c>
      <c r="B311" s="7">
        <v>48.699999999999996</v>
      </c>
      <c r="C311" s="7">
        <v>19</v>
      </c>
    </row>
    <row r="312" spans="1:3">
      <c r="A312" s="8">
        <v>43044</v>
      </c>
      <c r="B312" s="7">
        <v>55.9</v>
      </c>
      <c r="C312" s="7">
        <v>23</v>
      </c>
    </row>
    <row r="313" spans="1:3">
      <c r="A313" s="8">
        <v>43045</v>
      </c>
      <c r="B313" s="7">
        <v>51.599999999999994</v>
      </c>
      <c r="C313" s="7">
        <v>22</v>
      </c>
    </row>
    <row r="314" spans="1:3">
      <c r="A314" s="8">
        <v>43046</v>
      </c>
      <c r="B314" s="7">
        <v>52.3</v>
      </c>
      <c r="C314" s="7">
        <v>21</v>
      </c>
    </row>
    <row r="315" spans="1:3">
      <c r="A315" s="8">
        <v>43047</v>
      </c>
      <c r="B315" s="7">
        <v>44.699999999999996</v>
      </c>
      <c r="C315" s="7">
        <v>19</v>
      </c>
    </row>
    <row r="316" spans="1:3">
      <c r="A316" s="8">
        <v>43048</v>
      </c>
      <c r="B316" s="7">
        <v>53.9</v>
      </c>
      <c r="C316" s="7">
        <v>23</v>
      </c>
    </row>
    <row r="317" spans="1:3">
      <c r="A317" s="8">
        <v>43049</v>
      </c>
      <c r="B317" s="7">
        <v>54.599999999999994</v>
      </c>
      <c r="C317" s="7">
        <v>22</v>
      </c>
    </row>
    <row r="318" spans="1:3">
      <c r="A318" s="8">
        <v>43050</v>
      </c>
      <c r="B318" s="7">
        <v>47.3</v>
      </c>
      <c r="C318" s="7">
        <v>21</v>
      </c>
    </row>
    <row r="319" spans="1:3">
      <c r="A319" s="8">
        <v>43051</v>
      </c>
      <c r="B319" s="7">
        <v>49.699999999999996</v>
      </c>
      <c r="C319" s="7">
        <v>19</v>
      </c>
    </row>
    <row r="320" spans="1:3">
      <c r="A320" s="8">
        <v>43052</v>
      </c>
      <c r="B320" s="7">
        <v>44.699999999999996</v>
      </c>
      <c r="C320" s="7">
        <v>19</v>
      </c>
    </row>
    <row r="321" spans="1:3">
      <c r="A321" s="8">
        <v>43053</v>
      </c>
      <c r="B321" s="7">
        <v>55.9</v>
      </c>
      <c r="C321" s="7">
        <v>23</v>
      </c>
    </row>
    <row r="322" spans="1:3">
      <c r="A322" s="8">
        <v>43054</v>
      </c>
      <c r="B322" s="7">
        <v>55.9</v>
      </c>
      <c r="C322" s="7">
        <v>23</v>
      </c>
    </row>
    <row r="323" spans="1:3">
      <c r="A323" s="8">
        <v>43055</v>
      </c>
      <c r="B323" s="7">
        <v>47.3</v>
      </c>
      <c r="C323" s="7">
        <v>21</v>
      </c>
    </row>
    <row r="324" spans="1:3">
      <c r="A324" s="8">
        <v>43056</v>
      </c>
      <c r="B324" s="7">
        <v>46</v>
      </c>
      <c r="C324" s="7">
        <v>20</v>
      </c>
    </row>
    <row r="325" spans="1:3">
      <c r="A325" s="8">
        <v>43057</v>
      </c>
      <c r="B325" s="7">
        <v>48.699999999999996</v>
      </c>
      <c r="C325" s="7">
        <v>19</v>
      </c>
    </row>
    <row r="326" spans="1:3">
      <c r="A326" s="8">
        <v>43058</v>
      </c>
      <c r="B326" s="7">
        <v>55.9</v>
      </c>
      <c r="C326" s="7">
        <v>23</v>
      </c>
    </row>
    <row r="327" spans="1:3">
      <c r="A327" s="8">
        <v>43059</v>
      </c>
      <c r="B327" s="7">
        <v>55.599999999999994</v>
      </c>
      <c r="C327" s="7">
        <v>22</v>
      </c>
    </row>
    <row r="328" spans="1:3">
      <c r="A328" s="8">
        <v>43060</v>
      </c>
      <c r="B328" s="7">
        <v>47</v>
      </c>
      <c r="C328" s="7">
        <v>20</v>
      </c>
    </row>
    <row r="329" spans="1:3">
      <c r="A329" s="8">
        <v>43061</v>
      </c>
      <c r="B329" s="7">
        <v>48.699999999999996</v>
      </c>
      <c r="C329" s="7">
        <v>19</v>
      </c>
    </row>
    <row r="330" spans="1:3">
      <c r="A330" s="8">
        <v>43062</v>
      </c>
      <c r="B330" s="7">
        <v>51.9</v>
      </c>
      <c r="C330" s="7">
        <v>23</v>
      </c>
    </row>
    <row r="331" spans="1:3">
      <c r="A331" s="8">
        <v>43063</v>
      </c>
      <c r="B331" s="7">
        <v>53.599999999999994</v>
      </c>
      <c r="C331" s="7">
        <v>22</v>
      </c>
    </row>
    <row r="332" spans="1:3">
      <c r="A332" s="8">
        <v>43064</v>
      </c>
      <c r="B332" s="7">
        <v>49</v>
      </c>
      <c r="C332" s="7">
        <v>20</v>
      </c>
    </row>
    <row r="333" spans="1:3">
      <c r="A333" s="8">
        <v>43065</v>
      </c>
      <c r="B333" s="7">
        <v>49.699999999999996</v>
      </c>
      <c r="C333" s="7">
        <v>19</v>
      </c>
    </row>
    <row r="334" spans="1:3">
      <c r="A334" s="8">
        <v>43066</v>
      </c>
      <c r="B334" s="7">
        <v>53.9</v>
      </c>
      <c r="C334" s="7">
        <v>23</v>
      </c>
    </row>
    <row r="335" spans="1:3">
      <c r="A335" s="8">
        <v>43067</v>
      </c>
      <c r="B335" s="7">
        <v>54.599999999999994</v>
      </c>
      <c r="C335" s="7">
        <v>22</v>
      </c>
    </row>
    <row r="336" spans="1:3">
      <c r="A336" s="8">
        <v>43068</v>
      </c>
      <c r="B336" s="7">
        <v>50</v>
      </c>
      <c r="C336" s="7">
        <v>20</v>
      </c>
    </row>
    <row r="337" spans="1:3">
      <c r="A337" s="8">
        <v>43069</v>
      </c>
      <c r="B337" s="7">
        <v>44.699999999999996</v>
      </c>
      <c r="C337" s="7">
        <v>19</v>
      </c>
    </row>
    <row r="338" spans="1:3">
      <c r="A338" s="8">
        <v>43070</v>
      </c>
      <c r="B338" s="7">
        <v>48.699999999999996</v>
      </c>
      <c r="C338" s="7">
        <v>19</v>
      </c>
    </row>
    <row r="339" spans="1:3">
      <c r="A339" s="8">
        <v>43071</v>
      </c>
      <c r="B339" s="7">
        <v>44.099999999999994</v>
      </c>
      <c r="C339" s="7">
        <v>17</v>
      </c>
    </row>
    <row r="340" spans="1:3">
      <c r="A340" s="8">
        <v>43072</v>
      </c>
      <c r="B340" s="7">
        <v>33.5</v>
      </c>
      <c r="C340" s="7">
        <v>15</v>
      </c>
    </row>
    <row r="341" spans="1:3">
      <c r="A341" s="8">
        <v>43073</v>
      </c>
      <c r="B341" s="7">
        <v>34.9</v>
      </c>
      <c r="C341" s="7">
        <v>13</v>
      </c>
    </row>
    <row r="342" spans="1:3">
      <c r="A342" s="8">
        <v>43074</v>
      </c>
      <c r="B342" s="7">
        <v>22</v>
      </c>
      <c r="C342" s="7">
        <v>10</v>
      </c>
    </row>
    <row r="343" spans="1:3">
      <c r="A343" s="8">
        <v>43075</v>
      </c>
      <c r="B343" s="7">
        <v>44.699999999999996</v>
      </c>
      <c r="C343" s="7">
        <v>19</v>
      </c>
    </row>
    <row r="344" spans="1:3">
      <c r="A344" s="8">
        <v>43076</v>
      </c>
      <c r="B344" s="7">
        <v>42.099999999999994</v>
      </c>
      <c r="C344" s="7">
        <v>17</v>
      </c>
    </row>
    <row r="345" spans="1:3">
      <c r="A345" s="8">
        <v>43077</v>
      </c>
      <c r="B345" s="7">
        <v>40.5</v>
      </c>
      <c r="C345" s="7">
        <v>15</v>
      </c>
    </row>
    <row r="346" spans="1:3">
      <c r="A346" s="8">
        <v>43078</v>
      </c>
      <c r="B346" s="7">
        <v>31.199999999999996</v>
      </c>
      <c r="C346" s="7">
        <v>14</v>
      </c>
    </row>
    <row r="347" spans="1:3">
      <c r="A347" s="8">
        <v>43079</v>
      </c>
      <c r="B347" s="7">
        <v>31.299999999999997</v>
      </c>
      <c r="C347" s="7">
        <v>11</v>
      </c>
    </row>
    <row r="348" spans="1:3">
      <c r="A348" s="8">
        <v>43080</v>
      </c>
      <c r="B348" s="7">
        <v>45.099999999999994</v>
      </c>
      <c r="C348" s="7">
        <v>17</v>
      </c>
    </row>
    <row r="349" spans="1:3">
      <c r="A349" s="8">
        <v>43081</v>
      </c>
      <c r="B349" s="7">
        <v>33.5</v>
      </c>
      <c r="C349" s="7">
        <v>15</v>
      </c>
    </row>
    <row r="350" spans="1:3">
      <c r="A350" s="8">
        <v>43082</v>
      </c>
      <c r="B350" s="7">
        <v>32.199999999999996</v>
      </c>
      <c r="C350" s="7">
        <v>14</v>
      </c>
    </row>
    <row r="351" spans="1:3">
      <c r="A351" s="8">
        <v>43083</v>
      </c>
      <c r="B351" s="7">
        <v>31.9</v>
      </c>
      <c r="C351" s="7">
        <v>13</v>
      </c>
    </row>
    <row r="352" spans="1:3">
      <c r="A352" s="8">
        <v>43084</v>
      </c>
      <c r="B352" s="7">
        <v>42.099999999999994</v>
      </c>
      <c r="C352" s="7">
        <v>17</v>
      </c>
    </row>
    <row r="353" spans="1:3">
      <c r="A353" s="8">
        <v>43085</v>
      </c>
      <c r="B353" s="7">
        <v>35.5</v>
      </c>
      <c r="C353" s="7">
        <v>15</v>
      </c>
    </row>
    <row r="354" spans="1:3">
      <c r="A354" s="8">
        <v>43086</v>
      </c>
      <c r="B354" s="7">
        <v>32.199999999999996</v>
      </c>
      <c r="C354" s="7">
        <v>14</v>
      </c>
    </row>
    <row r="355" spans="1:3">
      <c r="A355" s="8">
        <v>43087</v>
      </c>
      <c r="B355" s="7">
        <v>30.9</v>
      </c>
      <c r="C355" s="7">
        <v>13</v>
      </c>
    </row>
    <row r="356" spans="1:3">
      <c r="A356" s="8">
        <v>43088</v>
      </c>
      <c r="B356" s="7">
        <v>41.4</v>
      </c>
      <c r="C356" s="7">
        <v>18</v>
      </c>
    </row>
    <row r="357" spans="1:3">
      <c r="A357" s="8">
        <v>43089</v>
      </c>
      <c r="B357" s="7">
        <v>36.799999999999997</v>
      </c>
      <c r="C357" s="7">
        <v>16</v>
      </c>
    </row>
    <row r="358" spans="1:3">
      <c r="A358" s="8">
        <v>43090</v>
      </c>
      <c r="B358" s="7">
        <v>40.5</v>
      </c>
      <c r="C358" s="7">
        <v>15</v>
      </c>
    </row>
    <row r="359" spans="1:3">
      <c r="A359" s="8">
        <v>43091</v>
      </c>
      <c r="B359" s="7">
        <v>30.9</v>
      </c>
      <c r="C359" s="7">
        <v>13</v>
      </c>
    </row>
    <row r="360" spans="1:3">
      <c r="A360" s="8">
        <v>43092</v>
      </c>
      <c r="B360" s="7">
        <v>42.4</v>
      </c>
      <c r="C360" s="7">
        <v>18</v>
      </c>
    </row>
    <row r="361" spans="1:3">
      <c r="A361" s="8">
        <v>43093</v>
      </c>
      <c r="B361" s="7">
        <v>35.799999999999997</v>
      </c>
      <c r="C361" s="7">
        <v>16</v>
      </c>
    </row>
    <row r="362" spans="1:3">
      <c r="A362" s="8">
        <v>43094</v>
      </c>
      <c r="B362" s="7">
        <v>35.5</v>
      </c>
      <c r="C362" s="7">
        <v>15</v>
      </c>
    </row>
    <row r="363" spans="1:3">
      <c r="A363" s="8">
        <v>43095</v>
      </c>
      <c r="B363" s="7">
        <v>28.9</v>
      </c>
      <c r="C363" s="7">
        <v>13</v>
      </c>
    </row>
    <row r="364" spans="1:3">
      <c r="A364" s="8">
        <v>43096</v>
      </c>
      <c r="B364" s="7">
        <v>42.699999999999996</v>
      </c>
      <c r="C364" s="7">
        <v>19</v>
      </c>
    </row>
    <row r="365" spans="1:3">
      <c r="A365" s="8">
        <v>43097</v>
      </c>
      <c r="B365" s="7">
        <v>37.799999999999997</v>
      </c>
      <c r="C365" s="7">
        <v>16</v>
      </c>
    </row>
    <row r="366" spans="1:3">
      <c r="A366" s="8">
        <v>43098</v>
      </c>
      <c r="B366" s="7">
        <v>39.5</v>
      </c>
      <c r="C366" s="7">
        <v>15</v>
      </c>
    </row>
    <row r="367" spans="1:3">
      <c r="A367" s="8">
        <v>43099</v>
      </c>
      <c r="B367" s="7">
        <v>30.9</v>
      </c>
      <c r="C367" s="7">
        <v>13</v>
      </c>
    </row>
    <row r="368" spans="1:3">
      <c r="A368" s="8">
        <v>43100</v>
      </c>
      <c r="B368" s="7">
        <v>15.099999999999998</v>
      </c>
      <c r="C368" s="7">
        <v>7</v>
      </c>
    </row>
    <row r="369" spans="1:3">
      <c r="A369" s="8" t="s">
        <v>9</v>
      </c>
      <c r="B369" s="7">
        <v>22166.900000000016</v>
      </c>
      <c r="C369" s="7">
        <v>9243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7341-5F31-4765-BB24-D58BF5C18918}">
  <dimension ref="A1:D366"/>
  <sheetViews>
    <sheetView workbookViewId="0" xr3:uid="{4291F127-CC6E-52EA-B6EF-35CB0BDB987E}">
      <selection activeCell="M1" sqref="M1"/>
    </sheetView>
  </sheetViews>
  <sheetFormatPr defaultRowHeight="15"/>
  <sheetData>
    <row r="1" spans="1:4">
      <c r="A1" s="10" t="s">
        <v>18</v>
      </c>
      <c r="B1" s="10" t="s">
        <v>21</v>
      </c>
      <c r="D1" t="s">
        <v>22</v>
      </c>
    </row>
    <row r="2" spans="1:4">
      <c r="A2" s="7">
        <v>27</v>
      </c>
      <c r="B2" s="7">
        <v>10</v>
      </c>
      <c r="D2">
        <f>CORREL(A2:A366,B2:B366)</f>
        <v>0.98983208497796904</v>
      </c>
    </row>
    <row r="3" spans="1:4">
      <c r="A3" s="7">
        <v>28.9</v>
      </c>
      <c r="B3" s="7">
        <v>13</v>
      </c>
    </row>
    <row r="4" spans="1:4">
      <c r="A4" s="7">
        <v>34.5</v>
      </c>
      <c r="B4" s="7">
        <v>15</v>
      </c>
    </row>
    <row r="5" spans="1:4">
      <c r="A5" s="7">
        <v>44.099999999999994</v>
      </c>
      <c r="B5" s="7">
        <v>17</v>
      </c>
    </row>
    <row r="6" spans="1:4">
      <c r="A6" s="7">
        <v>42.4</v>
      </c>
      <c r="B6" s="7">
        <v>18</v>
      </c>
    </row>
    <row r="7" spans="1:4">
      <c r="A7" s="7">
        <v>25.299999999999997</v>
      </c>
      <c r="B7" s="7">
        <v>11</v>
      </c>
    </row>
    <row r="8" spans="1:4">
      <c r="A8" s="7">
        <v>32.9</v>
      </c>
      <c r="B8" s="7">
        <v>13</v>
      </c>
    </row>
    <row r="9" spans="1:4">
      <c r="A9" s="7">
        <v>37.5</v>
      </c>
      <c r="B9" s="7">
        <v>15</v>
      </c>
    </row>
    <row r="10" spans="1:4">
      <c r="A10" s="7">
        <v>38.099999999999994</v>
      </c>
      <c r="B10" s="7">
        <v>17</v>
      </c>
    </row>
    <row r="11" spans="1:4">
      <c r="A11" s="7">
        <v>43.4</v>
      </c>
      <c r="B11" s="7">
        <v>18</v>
      </c>
    </row>
    <row r="12" spans="1:4">
      <c r="A12" s="7">
        <v>32.599999999999994</v>
      </c>
      <c r="B12" s="7">
        <v>12</v>
      </c>
    </row>
    <row r="13" spans="1:4">
      <c r="A13" s="7">
        <v>38.199999999999996</v>
      </c>
      <c r="B13" s="7">
        <v>14</v>
      </c>
    </row>
    <row r="14" spans="1:4">
      <c r="A14" s="7">
        <v>37.5</v>
      </c>
      <c r="B14" s="7">
        <v>15</v>
      </c>
    </row>
    <row r="15" spans="1:4">
      <c r="A15" s="7">
        <v>44.099999999999994</v>
      </c>
      <c r="B15" s="7">
        <v>17</v>
      </c>
    </row>
    <row r="16" spans="1:4">
      <c r="A16" s="7">
        <v>43.4</v>
      </c>
      <c r="B16" s="7">
        <v>18</v>
      </c>
    </row>
    <row r="17" spans="1:2">
      <c r="A17" s="7">
        <v>30.599999999999998</v>
      </c>
      <c r="B17" s="7">
        <v>12</v>
      </c>
    </row>
    <row r="18" spans="1:2">
      <c r="A18" s="7">
        <v>32.199999999999996</v>
      </c>
      <c r="B18" s="7">
        <v>14</v>
      </c>
    </row>
    <row r="19" spans="1:2">
      <c r="A19" s="7">
        <v>42.8</v>
      </c>
      <c r="B19" s="7">
        <v>16</v>
      </c>
    </row>
    <row r="20" spans="1:2">
      <c r="A20" s="7">
        <v>43.099999999999994</v>
      </c>
      <c r="B20" s="7">
        <v>17</v>
      </c>
    </row>
    <row r="21" spans="1:2">
      <c r="A21" s="7">
        <v>31.599999999999998</v>
      </c>
      <c r="B21" s="7">
        <v>12</v>
      </c>
    </row>
    <row r="22" spans="1:2">
      <c r="A22" s="7">
        <v>36.199999999999996</v>
      </c>
      <c r="B22" s="7">
        <v>14</v>
      </c>
    </row>
    <row r="23" spans="1:2">
      <c r="A23" s="7">
        <v>40.799999999999997</v>
      </c>
      <c r="B23" s="7">
        <v>16</v>
      </c>
    </row>
    <row r="24" spans="1:2">
      <c r="A24" s="7">
        <v>38.099999999999994</v>
      </c>
      <c r="B24" s="7">
        <v>17</v>
      </c>
    </row>
    <row r="25" spans="1:2">
      <c r="A25" s="7">
        <v>28.599999999999998</v>
      </c>
      <c r="B25" s="7">
        <v>12</v>
      </c>
    </row>
    <row r="26" spans="1:2">
      <c r="A26" s="7">
        <v>32.199999999999996</v>
      </c>
      <c r="B26" s="7">
        <v>14</v>
      </c>
    </row>
    <row r="27" spans="1:2">
      <c r="A27" s="7">
        <v>35.799999999999997</v>
      </c>
      <c r="B27" s="7">
        <v>16</v>
      </c>
    </row>
    <row r="28" spans="1:2">
      <c r="A28" s="7">
        <v>42.099999999999994</v>
      </c>
      <c r="B28" s="7">
        <v>17</v>
      </c>
    </row>
    <row r="29" spans="1:2">
      <c r="A29" s="7">
        <v>34.9</v>
      </c>
      <c r="B29" s="7">
        <v>13</v>
      </c>
    </row>
    <row r="30" spans="1:2">
      <c r="A30" s="7">
        <v>35.199999999999996</v>
      </c>
      <c r="B30" s="7">
        <v>14</v>
      </c>
    </row>
    <row r="31" spans="1:2">
      <c r="A31" s="7">
        <v>41.099999999999994</v>
      </c>
      <c r="B31" s="7">
        <v>17</v>
      </c>
    </row>
    <row r="32" spans="1:2">
      <c r="A32" s="7">
        <v>40.4</v>
      </c>
      <c r="B32" s="7">
        <v>18</v>
      </c>
    </row>
    <row r="33" spans="1:2">
      <c r="A33" s="7">
        <v>42.4</v>
      </c>
      <c r="B33" s="7">
        <v>18</v>
      </c>
    </row>
    <row r="34" spans="1:2">
      <c r="A34" s="7">
        <v>52</v>
      </c>
      <c r="B34" s="7">
        <v>20</v>
      </c>
    </row>
    <row r="35" spans="1:2">
      <c r="A35" s="7">
        <v>50.3</v>
      </c>
      <c r="B35" s="7">
        <v>21</v>
      </c>
    </row>
    <row r="36" spans="1:2">
      <c r="A36" s="7">
        <v>56.599999999999994</v>
      </c>
      <c r="B36" s="7">
        <v>22</v>
      </c>
    </row>
    <row r="37" spans="1:2">
      <c r="A37" s="7">
        <v>45.4</v>
      </c>
      <c r="B37" s="7">
        <v>18</v>
      </c>
    </row>
    <row r="38" spans="1:2">
      <c r="A38" s="7">
        <v>45</v>
      </c>
      <c r="B38" s="7">
        <v>20</v>
      </c>
    </row>
    <row r="39" spans="1:2">
      <c r="A39" s="7">
        <v>52.3</v>
      </c>
      <c r="B39" s="7">
        <v>21</v>
      </c>
    </row>
    <row r="40" spans="1:2">
      <c r="A40" s="7">
        <v>52.599999999999994</v>
      </c>
      <c r="B40" s="7">
        <v>22</v>
      </c>
    </row>
    <row r="41" spans="1:2">
      <c r="A41" s="7">
        <v>42.699999999999996</v>
      </c>
      <c r="B41" s="7">
        <v>19</v>
      </c>
    </row>
    <row r="42" spans="1:2">
      <c r="A42" s="7">
        <v>50</v>
      </c>
      <c r="B42" s="7">
        <v>20</v>
      </c>
    </row>
    <row r="43" spans="1:2">
      <c r="A43" s="7">
        <v>51.3</v>
      </c>
      <c r="B43" s="7">
        <v>21</v>
      </c>
    </row>
    <row r="44" spans="1:2">
      <c r="A44" s="7">
        <v>55.599999999999994</v>
      </c>
      <c r="B44" s="7">
        <v>22</v>
      </c>
    </row>
    <row r="45" spans="1:2">
      <c r="A45" s="7">
        <v>46.4</v>
      </c>
      <c r="B45" s="7">
        <v>18</v>
      </c>
    </row>
    <row r="46" spans="1:2">
      <c r="A46" s="7">
        <v>47.699999999999996</v>
      </c>
      <c r="B46" s="7">
        <v>19</v>
      </c>
    </row>
    <row r="47" spans="1:2">
      <c r="A47" s="7">
        <v>52</v>
      </c>
      <c r="B47" s="7">
        <v>20</v>
      </c>
    </row>
    <row r="48" spans="1:2">
      <c r="A48" s="7">
        <v>47.3</v>
      </c>
      <c r="B48" s="7">
        <v>21</v>
      </c>
    </row>
    <row r="49" spans="1:2">
      <c r="A49" s="7">
        <v>40.4</v>
      </c>
      <c r="B49" s="7">
        <v>18</v>
      </c>
    </row>
    <row r="50" spans="1:2">
      <c r="A50" s="7">
        <v>43.699999999999996</v>
      </c>
      <c r="B50" s="7">
        <v>19</v>
      </c>
    </row>
    <row r="51" spans="1:2">
      <c r="A51" s="7">
        <v>50</v>
      </c>
      <c r="B51" s="7">
        <v>20</v>
      </c>
    </row>
    <row r="52" spans="1:2">
      <c r="A52" s="7">
        <v>50.3</v>
      </c>
      <c r="B52" s="7">
        <v>21</v>
      </c>
    </row>
    <row r="53" spans="1:2">
      <c r="A53" s="7">
        <v>42.4</v>
      </c>
      <c r="B53" s="7">
        <v>18</v>
      </c>
    </row>
    <row r="54" spans="1:2">
      <c r="A54" s="7">
        <v>47.699999999999996</v>
      </c>
      <c r="B54" s="7">
        <v>19</v>
      </c>
    </row>
    <row r="55" spans="1:2">
      <c r="A55" s="7">
        <v>45</v>
      </c>
      <c r="B55" s="7">
        <v>20</v>
      </c>
    </row>
    <row r="56" spans="1:2">
      <c r="A56" s="7">
        <v>47.3</v>
      </c>
      <c r="B56" s="7">
        <v>21</v>
      </c>
    </row>
    <row r="57" spans="1:2">
      <c r="A57" s="7">
        <v>42.4</v>
      </c>
      <c r="B57" s="7">
        <v>18</v>
      </c>
    </row>
    <row r="58" spans="1:2">
      <c r="A58" s="7">
        <v>48.699999999999996</v>
      </c>
      <c r="B58" s="7">
        <v>19</v>
      </c>
    </row>
    <row r="59" spans="1:2">
      <c r="A59" s="7">
        <v>45</v>
      </c>
      <c r="B59" s="7">
        <v>20</v>
      </c>
    </row>
    <row r="60" spans="1:2">
      <c r="A60" s="7">
        <v>49.599999999999994</v>
      </c>
      <c r="B60" s="7">
        <v>22</v>
      </c>
    </row>
    <row r="61" spans="1:2">
      <c r="A61" s="7">
        <v>57.9</v>
      </c>
      <c r="B61" s="7">
        <v>23</v>
      </c>
    </row>
    <row r="62" spans="1:2">
      <c r="A62" s="7">
        <v>57.199999999999996</v>
      </c>
      <c r="B62" s="7">
        <v>24</v>
      </c>
    </row>
    <row r="63" spans="1:2">
      <c r="A63" s="7">
        <v>60.199999999999996</v>
      </c>
      <c r="B63" s="7">
        <v>24</v>
      </c>
    </row>
    <row r="64" spans="1:2">
      <c r="A64" s="7">
        <v>59.499999999999993</v>
      </c>
      <c r="B64" s="7">
        <v>25</v>
      </c>
    </row>
    <row r="65" spans="1:2">
      <c r="A65" s="7">
        <v>55.9</v>
      </c>
      <c r="B65" s="7">
        <v>23</v>
      </c>
    </row>
    <row r="66" spans="1:2">
      <c r="A66" s="7">
        <v>61.199999999999996</v>
      </c>
      <c r="B66" s="7">
        <v>24</v>
      </c>
    </row>
    <row r="67" spans="1:2">
      <c r="A67" s="7">
        <v>60.199999999999996</v>
      </c>
      <c r="B67" s="7">
        <v>24</v>
      </c>
    </row>
    <row r="68" spans="1:2">
      <c r="A68" s="7">
        <v>58.499999999999993</v>
      </c>
      <c r="B68" s="7">
        <v>25</v>
      </c>
    </row>
    <row r="69" spans="1:2">
      <c r="A69" s="7">
        <v>52.9</v>
      </c>
      <c r="B69" s="7">
        <v>23</v>
      </c>
    </row>
    <row r="70" spans="1:2">
      <c r="A70" s="7">
        <v>59.199999999999996</v>
      </c>
      <c r="B70" s="7">
        <v>24</v>
      </c>
    </row>
    <row r="71" spans="1:2">
      <c r="A71" s="7">
        <v>58.199999999999996</v>
      </c>
      <c r="B71" s="7">
        <v>24</v>
      </c>
    </row>
    <row r="72" spans="1:2">
      <c r="A72" s="7">
        <v>61.499999999999993</v>
      </c>
      <c r="B72" s="7">
        <v>25</v>
      </c>
    </row>
    <row r="73" spans="1:2">
      <c r="A73" s="7">
        <v>55.9</v>
      </c>
      <c r="B73" s="7">
        <v>23</v>
      </c>
    </row>
    <row r="74" spans="1:2">
      <c r="A74" s="7">
        <v>58.9</v>
      </c>
      <c r="B74" s="7">
        <v>23</v>
      </c>
    </row>
    <row r="75" spans="1:2">
      <c r="A75" s="7">
        <v>56.199999999999996</v>
      </c>
      <c r="B75" s="7">
        <v>24</v>
      </c>
    </row>
    <row r="76" spans="1:2">
      <c r="A76" s="7">
        <v>60.199999999999996</v>
      </c>
      <c r="B76" s="7">
        <v>24</v>
      </c>
    </row>
    <row r="77" spans="1:2">
      <c r="A77" s="7">
        <v>56.499999999999993</v>
      </c>
      <c r="B77" s="7">
        <v>25</v>
      </c>
    </row>
    <row r="78" spans="1:2">
      <c r="A78" s="7">
        <v>53.9</v>
      </c>
      <c r="B78" s="7">
        <v>23</v>
      </c>
    </row>
    <row r="79" spans="1:2">
      <c r="A79" s="7">
        <v>56.9</v>
      </c>
      <c r="B79" s="7">
        <v>23</v>
      </c>
    </row>
    <row r="80" spans="1:2">
      <c r="A80" s="7">
        <v>58.199999999999996</v>
      </c>
      <c r="B80" s="7">
        <v>24</v>
      </c>
    </row>
    <row r="81" spans="1:2">
      <c r="A81" s="7">
        <v>57.199999999999996</v>
      </c>
      <c r="B81" s="7">
        <v>24</v>
      </c>
    </row>
    <row r="82" spans="1:2">
      <c r="A82" s="7">
        <v>56.499999999999993</v>
      </c>
      <c r="B82" s="7">
        <v>25</v>
      </c>
    </row>
    <row r="83" spans="1:2">
      <c r="A83" s="7">
        <v>55.9</v>
      </c>
      <c r="B83" s="7">
        <v>23</v>
      </c>
    </row>
    <row r="84" spans="1:2">
      <c r="A84" s="7">
        <v>56.9</v>
      </c>
      <c r="B84" s="7">
        <v>23</v>
      </c>
    </row>
    <row r="85" spans="1:2">
      <c r="A85" s="7">
        <v>58.199999999999996</v>
      </c>
      <c r="B85" s="7">
        <v>24</v>
      </c>
    </row>
    <row r="86" spans="1:2">
      <c r="A86" s="7">
        <v>59.499999999999993</v>
      </c>
      <c r="B86" s="7">
        <v>25</v>
      </c>
    </row>
    <row r="87" spans="1:2">
      <c r="A87" s="7">
        <v>60.499999999999993</v>
      </c>
      <c r="B87" s="7">
        <v>25</v>
      </c>
    </row>
    <row r="88" spans="1:2">
      <c r="A88" s="7">
        <v>55.9</v>
      </c>
      <c r="B88" s="7">
        <v>23</v>
      </c>
    </row>
    <row r="89" spans="1:2">
      <c r="A89" s="7">
        <v>57.199999999999996</v>
      </c>
      <c r="B89" s="7">
        <v>24</v>
      </c>
    </row>
    <row r="90" spans="1:2">
      <c r="A90" s="7">
        <v>55.199999999999996</v>
      </c>
      <c r="B90" s="7">
        <v>24</v>
      </c>
    </row>
    <row r="91" spans="1:2">
      <c r="A91" s="7">
        <v>58.499999999999993</v>
      </c>
      <c r="B91" s="7">
        <v>25</v>
      </c>
    </row>
    <row r="92" spans="1:2">
      <c r="A92" s="7">
        <v>57.499999999999993</v>
      </c>
      <c r="B92" s="7">
        <v>25</v>
      </c>
    </row>
    <row r="93" spans="1:2">
      <c r="A93" s="7">
        <v>65.8</v>
      </c>
      <c r="B93" s="7">
        <v>26</v>
      </c>
    </row>
    <row r="94" spans="1:2">
      <c r="A94" s="7">
        <v>60.8</v>
      </c>
      <c r="B94" s="7">
        <v>26</v>
      </c>
    </row>
    <row r="95" spans="1:2">
      <c r="A95" s="7">
        <v>62.099999999999994</v>
      </c>
      <c r="B95" s="7">
        <v>27</v>
      </c>
    </row>
    <row r="96" spans="1:2">
      <c r="A96" s="7">
        <v>64.399999999999991</v>
      </c>
      <c r="B96" s="7">
        <v>28</v>
      </c>
    </row>
    <row r="97" spans="1:2">
      <c r="A97" s="7">
        <v>57.499999999999993</v>
      </c>
      <c r="B97" s="7">
        <v>25</v>
      </c>
    </row>
    <row r="98" spans="1:2">
      <c r="A98" s="7">
        <v>59.8</v>
      </c>
      <c r="B98" s="7">
        <v>26</v>
      </c>
    </row>
    <row r="99" spans="1:2">
      <c r="A99" s="7">
        <v>63.8</v>
      </c>
      <c r="B99" s="7">
        <v>26</v>
      </c>
    </row>
    <row r="100" spans="1:2">
      <c r="A100" s="7">
        <v>63.099999999999994</v>
      </c>
      <c r="B100" s="7">
        <v>27</v>
      </c>
    </row>
    <row r="101" spans="1:2">
      <c r="A101" s="7">
        <v>58.499999999999993</v>
      </c>
      <c r="B101" s="7">
        <v>25</v>
      </c>
    </row>
    <row r="102" spans="1:2">
      <c r="A102" s="7">
        <v>60.8</v>
      </c>
      <c r="B102" s="7">
        <v>26</v>
      </c>
    </row>
    <row r="103" spans="1:2">
      <c r="A103" s="7">
        <v>66.099999999999994</v>
      </c>
      <c r="B103" s="7">
        <v>27</v>
      </c>
    </row>
    <row r="104" spans="1:2">
      <c r="A104" s="7">
        <v>61.099999999999994</v>
      </c>
      <c r="B104" s="7">
        <v>27</v>
      </c>
    </row>
    <row r="105" spans="1:2">
      <c r="A105" s="7">
        <v>61.499999999999993</v>
      </c>
      <c r="B105" s="7">
        <v>25</v>
      </c>
    </row>
    <row r="106" spans="1:2">
      <c r="A106" s="7">
        <v>65.8</v>
      </c>
      <c r="B106" s="7">
        <v>26</v>
      </c>
    </row>
    <row r="107" spans="1:2">
      <c r="A107" s="7">
        <v>65.099999999999994</v>
      </c>
      <c r="B107" s="7">
        <v>27</v>
      </c>
    </row>
    <row r="108" spans="1:2">
      <c r="A108" s="7">
        <v>64.099999999999994</v>
      </c>
      <c r="B108" s="7">
        <v>27</v>
      </c>
    </row>
    <row r="109" spans="1:2">
      <c r="A109" s="7">
        <v>62.499999999999993</v>
      </c>
      <c r="B109" s="7">
        <v>25</v>
      </c>
    </row>
    <row r="110" spans="1:2">
      <c r="A110" s="7">
        <v>59.8</v>
      </c>
      <c r="B110" s="7">
        <v>26</v>
      </c>
    </row>
    <row r="111" spans="1:2">
      <c r="A111" s="7">
        <v>68.099999999999994</v>
      </c>
      <c r="B111" s="7">
        <v>27</v>
      </c>
    </row>
    <row r="112" spans="1:2">
      <c r="A112" s="7">
        <v>67.099999999999994</v>
      </c>
      <c r="B112" s="7">
        <v>27</v>
      </c>
    </row>
    <row r="113" spans="1:2">
      <c r="A113" s="7">
        <v>57.499999999999993</v>
      </c>
      <c r="B113" s="7">
        <v>25</v>
      </c>
    </row>
    <row r="114" spans="1:2">
      <c r="A114" s="7">
        <v>60.8</v>
      </c>
      <c r="B114" s="7">
        <v>26</v>
      </c>
    </row>
    <row r="115" spans="1:2">
      <c r="A115" s="7">
        <v>65.099999999999994</v>
      </c>
      <c r="B115" s="7">
        <v>27</v>
      </c>
    </row>
    <row r="116" spans="1:2">
      <c r="A116" s="7">
        <v>65.099999999999994</v>
      </c>
      <c r="B116" s="7">
        <v>27</v>
      </c>
    </row>
    <row r="117" spans="1:2">
      <c r="A117" s="7">
        <v>62.499999999999993</v>
      </c>
      <c r="B117" s="7">
        <v>25</v>
      </c>
    </row>
    <row r="118" spans="1:2">
      <c r="A118" s="7">
        <v>63.499999999999993</v>
      </c>
      <c r="B118" s="7">
        <v>25</v>
      </c>
    </row>
    <row r="119" spans="1:2">
      <c r="A119" s="7">
        <v>58.8</v>
      </c>
      <c r="B119" s="7">
        <v>26</v>
      </c>
    </row>
    <row r="120" spans="1:2">
      <c r="A120" s="7">
        <v>65.099999999999994</v>
      </c>
      <c r="B120" s="7">
        <v>27</v>
      </c>
    </row>
    <row r="121" spans="1:2">
      <c r="A121" s="7">
        <v>67.099999999999994</v>
      </c>
      <c r="B121" s="7">
        <v>27</v>
      </c>
    </row>
    <row r="122" spans="1:2">
      <c r="A122" s="7">
        <v>66.699999999999989</v>
      </c>
      <c r="B122" s="7">
        <v>29</v>
      </c>
    </row>
    <row r="123" spans="1:2">
      <c r="A123" s="7">
        <v>65.699999999999989</v>
      </c>
      <c r="B123" s="7">
        <v>29</v>
      </c>
    </row>
    <row r="124" spans="1:2">
      <c r="A124" s="7">
        <v>71</v>
      </c>
      <c r="B124" s="7">
        <v>30</v>
      </c>
    </row>
    <row r="125" spans="1:2">
      <c r="A125" s="7">
        <v>71.3</v>
      </c>
      <c r="B125" s="7">
        <v>31</v>
      </c>
    </row>
    <row r="126" spans="1:2">
      <c r="A126" s="7">
        <v>69.399999999999991</v>
      </c>
      <c r="B126" s="7">
        <v>28</v>
      </c>
    </row>
    <row r="127" spans="1:2">
      <c r="A127" s="7">
        <v>66.699999999999989</v>
      </c>
      <c r="B127" s="7">
        <v>29</v>
      </c>
    </row>
    <row r="128" spans="1:2">
      <c r="A128" s="7">
        <v>69.699999999999989</v>
      </c>
      <c r="B128" s="7">
        <v>29</v>
      </c>
    </row>
    <row r="129" spans="1:2">
      <c r="A129" s="7">
        <v>75</v>
      </c>
      <c r="B129" s="7">
        <v>30</v>
      </c>
    </row>
    <row r="130" spans="1:2">
      <c r="A130" s="7">
        <v>71.3</v>
      </c>
      <c r="B130" s="7">
        <v>31</v>
      </c>
    </row>
    <row r="131" spans="1:2">
      <c r="A131" s="7">
        <v>69.399999999999991</v>
      </c>
      <c r="B131" s="7">
        <v>28</v>
      </c>
    </row>
    <row r="132" spans="1:2">
      <c r="A132" s="7">
        <v>72.699999999999989</v>
      </c>
      <c r="B132" s="7">
        <v>29</v>
      </c>
    </row>
    <row r="133" spans="1:2">
      <c r="A133" s="7">
        <v>66.699999999999989</v>
      </c>
      <c r="B133" s="7">
        <v>29</v>
      </c>
    </row>
    <row r="134" spans="1:2">
      <c r="A134" s="7">
        <v>70</v>
      </c>
      <c r="B134" s="7">
        <v>30</v>
      </c>
    </row>
    <row r="135" spans="1:2">
      <c r="A135" s="7">
        <v>77.3</v>
      </c>
      <c r="B135" s="7">
        <v>31</v>
      </c>
    </row>
    <row r="136" spans="1:2">
      <c r="A136" s="7">
        <v>63.399999999999991</v>
      </c>
      <c r="B136" s="7">
        <v>28</v>
      </c>
    </row>
    <row r="137" spans="1:2">
      <c r="A137" s="7">
        <v>65.699999999999989</v>
      </c>
      <c r="B137" s="7">
        <v>29</v>
      </c>
    </row>
    <row r="138" spans="1:2">
      <c r="A138" s="7">
        <v>70.699999999999989</v>
      </c>
      <c r="B138" s="7">
        <v>29</v>
      </c>
    </row>
    <row r="139" spans="1:2">
      <c r="A139" s="7">
        <v>72</v>
      </c>
      <c r="B139" s="7">
        <v>30</v>
      </c>
    </row>
    <row r="140" spans="1:2">
      <c r="A140" s="7">
        <v>75.3</v>
      </c>
      <c r="B140" s="7">
        <v>31</v>
      </c>
    </row>
    <row r="141" spans="1:2">
      <c r="A141" s="7">
        <v>64.399999999999991</v>
      </c>
      <c r="B141" s="7">
        <v>28</v>
      </c>
    </row>
    <row r="142" spans="1:2">
      <c r="A142" s="7">
        <v>71.699999999999989</v>
      </c>
      <c r="B142" s="7">
        <v>29</v>
      </c>
    </row>
    <row r="143" spans="1:2">
      <c r="A143" s="7">
        <v>71</v>
      </c>
      <c r="B143" s="7">
        <v>30</v>
      </c>
    </row>
    <row r="144" spans="1:2">
      <c r="A144" s="7">
        <v>76.3</v>
      </c>
      <c r="B144" s="7">
        <v>31</v>
      </c>
    </row>
    <row r="145" spans="1:2">
      <c r="A145" s="7">
        <v>69.399999999999991</v>
      </c>
      <c r="B145" s="7">
        <v>28</v>
      </c>
    </row>
    <row r="146" spans="1:2">
      <c r="A146" s="7">
        <v>71.699999999999989</v>
      </c>
      <c r="B146" s="7">
        <v>29</v>
      </c>
    </row>
    <row r="147" spans="1:2">
      <c r="A147" s="7">
        <v>72</v>
      </c>
      <c r="B147" s="7">
        <v>30</v>
      </c>
    </row>
    <row r="148" spans="1:2">
      <c r="A148" s="7">
        <v>77.3</v>
      </c>
      <c r="B148" s="7">
        <v>31</v>
      </c>
    </row>
    <row r="149" spans="1:2">
      <c r="A149" s="7">
        <v>71.699999999999989</v>
      </c>
      <c r="B149" s="7">
        <v>29</v>
      </c>
    </row>
    <row r="150" spans="1:2">
      <c r="A150" s="7">
        <v>66.699999999999989</v>
      </c>
      <c r="B150" s="7">
        <v>29</v>
      </c>
    </row>
    <row r="151" spans="1:2">
      <c r="A151" s="7">
        <v>75</v>
      </c>
      <c r="B151" s="7">
        <v>30</v>
      </c>
    </row>
    <row r="152" spans="1:2">
      <c r="A152" s="7">
        <v>77.3</v>
      </c>
      <c r="B152" s="7">
        <v>31</v>
      </c>
    </row>
    <row r="153" spans="1:2">
      <c r="A153" s="7">
        <v>71.3</v>
      </c>
      <c r="B153" s="7">
        <v>31</v>
      </c>
    </row>
    <row r="154" spans="1:2">
      <c r="A154" s="7">
        <v>79.899999999999991</v>
      </c>
      <c r="B154" s="7">
        <v>33</v>
      </c>
    </row>
    <row r="155" spans="1:2">
      <c r="A155" s="7">
        <v>81.5</v>
      </c>
      <c r="B155" s="7">
        <v>35</v>
      </c>
    </row>
    <row r="156" spans="1:2">
      <c r="A156" s="7">
        <v>90.399999999999991</v>
      </c>
      <c r="B156" s="7">
        <v>38</v>
      </c>
    </row>
    <row r="157" spans="1:2">
      <c r="A157" s="7">
        <v>78.599999999999994</v>
      </c>
      <c r="B157" s="7">
        <v>32</v>
      </c>
    </row>
    <row r="158" spans="1:2">
      <c r="A158" s="7">
        <v>84.199999999999989</v>
      </c>
      <c r="B158" s="7">
        <v>34</v>
      </c>
    </row>
    <row r="159" spans="1:2">
      <c r="A159" s="7">
        <v>86.8</v>
      </c>
      <c r="B159" s="7">
        <v>36</v>
      </c>
    </row>
    <row r="160" spans="1:2">
      <c r="A160" s="7">
        <v>90.699999999999989</v>
      </c>
      <c r="B160" s="7">
        <v>39</v>
      </c>
    </row>
    <row r="161" spans="1:2">
      <c r="A161" s="7">
        <v>77.599999999999994</v>
      </c>
      <c r="B161" s="7">
        <v>32</v>
      </c>
    </row>
    <row r="162" spans="1:2">
      <c r="A162" s="7">
        <v>79.5</v>
      </c>
      <c r="B162" s="7">
        <v>35</v>
      </c>
    </row>
    <row r="163" spans="1:2">
      <c r="A163" s="7">
        <v>84.8</v>
      </c>
      <c r="B163" s="7">
        <v>36</v>
      </c>
    </row>
    <row r="164" spans="1:2">
      <c r="A164" s="7">
        <v>93</v>
      </c>
      <c r="B164" s="7">
        <v>40</v>
      </c>
    </row>
    <row r="165" spans="1:2">
      <c r="A165" s="7">
        <v>75.599999999999994</v>
      </c>
      <c r="B165" s="7">
        <v>32</v>
      </c>
    </row>
    <row r="166" spans="1:2">
      <c r="A166" s="7">
        <v>80.5</v>
      </c>
      <c r="B166" s="7">
        <v>35</v>
      </c>
    </row>
    <row r="167" spans="1:2">
      <c r="A167" s="7">
        <v>84.8</v>
      </c>
      <c r="B167" s="7">
        <v>36</v>
      </c>
    </row>
    <row r="168" spans="1:2">
      <c r="A168" s="7">
        <v>99.3</v>
      </c>
      <c r="B168" s="7">
        <v>41</v>
      </c>
    </row>
    <row r="169" spans="1:2">
      <c r="A169" s="7">
        <v>76.3</v>
      </c>
      <c r="B169" s="7">
        <v>31</v>
      </c>
    </row>
    <row r="170" spans="1:2">
      <c r="A170" s="7">
        <v>72.599999999999994</v>
      </c>
      <c r="B170" s="7">
        <v>32</v>
      </c>
    </row>
    <row r="171" spans="1:2">
      <c r="A171" s="7">
        <v>86.5</v>
      </c>
      <c r="B171" s="7">
        <v>35</v>
      </c>
    </row>
    <row r="172" spans="1:2">
      <c r="A172" s="7">
        <v>85.1</v>
      </c>
      <c r="B172" s="7">
        <v>37</v>
      </c>
    </row>
    <row r="173" spans="1:2">
      <c r="A173" s="7">
        <v>94.3</v>
      </c>
      <c r="B173" s="7">
        <v>41</v>
      </c>
    </row>
    <row r="174" spans="1:2">
      <c r="A174" s="7">
        <v>72.3</v>
      </c>
      <c r="B174" s="7">
        <v>31</v>
      </c>
    </row>
    <row r="175" spans="1:2">
      <c r="A175" s="7">
        <v>79.899999999999991</v>
      </c>
      <c r="B175" s="7">
        <v>33</v>
      </c>
    </row>
    <row r="176" spans="1:2">
      <c r="A176" s="7">
        <v>80.5</v>
      </c>
      <c r="B176" s="7">
        <v>35</v>
      </c>
    </row>
    <row r="177" spans="1:2">
      <c r="A177" s="7">
        <v>85.1</v>
      </c>
      <c r="B177" s="7">
        <v>37</v>
      </c>
    </row>
    <row r="178" spans="1:2">
      <c r="A178" s="7">
        <v>102.6</v>
      </c>
      <c r="B178" s="7">
        <v>42</v>
      </c>
    </row>
    <row r="179" spans="1:2">
      <c r="A179" s="7">
        <v>75.3</v>
      </c>
      <c r="B179" s="7">
        <v>31</v>
      </c>
    </row>
    <row r="180" spans="1:2">
      <c r="A180" s="7">
        <v>75.899999999999991</v>
      </c>
      <c r="B180" s="7">
        <v>33</v>
      </c>
    </row>
    <row r="181" spans="1:2">
      <c r="A181" s="7">
        <v>86.5</v>
      </c>
      <c r="B181" s="7">
        <v>35</v>
      </c>
    </row>
    <row r="182" spans="1:2">
      <c r="A182" s="7">
        <v>89.399999999999991</v>
      </c>
      <c r="B182" s="7">
        <v>38</v>
      </c>
    </row>
    <row r="183" spans="1:2">
      <c r="A183" s="7">
        <v>102.89999999999999</v>
      </c>
      <c r="B183" s="7">
        <v>43</v>
      </c>
    </row>
    <row r="184" spans="1:2">
      <c r="A184" s="7">
        <v>93.399999999999991</v>
      </c>
      <c r="B184" s="7">
        <v>38</v>
      </c>
    </row>
    <row r="185" spans="1:2">
      <c r="A185" s="7">
        <v>81.5</v>
      </c>
      <c r="B185" s="7">
        <v>35</v>
      </c>
    </row>
    <row r="186" spans="1:2">
      <c r="A186" s="7">
        <v>84.199999999999989</v>
      </c>
      <c r="B186" s="7">
        <v>34</v>
      </c>
    </row>
    <row r="187" spans="1:2">
      <c r="A187" s="7">
        <v>73.599999999999994</v>
      </c>
      <c r="B187" s="7">
        <v>32</v>
      </c>
    </row>
    <row r="188" spans="1:2">
      <c r="A188" s="7">
        <v>91.699999999999989</v>
      </c>
      <c r="B188" s="7">
        <v>39</v>
      </c>
    </row>
    <row r="189" spans="1:2">
      <c r="A189" s="7">
        <v>82.5</v>
      </c>
      <c r="B189" s="7">
        <v>35</v>
      </c>
    </row>
    <row r="190" spans="1:2">
      <c r="A190" s="7">
        <v>83.199999999999989</v>
      </c>
      <c r="B190" s="7">
        <v>34</v>
      </c>
    </row>
    <row r="191" spans="1:2">
      <c r="A191" s="7">
        <v>77.899999999999991</v>
      </c>
      <c r="B191" s="7">
        <v>33</v>
      </c>
    </row>
    <row r="192" spans="1:2">
      <c r="A192" s="7">
        <v>98</v>
      </c>
      <c r="B192" s="7">
        <v>40</v>
      </c>
    </row>
    <row r="193" spans="1:2">
      <c r="A193" s="7">
        <v>83.5</v>
      </c>
      <c r="B193" s="7">
        <v>35</v>
      </c>
    </row>
    <row r="194" spans="1:2">
      <c r="A194" s="7">
        <v>80.199999999999989</v>
      </c>
      <c r="B194" s="7">
        <v>34</v>
      </c>
    </row>
    <row r="195" spans="1:2">
      <c r="A195" s="7">
        <v>78.899999999999991</v>
      </c>
      <c r="B195" s="7">
        <v>33</v>
      </c>
    </row>
    <row r="196" spans="1:2">
      <c r="A196" s="7">
        <v>92</v>
      </c>
      <c r="B196" s="7">
        <v>40</v>
      </c>
    </row>
    <row r="197" spans="1:2">
      <c r="A197" s="7">
        <v>82.5</v>
      </c>
      <c r="B197" s="7">
        <v>35</v>
      </c>
    </row>
    <row r="198" spans="1:2">
      <c r="A198" s="7">
        <v>79.199999999999989</v>
      </c>
      <c r="B198" s="7">
        <v>34</v>
      </c>
    </row>
    <row r="199" spans="1:2">
      <c r="A199" s="7">
        <v>80.899999999999991</v>
      </c>
      <c r="B199" s="7">
        <v>33</v>
      </c>
    </row>
    <row r="200" spans="1:2">
      <c r="A200" s="7">
        <v>99.3</v>
      </c>
      <c r="B200" s="7">
        <v>41</v>
      </c>
    </row>
    <row r="201" spans="1:2">
      <c r="A201" s="7">
        <v>83.8</v>
      </c>
      <c r="B201" s="7">
        <v>36</v>
      </c>
    </row>
    <row r="202" spans="1:2">
      <c r="A202" s="7">
        <v>86.5</v>
      </c>
      <c r="B202" s="7">
        <v>35</v>
      </c>
    </row>
    <row r="203" spans="1:2">
      <c r="A203" s="7">
        <v>76.899999999999991</v>
      </c>
      <c r="B203" s="7">
        <v>33</v>
      </c>
    </row>
    <row r="204" spans="1:2">
      <c r="A204" s="7">
        <v>99.6</v>
      </c>
      <c r="B204" s="7">
        <v>42</v>
      </c>
    </row>
    <row r="205" spans="1:2">
      <c r="A205" s="7">
        <v>89.1</v>
      </c>
      <c r="B205" s="7">
        <v>37</v>
      </c>
    </row>
    <row r="206" spans="1:2">
      <c r="A206" s="7">
        <v>83.5</v>
      </c>
      <c r="B206" s="7">
        <v>35</v>
      </c>
    </row>
    <row r="207" spans="1:2">
      <c r="A207" s="7">
        <v>79.899999999999991</v>
      </c>
      <c r="B207" s="7">
        <v>33</v>
      </c>
    </row>
    <row r="208" spans="1:2">
      <c r="A208" s="7">
        <v>76.599999999999994</v>
      </c>
      <c r="B208" s="7">
        <v>32</v>
      </c>
    </row>
    <row r="209" spans="1:2">
      <c r="A209" s="7">
        <v>97.899999999999991</v>
      </c>
      <c r="B209" s="7">
        <v>43</v>
      </c>
    </row>
    <row r="210" spans="1:2">
      <c r="A210" s="7">
        <v>87.399999999999991</v>
      </c>
      <c r="B210" s="7">
        <v>38</v>
      </c>
    </row>
    <row r="211" spans="1:2">
      <c r="A211" s="7">
        <v>85.5</v>
      </c>
      <c r="B211" s="7">
        <v>35</v>
      </c>
    </row>
    <row r="212" spans="1:2">
      <c r="A212" s="7">
        <v>78.199999999999989</v>
      </c>
      <c r="B212" s="7">
        <v>34</v>
      </c>
    </row>
    <row r="213" spans="1:2">
      <c r="A213" s="7">
        <v>74.599999999999994</v>
      </c>
      <c r="B213" s="7">
        <v>32</v>
      </c>
    </row>
    <row r="214" spans="1:2">
      <c r="A214" s="7">
        <v>75.599999999999994</v>
      </c>
      <c r="B214" s="7">
        <v>32</v>
      </c>
    </row>
    <row r="215" spans="1:2">
      <c r="A215" s="7">
        <v>76.3</v>
      </c>
      <c r="B215" s="7">
        <v>31</v>
      </c>
    </row>
    <row r="216" spans="1:2">
      <c r="A216" s="7">
        <v>75</v>
      </c>
      <c r="B216" s="7">
        <v>30</v>
      </c>
    </row>
    <row r="217" spans="1:2">
      <c r="A217" s="7">
        <v>70.699999999999989</v>
      </c>
      <c r="B217" s="7">
        <v>29</v>
      </c>
    </row>
    <row r="218" spans="1:2">
      <c r="A218" s="7">
        <v>76.599999999999994</v>
      </c>
      <c r="B218" s="7">
        <v>32</v>
      </c>
    </row>
    <row r="219" spans="1:2">
      <c r="A219" s="7">
        <v>77.3</v>
      </c>
      <c r="B219" s="7">
        <v>31</v>
      </c>
    </row>
    <row r="220" spans="1:2">
      <c r="A220" s="7">
        <v>75</v>
      </c>
      <c r="B220" s="7">
        <v>30</v>
      </c>
    </row>
    <row r="221" spans="1:2">
      <c r="A221" s="7">
        <v>68.699999999999989</v>
      </c>
      <c r="B221" s="7">
        <v>29</v>
      </c>
    </row>
    <row r="222" spans="1:2">
      <c r="A222" s="7">
        <v>76.599999999999994</v>
      </c>
      <c r="B222" s="7">
        <v>32</v>
      </c>
    </row>
    <row r="223" spans="1:2">
      <c r="A223" s="7">
        <v>70.3</v>
      </c>
      <c r="B223" s="7">
        <v>31</v>
      </c>
    </row>
    <row r="224" spans="1:2">
      <c r="A224" s="7">
        <v>75</v>
      </c>
      <c r="B224" s="7">
        <v>30</v>
      </c>
    </row>
    <row r="225" spans="1:2">
      <c r="A225" s="7">
        <v>67.699999999999989</v>
      </c>
      <c r="B225" s="7">
        <v>29</v>
      </c>
    </row>
    <row r="226" spans="1:2">
      <c r="A226" s="7">
        <v>67.699999999999989</v>
      </c>
      <c r="B226" s="7">
        <v>29</v>
      </c>
    </row>
    <row r="227" spans="1:2">
      <c r="A227" s="7">
        <v>72.599999999999994</v>
      </c>
      <c r="B227" s="7">
        <v>32</v>
      </c>
    </row>
    <row r="228" spans="1:2">
      <c r="A228" s="7">
        <v>74.3</v>
      </c>
      <c r="B228" s="7">
        <v>31</v>
      </c>
    </row>
    <row r="229" spans="1:2">
      <c r="A229" s="7">
        <v>71</v>
      </c>
      <c r="B229" s="7">
        <v>30</v>
      </c>
    </row>
    <row r="230" spans="1:2">
      <c r="A230" s="7">
        <v>68</v>
      </c>
      <c r="B230" s="7">
        <v>30</v>
      </c>
    </row>
    <row r="231" spans="1:2">
      <c r="A231" s="7">
        <v>65.699999999999989</v>
      </c>
      <c r="B231" s="7">
        <v>29</v>
      </c>
    </row>
    <row r="232" spans="1:2">
      <c r="A232" s="7">
        <v>79.599999999999994</v>
      </c>
      <c r="B232" s="7">
        <v>32</v>
      </c>
    </row>
    <row r="233" spans="1:2">
      <c r="A233" s="7">
        <v>74.3</v>
      </c>
      <c r="B233" s="7">
        <v>31</v>
      </c>
    </row>
    <row r="234" spans="1:2">
      <c r="A234" s="7">
        <v>68</v>
      </c>
      <c r="B234" s="7">
        <v>30</v>
      </c>
    </row>
    <row r="235" spans="1:2">
      <c r="A235" s="7">
        <v>69</v>
      </c>
      <c r="B235" s="7">
        <v>30</v>
      </c>
    </row>
    <row r="236" spans="1:2">
      <c r="A236" s="7">
        <v>70.699999999999989</v>
      </c>
      <c r="B236" s="7">
        <v>29</v>
      </c>
    </row>
    <row r="237" spans="1:2">
      <c r="A237" s="7">
        <v>74.599999999999994</v>
      </c>
      <c r="B237" s="7">
        <v>32</v>
      </c>
    </row>
    <row r="238" spans="1:2">
      <c r="A238" s="7">
        <v>71</v>
      </c>
      <c r="B238" s="7">
        <v>30</v>
      </c>
    </row>
    <row r="239" spans="1:2">
      <c r="A239" s="7">
        <v>70</v>
      </c>
      <c r="B239" s="7">
        <v>30</v>
      </c>
    </row>
    <row r="240" spans="1:2">
      <c r="A240" s="7">
        <v>65.699999999999989</v>
      </c>
      <c r="B240" s="7">
        <v>29</v>
      </c>
    </row>
    <row r="241" spans="1:2">
      <c r="A241" s="7">
        <v>77.599999999999994</v>
      </c>
      <c r="B241" s="7">
        <v>32</v>
      </c>
    </row>
    <row r="242" spans="1:2">
      <c r="A242" s="7">
        <v>75</v>
      </c>
      <c r="B242" s="7">
        <v>30</v>
      </c>
    </row>
    <row r="243" spans="1:2">
      <c r="A243" s="7">
        <v>72</v>
      </c>
      <c r="B243" s="7">
        <v>30</v>
      </c>
    </row>
    <row r="244" spans="1:2">
      <c r="A244" s="7">
        <v>67.699999999999989</v>
      </c>
      <c r="B244" s="7">
        <v>29</v>
      </c>
    </row>
    <row r="245" spans="1:2">
      <c r="A245" s="7">
        <v>71.699999999999989</v>
      </c>
      <c r="B245" s="7">
        <v>29</v>
      </c>
    </row>
    <row r="246" spans="1:2">
      <c r="A246" s="7">
        <v>67.399999999999991</v>
      </c>
      <c r="B246" s="7">
        <v>28</v>
      </c>
    </row>
    <row r="247" spans="1:2">
      <c r="A247" s="7">
        <v>61.099999999999994</v>
      </c>
      <c r="B247" s="7">
        <v>27</v>
      </c>
    </row>
    <row r="248" spans="1:2">
      <c r="A248" s="7">
        <v>59.8</v>
      </c>
      <c r="B248" s="7">
        <v>26</v>
      </c>
    </row>
    <row r="249" spans="1:2">
      <c r="A249" s="7">
        <v>61.8</v>
      </c>
      <c r="B249" s="7">
        <v>26</v>
      </c>
    </row>
    <row r="250" spans="1:2">
      <c r="A250" s="7">
        <v>71.699999999999989</v>
      </c>
      <c r="B250" s="7">
        <v>29</v>
      </c>
    </row>
    <row r="251" spans="1:2">
      <c r="A251" s="7">
        <v>68.399999999999991</v>
      </c>
      <c r="B251" s="7">
        <v>28</v>
      </c>
    </row>
    <row r="252" spans="1:2">
      <c r="A252" s="7">
        <v>65.099999999999994</v>
      </c>
      <c r="B252" s="7">
        <v>27</v>
      </c>
    </row>
    <row r="253" spans="1:2">
      <c r="A253" s="7">
        <v>64.8</v>
      </c>
      <c r="B253" s="7">
        <v>26</v>
      </c>
    </row>
    <row r="254" spans="1:2">
      <c r="A254" s="7">
        <v>61.8</v>
      </c>
      <c r="B254" s="7">
        <v>26</v>
      </c>
    </row>
    <row r="255" spans="1:2">
      <c r="A255" s="7">
        <v>68.399999999999991</v>
      </c>
      <c r="B255" s="7">
        <v>28</v>
      </c>
    </row>
    <row r="256" spans="1:2">
      <c r="A256" s="7">
        <v>61.099999999999994</v>
      </c>
      <c r="B256" s="7">
        <v>27</v>
      </c>
    </row>
    <row r="257" spans="1:2">
      <c r="A257" s="7">
        <v>64.8</v>
      </c>
      <c r="B257" s="7">
        <v>26</v>
      </c>
    </row>
    <row r="258" spans="1:2">
      <c r="A258" s="7">
        <v>63.8</v>
      </c>
      <c r="B258" s="7">
        <v>26</v>
      </c>
    </row>
    <row r="259" spans="1:2">
      <c r="A259" s="7">
        <v>63.399999999999991</v>
      </c>
      <c r="B259" s="7">
        <v>28</v>
      </c>
    </row>
    <row r="260" spans="1:2">
      <c r="A260" s="7">
        <v>68.099999999999994</v>
      </c>
      <c r="B260" s="7">
        <v>27</v>
      </c>
    </row>
    <row r="261" spans="1:2">
      <c r="A261" s="7">
        <v>59.8</v>
      </c>
      <c r="B261" s="7">
        <v>26</v>
      </c>
    </row>
    <row r="262" spans="1:2">
      <c r="A262" s="7">
        <v>64.8</v>
      </c>
      <c r="B262" s="7">
        <v>26</v>
      </c>
    </row>
    <row r="263" spans="1:2">
      <c r="A263" s="7">
        <v>67.399999999999991</v>
      </c>
      <c r="B263" s="7">
        <v>28</v>
      </c>
    </row>
    <row r="264" spans="1:2">
      <c r="A264" s="7">
        <v>67.099999999999994</v>
      </c>
      <c r="B264" s="7">
        <v>27</v>
      </c>
    </row>
    <row r="265" spans="1:2">
      <c r="A265" s="7">
        <v>59.8</v>
      </c>
      <c r="B265" s="7">
        <v>26</v>
      </c>
    </row>
    <row r="266" spans="1:2">
      <c r="A266" s="7">
        <v>64.8</v>
      </c>
      <c r="B266" s="7">
        <v>26</v>
      </c>
    </row>
    <row r="267" spans="1:2">
      <c r="A267" s="7">
        <v>63.399999999999991</v>
      </c>
      <c r="B267" s="7">
        <v>28</v>
      </c>
    </row>
    <row r="268" spans="1:2">
      <c r="A268" s="7">
        <v>63.399999999999991</v>
      </c>
      <c r="B268" s="7">
        <v>28</v>
      </c>
    </row>
    <row r="269" spans="1:2">
      <c r="A269" s="7">
        <v>61.099999999999994</v>
      </c>
      <c r="B269" s="7">
        <v>27</v>
      </c>
    </row>
    <row r="270" spans="1:2">
      <c r="A270" s="7">
        <v>61.8</v>
      </c>
      <c r="B270" s="7">
        <v>26</v>
      </c>
    </row>
    <row r="271" spans="1:2">
      <c r="A271" s="7">
        <v>70.699999999999989</v>
      </c>
      <c r="B271" s="7">
        <v>29</v>
      </c>
    </row>
    <row r="272" spans="1:2">
      <c r="A272" s="7">
        <v>67.399999999999991</v>
      </c>
      <c r="B272" s="7">
        <v>28</v>
      </c>
    </row>
    <row r="273" spans="1:2">
      <c r="A273" s="7">
        <v>66.099999999999994</v>
      </c>
      <c r="B273" s="7">
        <v>27</v>
      </c>
    </row>
    <row r="274" spans="1:2">
      <c r="A274" s="7">
        <v>64.8</v>
      </c>
      <c r="B274" s="7">
        <v>26</v>
      </c>
    </row>
    <row r="275" spans="1:2">
      <c r="A275" s="7">
        <v>56.499999999999993</v>
      </c>
      <c r="B275" s="7">
        <v>25</v>
      </c>
    </row>
    <row r="276" spans="1:2">
      <c r="A276" s="7">
        <v>58.499999999999993</v>
      </c>
      <c r="B276" s="7">
        <v>25</v>
      </c>
    </row>
    <row r="277" spans="1:2">
      <c r="A277" s="7">
        <v>59.199999999999996</v>
      </c>
      <c r="B277" s="7">
        <v>24</v>
      </c>
    </row>
    <row r="278" spans="1:2">
      <c r="A278" s="7">
        <v>61.199999999999996</v>
      </c>
      <c r="B278" s="7">
        <v>24</v>
      </c>
    </row>
    <row r="279" spans="1:2">
      <c r="A279" s="7">
        <v>60.499999999999993</v>
      </c>
      <c r="B279" s="7">
        <v>25</v>
      </c>
    </row>
    <row r="280" spans="1:2">
      <c r="A280" s="7">
        <v>62.499999999999993</v>
      </c>
      <c r="B280" s="7">
        <v>25</v>
      </c>
    </row>
    <row r="281" spans="1:2">
      <c r="A281" s="7">
        <v>63.499999999999993</v>
      </c>
      <c r="B281" s="7">
        <v>25</v>
      </c>
    </row>
    <row r="282" spans="1:2">
      <c r="A282" s="7">
        <v>60.199999999999996</v>
      </c>
      <c r="B282" s="7">
        <v>24</v>
      </c>
    </row>
    <row r="283" spans="1:2">
      <c r="A283" s="7">
        <v>63.499999999999993</v>
      </c>
      <c r="B283" s="7">
        <v>25</v>
      </c>
    </row>
    <row r="284" spans="1:2">
      <c r="A284" s="7">
        <v>58.499999999999993</v>
      </c>
      <c r="B284" s="7">
        <v>25</v>
      </c>
    </row>
    <row r="285" spans="1:2">
      <c r="A285" s="7">
        <v>61.499999999999993</v>
      </c>
      <c r="B285" s="7">
        <v>25</v>
      </c>
    </row>
    <row r="286" spans="1:2">
      <c r="A286" s="7">
        <v>58.199999999999996</v>
      </c>
      <c r="B286" s="7">
        <v>24</v>
      </c>
    </row>
    <row r="287" spans="1:2">
      <c r="A287" s="7">
        <v>61.499999999999993</v>
      </c>
      <c r="B287" s="7">
        <v>25</v>
      </c>
    </row>
    <row r="288" spans="1:2">
      <c r="A288" s="7">
        <v>59.499999999999993</v>
      </c>
      <c r="B288" s="7">
        <v>25</v>
      </c>
    </row>
    <row r="289" spans="1:2">
      <c r="A289" s="7">
        <v>61.499999999999993</v>
      </c>
      <c r="B289" s="7">
        <v>25</v>
      </c>
    </row>
    <row r="290" spans="1:2">
      <c r="A290" s="7">
        <v>58.199999999999996</v>
      </c>
      <c r="B290" s="7">
        <v>24</v>
      </c>
    </row>
    <row r="291" spans="1:2">
      <c r="A291" s="7">
        <v>58.499999999999993</v>
      </c>
      <c r="B291" s="7">
        <v>25</v>
      </c>
    </row>
    <row r="292" spans="1:2">
      <c r="A292" s="7">
        <v>62.499999999999993</v>
      </c>
      <c r="B292" s="7">
        <v>25</v>
      </c>
    </row>
    <row r="293" spans="1:2">
      <c r="A293" s="7">
        <v>60.499999999999993</v>
      </c>
      <c r="B293" s="7">
        <v>25</v>
      </c>
    </row>
    <row r="294" spans="1:2">
      <c r="A294" s="7">
        <v>60.199999999999996</v>
      </c>
      <c r="B294" s="7">
        <v>24</v>
      </c>
    </row>
    <row r="295" spans="1:2">
      <c r="A295" s="7">
        <v>56.199999999999996</v>
      </c>
      <c r="B295" s="7">
        <v>24</v>
      </c>
    </row>
    <row r="296" spans="1:2">
      <c r="A296" s="7">
        <v>57.499999999999993</v>
      </c>
      <c r="B296" s="7">
        <v>25</v>
      </c>
    </row>
    <row r="297" spans="1:2">
      <c r="A297" s="7">
        <v>58.499999999999993</v>
      </c>
      <c r="B297" s="7">
        <v>25</v>
      </c>
    </row>
    <row r="298" spans="1:2">
      <c r="A298" s="7">
        <v>61.499999999999993</v>
      </c>
      <c r="B298" s="7">
        <v>25</v>
      </c>
    </row>
    <row r="299" spans="1:2">
      <c r="A299" s="7">
        <v>61.199999999999996</v>
      </c>
      <c r="B299" s="7">
        <v>24</v>
      </c>
    </row>
    <row r="300" spans="1:2">
      <c r="A300" s="7">
        <v>54.199999999999996</v>
      </c>
      <c r="B300" s="7">
        <v>24</v>
      </c>
    </row>
    <row r="301" spans="1:2">
      <c r="A301" s="7">
        <v>62.8</v>
      </c>
      <c r="B301" s="7">
        <v>26</v>
      </c>
    </row>
    <row r="302" spans="1:2">
      <c r="A302" s="7">
        <v>57.499999999999993</v>
      </c>
      <c r="B302" s="7">
        <v>25</v>
      </c>
    </row>
    <row r="303" spans="1:2">
      <c r="A303" s="7">
        <v>61.499999999999993</v>
      </c>
      <c r="B303" s="7">
        <v>25</v>
      </c>
    </row>
    <row r="304" spans="1:2">
      <c r="A304" s="7">
        <v>58.199999999999996</v>
      </c>
      <c r="B304" s="7">
        <v>24</v>
      </c>
    </row>
    <row r="305" spans="1:2">
      <c r="A305" s="7">
        <v>54.199999999999996</v>
      </c>
      <c r="B305" s="7">
        <v>24</v>
      </c>
    </row>
    <row r="306" spans="1:2">
      <c r="A306" s="7">
        <v>51.9</v>
      </c>
      <c r="B306" s="7">
        <v>23</v>
      </c>
    </row>
    <row r="307" spans="1:2">
      <c r="A307" s="7">
        <v>53.599999999999994</v>
      </c>
      <c r="B307" s="7">
        <v>22</v>
      </c>
    </row>
    <row r="308" spans="1:2">
      <c r="A308" s="7">
        <v>51.3</v>
      </c>
      <c r="B308" s="7">
        <v>21</v>
      </c>
    </row>
    <row r="309" spans="1:2">
      <c r="A309" s="7">
        <v>48.699999999999996</v>
      </c>
      <c r="B309" s="7">
        <v>19</v>
      </c>
    </row>
    <row r="310" spans="1:2">
      <c r="A310" s="7">
        <v>55.9</v>
      </c>
      <c r="B310" s="7">
        <v>23</v>
      </c>
    </row>
    <row r="311" spans="1:2">
      <c r="A311" s="7">
        <v>51.599999999999994</v>
      </c>
      <c r="B311" s="7">
        <v>22</v>
      </c>
    </row>
    <row r="312" spans="1:2">
      <c r="A312" s="7">
        <v>52.3</v>
      </c>
      <c r="B312" s="7">
        <v>21</v>
      </c>
    </row>
    <row r="313" spans="1:2">
      <c r="A313" s="7">
        <v>44.699999999999996</v>
      </c>
      <c r="B313" s="7">
        <v>19</v>
      </c>
    </row>
    <row r="314" spans="1:2">
      <c r="A314" s="7">
        <v>53.9</v>
      </c>
      <c r="B314" s="7">
        <v>23</v>
      </c>
    </row>
    <row r="315" spans="1:2">
      <c r="A315" s="7">
        <v>54.599999999999994</v>
      </c>
      <c r="B315" s="7">
        <v>22</v>
      </c>
    </row>
    <row r="316" spans="1:2">
      <c r="A316" s="7">
        <v>47.3</v>
      </c>
      <c r="B316" s="7">
        <v>21</v>
      </c>
    </row>
    <row r="317" spans="1:2">
      <c r="A317" s="7">
        <v>49.699999999999996</v>
      </c>
      <c r="B317" s="7">
        <v>19</v>
      </c>
    </row>
    <row r="318" spans="1:2">
      <c r="A318" s="7">
        <v>44.699999999999996</v>
      </c>
      <c r="B318" s="7">
        <v>19</v>
      </c>
    </row>
    <row r="319" spans="1:2">
      <c r="A319" s="7">
        <v>55.9</v>
      </c>
      <c r="B319" s="7">
        <v>23</v>
      </c>
    </row>
    <row r="320" spans="1:2">
      <c r="A320" s="7">
        <v>55.9</v>
      </c>
      <c r="B320" s="7">
        <v>23</v>
      </c>
    </row>
    <row r="321" spans="1:2">
      <c r="A321" s="7">
        <v>47.3</v>
      </c>
      <c r="B321" s="7">
        <v>21</v>
      </c>
    </row>
    <row r="322" spans="1:2">
      <c r="A322" s="7">
        <v>46</v>
      </c>
      <c r="B322" s="7">
        <v>20</v>
      </c>
    </row>
    <row r="323" spans="1:2">
      <c r="A323" s="7">
        <v>48.699999999999996</v>
      </c>
      <c r="B323" s="7">
        <v>19</v>
      </c>
    </row>
    <row r="324" spans="1:2">
      <c r="A324" s="7">
        <v>55.9</v>
      </c>
      <c r="B324" s="7">
        <v>23</v>
      </c>
    </row>
    <row r="325" spans="1:2">
      <c r="A325" s="7">
        <v>55.599999999999994</v>
      </c>
      <c r="B325" s="7">
        <v>22</v>
      </c>
    </row>
    <row r="326" spans="1:2">
      <c r="A326" s="7">
        <v>47</v>
      </c>
      <c r="B326" s="7">
        <v>20</v>
      </c>
    </row>
    <row r="327" spans="1:2">
      <c r="A327" s="7">
        <v>48.699999999999996</v>
      </c>
      <c r="B327" s="7">
        <v>19</v>
      </c>
    </row>
    <row r="328" spans="1:2">
      <c r="A328" s="7">
        <v>51.9</v>
      </c>
      <c r="B328" s="7">
        <v>23</v>
      </c>
    </row>
    <row r="329" spans="1:2">
      <c r="A329" s="7">
        <v>53.599999999999994</v>
      </c>
      <c r="B329" s="7">
        <v>22</v>
      </c>
    </row>
    <row r="330" spans="1:2">
      <c r="A330" s="7">
        <v>49</v>
      </c>
      <c r="B330" s="7">
        <v>20</v>
      </c>
    </row>
    <row r="331" spans="1:2">
      <c r="A331" s="7">
        <v>49.699999999999996</v>
      </c>
      <c r="B331" s="7">
        <v>19</v>
      </c>
    </row>
    <row r="332" spans="1:2">
      <c r="A332" s="7">
        <v>53.9</v>
      </c>
      <c r="B332" s="7">
        <v>23</v>
      </c>
    </row>
    <row r="333" spans="1:2">
      <c r="A333" s="7">
        <v>54.599999999999994</v>
      </c>
      <c r="B333" s="7">
        <v>22</v>
      </c>
    </row>
    <row r="334" spans="1:2">
      <c r="A334" s="7">
        <v>50</v>
      </c>
      <c r="B334" s="7">
        <v>20</v>
      </c>
    </row>
    <row r="335" spans="1:2">
      <c r="A335" s="7">
        <v>44.699999999999996</v>
      </c>
      <c r="B335" s="7">
        <v>19</v>
      </c>
    </row>
    <row r="336" spans="1:2">
      <c r="A336" s="7">
        <v>48.699999999999996</v>
      </c>
      <c r="B336" s="7">
        <v>19</v>
      </c>
    </row>
    <row r="337" spans="1:2">
      <c r="A337" s="7">
        <v>44.099999999999994</v>
      </c>
      <c r="B337" s="7">
        <v>17</v>
      </c>
    </row>
    <row r="338" spans="1:2">
      <c r="A338" s="7">
        <v>33.5</v>
      </c>
      <c r="B338" s="7">
        <v>15</v>
      </c>
    </row>
    <row r="339" spans="1:2">
      <c r="A339" s="7">
        <v>34.9</v>
      </c>
      <c r="B339" s="7">
        <v>13</v>
      </c>
    </row>
    <row r="340" spans="1:2">
      <c r="A340" s="7">
        <v>22</v>
      </c>
      <c r="B340" s="7">
        <v>10</v>
      </c>
    </row>
    <row r="341" spans="1:2">
      <c r="A341" s="7">
        <v>44.699999999999996</v>
      </c>
      <c r="B341" s="7">
        <v>19</v>
      </c>
    </row>
    <row r="342" spans="1:2">
      <c r="A342" s="7">
        <v>42.099999999999994</v>
      </c>
      <c r="B342" s="7">
        <v>17</v>
      </c>
    </row>
    <row r="343" spans="1:2">
      <c r="A343" s="7">
        <v>40.5</v>
      </c>
      <c r="B343" s="7">
        <v>15</v>
      </c>
    </row>
    <row r="344" spans="1:2">
      <c r="A344" s="7">
        <v>31.199999999999996</v>
      </c>
      <c r="B344" s="7">
        <v>14</v>
      </c>
    </row>
    <row r="345" spans="1:2">
      <c r="A345" s="7">
        <v>31.299999999999997</v>
      </c>
      <c r="B345" s="7">
        <v>11</v>
      </c>
    </row>
    <row r="346" spans="1:2">
      <c r="A346" s="7">
        <v>45.099999999999994</v>
      </c>
      <c r="B346" s="7">
        <v>17</v>
      </c>
    </row>
    <row r="347" spans="1:2">
      <c r="A347" s="7">
        <v>33.5</v>
      </c>
      <c r="B347" s="7">
        <v>15</v>
      </c>
    </row>
    <row r="348" spans="1:2">
      <c r="A348" s="7">
        <v>32.199999999999996</v>
      </c>
      <c r="B348" s="7">
        <v>14</v>
      </c>
    </row>
    <row r="349" spans="1:2">
      <c r="A349" s="7">
        <v>31.9</v>
      </c>
      <c r="B349" s="7">
        <v>13</v>
      </c>
    </row>
    <row r="350" spans="1:2">
      <c r="A350" s="7">
        <v>42.099999999999994</v>
      </c>
      <c r="B350" s="7">
        <v>17</v>
      </c>
    </row>
    <row r="351" spans="1:2">
      <c r="A351" s="7">
        <v>35.5</v>
      </c>
      <c r="B351" s="7">
        <v>15</v>
      </c>
    </row>
    <row r="352" spans="1:2">
      <c r="A352" s="7">
        <v>32.199999999999996</v>
      </c>
      <c r="B352" s="7">
        <v>14</v>
      </c>
    </row>
    <row r="353" spans="1:2">
      <c r="A353" s="7">
        <v>30.9</v>
      </c>
      <c r="B353" s="7">
        <v>13</v>
      </c>
    </row>
    <row r="354" spans="1:2">
      <c r="A354" s="7">
        <v>41.4</v>
      </c>
      <c r="B354" s="7">
        <v>18</v>
      </c>
    </row>
    <row r="355" spans="1:2">
      <c r="A355" s="7">
        <v>36.799999999999997</v>
      </c>
      <c r="B355" s="7">
        <v>16</v>
      </c>
    </row>
    <row r="356" spans="1:2">
      <c r="A356" s="7">
        <v>40.5</v>
      </c>
      <c r="B356" s="7">
        <v>15</v>
      </c>
    </row>
    <row r="357" spans="1:2">
      <c r="A357" s="7">
        <v>30.9</v>
      </c>
      <c r="B357" s="7">
        <v>13</v>
      </c>
    </row>
    <row r="358" spans="1:2">
      <c r="A358" s="7">
        <v>42.4</v>
      </c>
      <c r="B358" s="7">
        <v>18</v>
      </c>
    </row>
    <row r="359" spans="1:2">
      <c r="A359" s="7">
        <v>35.799999999999997</v>
      </c>
      <c r="B359" s="7">
        <v>16</v>
      </c>
    </row>
    <row r="360" spans="1:2">
      <c r="A360" s="7">
        <v>35.5</v>
      </c>
      <c r="B360" s="7">
        <v>15</v>
      </c>
    </row>
    <row r="361" spans="1:2">
      <c r="A361" s="7">
        <v>28.9</v>
      </c>
      <c r="B361" s="7">
        <v>13</v>
      </c>
    </row>
    <row r="362" spans="1:2">
      <c r="A362" s="7">
        <v>42.699999999999996</v>
      </c>
      <c r="B362" s="7">
        <v>19</v>
      </c>
    </row>
    <row r="363" spans="1:2">
      <c r="A363" s="7">
        <v>37.799999999999997</v>
      </c>
      <c r="B363" s="7">
        <v>16</v>
      </c>
    </row>
    <row r="364" spans="1:2">
      <c r="A364" s="7">
        <v>39.5</v>
      </c>
      <c r="B364" s="7">
        <v>15</v>
      </c>
    </row>
    <row r="365" spans="1:2">
      <c r="A365" s="7">
        <v>30.9</v>
      </c>
      <c r="B365" s="7">
        <v>13</v>
      </c>
    </row>
    <row r="366" spans="1:2">
      <c r="A366" s="7">
        <v>15.099999999999998</v>
      </c>
      <c r="B366" s="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0802-9B36-4A2F-AE5A-9E4A719F7E08}">
  <dimension ref="A3:C369"/>
  <sheetViews>
    <sheetView topLeftCell="A363" workbookViewId="0" xr3:uid="{DDEEF17E-3C79-5E1D-BE3C-1C9BA06DCA82}">
      <selection activeCell="B368" sqref="B3:C368"/>
    </sheetView>
  </sheetViews>
  <sheetFormatPr defaultRowHeight="15"/>
  <cols>
    <col min="1" max="1" width="14.140625" bestFit="1" customWidth="1"/>
    <col min="2" max="2" width="14.5703125" bestFit="1" customWidth="1"/>
    <col min="3" max="3" width="12.28515625" bestFit="1" customWidth="1"/>
  </cols>
  <sheetData>
    <row r="3" spans="1:3">
      <c r="A3" s="5" t="s">
        <v>0</v>
      </c>
      <c r="B3" t="s">
        <v>23</v>
      </c>
      <c r="C3" t="s">
        <v>20</v>
      </c>
    </row>
    <row r="4" spans="1:3">
      <c r="A4" s="8">
        <v>42736</v>
      </c>
      <c r="B4" s="7">
        <v>2</v>
      </c>
      <c r="C4" s="7">
        <v>10</v>
      </c>
    </row>
    <row r="5" spans="1:3">
      <c r="A5" s="8">
        <v>42737</v>
      </c>
      <c r="B5" s="7">
        <v>1.33</v>
      </c>
      <c r="C5" s="7">
        <v>13</v>
      </c>
    </row>
    <row r="6" spans="1:3">
      <c r="A6" s="8">
        <v>42738</v>
      </c>
      <c r="B6" s="7">
        <v>1.33</v>
      </c>
      <c r="C6" s="7">
        <v>15</v>
      </c>
    </row>
    <row r="7" spans="1:3">
      <c r="A7" s="8">
        <v>42739</v>
      </c>
      <c r="B7" s="7">
        <v>1.05</v>
      </c>
      <c r="C7" s="7">
        <v>17</v>
      </c>
    </row>
    <row r="8" spans="1:3">
      <c r="A8" s="8">
        <v>42740</v>
      </c>
      <c r="B8" s="7">
        <v>1</v>
      </c>
      <c r="C8" s="7">
        <v>18</v>
      </c>
    </row>
    <row r="9" spans="1:3">
      <c r="A9" s="8">
        <v>42741</v>
      </c>
      <c r="B9" s="7">
        <v>1.54</v>
      </c>
      <c r="C9" s="7">
        <v>11</v>
      </c>
    </row>
    <row r="10" spans="1:3">
      <c r="A10" s="8">
        <v>42742</v>
      </c>
      <c r="B10" s="7">
        <v>1.54</v>
      </c>
      <c r="C10" s="7">
        <v>13</v>
      </c>
    </row>
    <row r="11" spans="1:3">
      <c r="A11" s="8">
        <v>42743</v>
      </c>
      <c r="B11" s="7">
        <v>1.18</v>
      </c>
      <c r="C11" s="7">
        <v>15</v>
      </c>
    </row>
    <row r="12" spans="1:3">
      <c r="A12" s="8">
        <v>42744</v>
      </c>
      <c r="B12" s="7">
        <v>1.18</v>
      </c>
      <c r="C12" s="7">
        <v>17</v>
      </c>
    </row>
    <row r="13" spans="1:3">
      <c r="A13" s="8">
        <v>42745</v>
      </c>
      <c r="B13" s="7">
        <v>1.05</v>
      </c>
      <c r="C13" s="7">
        <v>18</v>
      </c>
    </row>
    <row r="14" spans="1:3">
      <c r="A14" s="8">
        <v>42746</v>
      </c>
      <c r="B14" s="7">
        <v>1.54</v>
      </c>
      <c r="C14" s="7">
        <v>12</v>
      </c>
    </row>
    <row r="15" spans="1:3">
      <c r="A15" s="8">
        <v>42747</v>
      </c>
      <c r="B15" s="7">
        <v>1.33</v>
      </c>
      <c r="C15" s="7">
        <v>14</v>
      </c>
    </row>
    <row r="16" spans="1:3">
      <c r="A16" s="8">
        <v>42748</v>
      </c>
      <c r="B16" s="7">
        <v>1.33</v>
      </c>
      <c r="C16" s="7">
        <v>15</v>
      </c>
    </row>
    <row r="17" spans="1:3">
      <c r="A17" s="8">
        <v>42749</v>
      </c>
      <c r="B17" s="7">
        <v>1.05</v>
      </c>
      <c r="C17" s="7">
        <v>17</v>
      </c>
    </row>
    <row r="18" spans="1:3">
      <c r="A18" s="8">
        <v>42750</v>
      </c>
      <c r="B18" s="7">
        <v>1.1100000000000001</v>
      </c>
      <c r="C18" s="7">
        <v>18</v>
      </c>
    </row>
    <row r="19" spans="1:3">
      <c r="A19" s="8">
        <v>42751</v>
      </c>
      <c r="B19" s="7">
        <v>1.67</v>
      </c>
      <c r="C19" s="7">
        <v>12</v>
      </c>
    </row>
    <row r="20" spans="1:3">
      <c r="A20" s="8">
        <v>42752</v>
      </c>
      <c r="B20" s="7">
        <v>1.43</v>
      </c>
      <c r="C20" s="7">
        <v>14</v>
      </c>
    </row>
    <row r="21" spans="1:3">
      <c r="A21" s="8">
        <v>42753</v>
      </c>
      <c r="B21" s="7">
        <v>1.18</v>
      </c>
      <c r="C21" s="7">
        <v>16</v>
      </c>
    </row>
    <row r="22" spans="1:3">
      <c r="A22" s="8">
        <v>42754</v>
      </c>
      <c r="B22" s="7">
        <v>1.18</v>
      </c>
      <c r="C22" s="7">
        <v>17</v>
      </c>
    </row>
    <row r="23" spans="1:3">
      <c r="A23" s="8">
        <v>42755</v>
      </c>
      <c r="B23" s="7">
        <v>1.43</v>
      </c>
      <c r="C23" s="7">
        <v>12</v>
      </c>
    </row>
    <row r="24" spans="1:3">
      <c r="A24" s="8">
        <v>42756</v>
      </c>
      <c r="B24" s="7">
        <v>1.25</v>
      </c>
      <c r="C24" s="7">
        <v>14</v>
      </c>
    </row>
    <row r="25" spans="1:3">
      <c r="A25" s="8">
        <v>42757</v>
      </c>
      <c r="B25" s="7">
        <v>1.1100000000000001</v>
      </c>
      <c r="C25" s="7">
        <v>16</v>
      </c>
    </row>
    <row r="26" spans="1:3">
      <c r="A26" s="8">
        <v>42758</v>
      </c>
      <c r="B26" s="7">
        <v>1.05</v>
      </c>
      <c r="C26" s="7">
        <v>17</v>
      </c>
    </row>
    <row r="27" spans="1:3">
      <c r="A27" s="8">
        <v>42759</v>
      </c>
      <c r="B27" s="7">
        <v>1.54</v>
      </c>
      <c r="C27" s="7">
        <v>12</v>
      </c>
    </row>
    <row r="28" spans="1:3">
      <c r="A28" s="8">
        <v>42760</v>
      </c>
      <c r="B28" s="7">
        <v>1.25</v>
      </c>
      <c r="C28" s="7">
        <v>14</v>
      </c>
    </row>
    <row r="29" spans="1:3">
      <c r="A29" s="8">
        <v>42761</v>
      </c>
      <c r="B29" s="7">
        <v>1.25</v>
      </c>
      <c r="C29" s="7">
        <v>16</v>
      </c>
    </row>
    <row r="30" spans="1:3">
      <c r="A30" s="8">
        <v>42762</v>
      </c>
      <c r="B30" s="7">
        <v>1.05</v>
      </c>
      <c r="C30" s="7">
        <v>17</v>
      </c>
    </row>
    <row r="31" spans="1:3">
      <c r="A31" s="8">
        <v>42763</v>
      </c>
      <c r="B31" s="7">
        <v>1.33</v>
      </c>
      <c r="C31" s="7">
        <v>13</v>
      </c>
    </row>
    <row r="32" spans="1:3">
      <c r="A32" s="8">
        <v>42764</v>
      </c>
      <c r="B32" s="7">
        <v>1.33</v>
      </c>
      <c r="C32" s="7">
        <v>14</v>
      </c>
    </row>
    <row r="33" spans="1:3">
      <c r="A33" s="8">
        <v>42765</v>
      </c>
      <c r="B33" s="7">
        <v>1.05</v>
      </c>
      <c r="C33" s="7">
        <v>17</v>
      </c>
    </row>
    <row r="34" spans="1:3">
      <c r="A34" s="8">
        <v>42766</v>
      </c>
      <c r="B34" s="7">
        <v>1.05</v>
      </c>
      <c r="C34" s="7">
        <v>18</v>
      </c>
    </row>
    <row r="35" spans="1:3">
      <c r="A35" s="8">
        <v>42767</v>
      </c>
      <c r="B35" s="7">
        <v>1</v>
      </c>
      <c r="C35" s="7">
        <v>18</v>
      </c>
    </row>
    <row r="36" spans="1:3">
      <c r="A36" s="8">
        <v>42768</v>
      </c>
      <c r="B36" s="7">
        <v>1</v>
      </c>
      <c r="C36" s="7">
        <v>20</v>
      </c>
    </row>
    <row r="37" spans="1:3">
      <c r="A37" s="8">
        <v>42769</v>
      </c>
      <c r="B37" s="7">
        <v>0.87</v>
      </c>
      <c r="C37" s="7">
        <v>21</v>
      </c>
    </row>
    <row r="38" spans="1:3">
      <c r="A38" s="8">
        <v>42770</v>
      </c>
      <c r="B38" s="7">
        <v>0.83</v>
      </c>
      <c r="C38" s="7">
        <v>22</v>
      </c>
    </row>
    <row r="39" spans="1:3">
      <c r="A39" s="8">
        <v>42771</v>
      </c>
      <c r="B39" s="7">
        <v>1.1100000000000001</v>
      </c>
      <c r="C39" s="7">
        <v>18</v>
      </c>
    </row>
    <row r="40" spans="1:3">
      <c r="A40" s="8">
        <v>42772</v>
      </c>
      <c r="B40" s="7">
        <v>0.95</v>
      </c>
      <c r="C40" s="7">
        <v>20</v>
      </c>
    </row>
    <row r="41" spans="1:3">
      <c r="A41" s="8">
        <v>42773</v>
      </c>
      <c r="B41" s="7">
        <v>0.87</v>
      </c>
      <c r="C41" s="7">
        <v>21</v>
      </c>
    </row>
    <row r="42" spans="1:3">
      <c r="A42" s="8">
        <v>42774</v>
      </c>
      <c r="B42" s="7">
        <v>0.87</v>
      </c>
      <c r="C42" s="7">
        <v>22</v>
      </c>
    </row>
    <row r="43" spans="1:3">
      <c r="A43" s="8">
        <v>42775</v>
      </c>
      <c r="B43" s="7">
        <v>1</v>
      </c>
      <c r="C43" s="7">
        <v>19</v>
      </c>
    </row>
    <row r="44" spans="1:3">
      <c r="A44" s="8">
        <v>42776</v>
      </c>
      <c r="B44" s="7">
        <v>0.91</v>
      </c>
      <c r="C44" s="7">
        <v>20</v>
      </c>
    </row>
    <row r="45" spans="1:3">
      <c r="A45" s="8">
        <v>42777</v>
      </c>
      <c r="B45" s="7">
        <v>0.91</v>
      </c>
      <c r="C45" s="7">
        <v>21</v>
      </c>
    </row>
    <row r="46" spans="1:3">
      <c r="A46" s="8">
        <v>42778</v>
      </c>
      <c r="B46" s="7">
        <v>0.83</v>
      </c>
      <c r="C46" s="7">
        <v>22</v>
      </c>
    </row>
    <row r="47" spans="1:3">
      <c r="A47" s="8">
        <v>42779</v>
      </c>
      <c r="B47" s="7">
        <v>1.1100000000000001</v>
      </c>
      <c r="C47" s="7">
        <v>18</v>
      </c>
    </row>
    <row r="48" spans="1:3">
      <c r="A48" s="8">
        <v>42780</v>
      </c>
      <c r="B48" s="7">
        <v>0.95</v>
      </c>
      <c r="C48" s="7">
        <v>19</v>
      </c>
    </row>
    <row r="49" spans="1:3">
      <c r="A49" s="8">
        <v>42781</v>
      </c>
      <c r="B49" s="7">
        <v>0.91</v>
      </c>
      <c r="C49" s="7">
        <v>20</v>
      </c>
    </row>
    <row r="50" spans="1:3">
      <c r="A50" s="8">
        <v>42782</v>
      </c>
      <c r="B50" s="7">
        <v>0.87</v>
      </c>
      <c r="C50" s="7">
        <v>21</v>
      </c>
    </row>
    <row r="51" spans="1:3">
      <c r="A51" s="8">
        <v>42783</v>
      </c>
      <c r="B51" s="7">
        <v>1</v>
      </c>
      <c r="C51" s="7">
        <v>18</v>
      </c>
    </row>
    <row r="52" spans="1:3">
      <c r="A52" s="8">
        <v>42784</v>
      </c>
      <c r="B52" s="7">
        <v>0.95</v>
      </c>
      <c r="C52" s="7">
        <v>19</v>
      </c>
    </row>
    <row r="53" spans="1:3">
      <c r="A53" s="8">
        <v>42785</v>
      </c>
      <c r="B53" s="7">
        <v>0.95</v>
      </c>
      <c r="C53" s="7">
        <v>20</v>
      </c>
    </row>
    <row r="54" spans="1:3">
      <c r="A54" s="8">
        <v>42786</v>
      </c>
      <c r="B54" s="7">
        <v>0.95</v>
      </c>
      <c r="C54" s="7">
        <v>21</v>
      </c>
    </row>
    <row r="55" spans="1:3">
      <c r="A55" s="8">
        <v>42787</v>
      </c>
      <c r="B55" s="7">
        <v>1</v>
      </c>
      <c r="C55" s="7">
        <v>18</v>
      </c>
    </row>
    <row r="56" spans="1:3">
      <c r="A56" s="8">
        <v>42788</v>
      </c>
      <c r="B56" s="7">
        <v>0.95</v>
      </c>
      <c r="C56" s="7">
        <v>19</v>
      </c>
    </row>
    <row r="57" spans="1:3">
      <c r="A57" s="8">
        <v>42789</v>
      </c>
      <c r="B57" s="7">
        <v>1</v>
      </c>
      <c r="C57" s="7">
        <v>20</v>
      </c>
    </row>
    <row r="58" spans="1:3">
      <c r="A58" s="8">
        <v>42790</v>
      </c>
      <c r="B58" s="7">
        <v>0.87</v>
      </c>
      <c r="C58" s="7">
        <v>21</v>
      </c>
    </row>
    <row r="59" spans="1:3">
      <c r="A59" s="8">
        <v>42791</v>
      </c>
      <c r="B59" s="7">
        <v>1</v>
      </c>
      <c r="C59" s="7">
        <v>18</v>
      </c>
    </row>
    <row r="60" spans="1:3">
      <c r="A60" s="8">
        <v>42792</v>
      </c>
      <c r="B60" s="7">
        <v>1.05</v>
      </c>
      <c r="C60" s="7">
        <v>19</v>
      </c>
    </row>
    <row r="61" spans="1:3">
      <c r="A61" s="8">
        <v>42793</v>
      </c>
      <c r="B61" s="7">
        <v>1</v>
      </c>
      <c r="C61" s="7">
        <v>20</v>
      </c>
    </row>
    <row r="62" spans="1:3">
      <c r="A62" s="8">
        <v>42794</v>
      </c>
      <c r="B62" s="7">
        <v>0.91</v>
      </c>
      <c r="C62" s="7">
        <v>22</v>
      </c>
    </row>
    <row r="63" spans="1:3">
      <c r="A63" s="8">
        <v>42795</v>
      </c>
      <c r="B63" s="7">
        <v>0.87</v>
      </c>
      <c r="C63" s="7">
        <v>23</v>
      </c>
    </row>
    <row r="64" spans="1:3">
      <c r="A64" s="8">
        <v>42796</v>
      </c>
      <c r="B64" s="7">
        <v>0.8</v>
      </c>
      <c r="C64" s="7">
        <v>24</v>
      </c>
    </row>
    <row r="65" spans="1:3">
      <c r="A65" s="8">
        <v>42797</v>
      </c>
      <c r="B65" s="7">
        <v>0.77</v>
      </c>
      <c r="C65" s="7">
        <v>24</v>
      </c>
    </row>
    <row r="66" spans="1:3">
      <c r="A66" s="8">
        <v>42798</v>
      </c>
      <c r="B66" s="7">
        <v>0.77</v>
      </c>
      <c r="C66" s="7">
        <v>25</v>
      </c>
    </row>
    <row r="67" spans="1:3">
      <c r="A67" s="8">
        <v>42799</v>
      </c>
      <c r="B67" s="7">
        <v>0.87</v>
      </c>
      <c r="C67" s="7">
        <v>23</v>
      </c>
    </row>
    <row r="68" spans="1:3">
      <c r="A68" s="8">
        <v>42800</v>
      </c>
      <c r="B68" s="7">
        <v>0.77</v>
      </c>
      <c r="C68" s="7">
        <v>24</v>
      </c>
    </row>
    <row r="69" spans="1:3">
      <c r="A69" s="8">
        <v>42801</v>
      </c>
      <c r="B69" s="7">
        <v>0.77</v>
      </c>
      <c r="C69" s="7">
        <v>24</v>
      </c>
    </row>
    <row r="70" spans="1:3">
      <c r="A70" s="8">
        <v>42802</v>
      </c>
      <c r="B70" s="7">
        <v>0.77</v>
      </c>
      <c r="C70" s="7">
        <v>25</v>
      </c>
    </row>
    <row r="71" spans="1:3">
      <c r="A71" s="8">
        <v>42803</v>
      </c>
      <c r="B71" s="7">
        <v>0.8</v>
      </c>
      <c r="C71" s="7">
        <v>23</v>
      </c>
    </row>
    <row r="72" spans="1:3">
      <c r="A72" s="8">
        <v>42804</v>
      </c>
      <c r="B72" s="7">
        <v>0.83</v>
      </c>
      <c r="C72" s="7">
        <v>24</v>
      </c>
    </row>
    <row r="73" spans="1:3">
      <c r="A73" s="8">
        <v>42805</v>
      </c>
      <c r="B73" s="7">
        <v>0.83</v>
      </c>
      <c r="C73" s="7">
        <v>24</v>
      </c>
    </row>
    <row r="74" spans="1:3">
      <c r="A74" s="8">
        <v>42806</v>
      </c>
      <c r="B74" s="7">
        <v>0.74</v>
      </c>
      <c r="C74" s="7">
        <v>25</v>
      </c>
    </row>
    <row r="75" spans="1:3">
      <c r="A75" s="8">
        <v>42807</v>
      </c>
      <c r="B75" s="7">
        <v>0.87</v>
      </c>
      <c r="C75" s="7">
        <v>23</v>
      </c>
    </row>
    <row r="76" spans="1:3">
      <c r="A76" s="8">
        <v>42808</v>
      </c>
      <c r="B76" s="7">
        <v>0.87</v>
      </c>
      <c r="C76" s="7">
        <v>23</v>
      </c>
    </row>
    <row r="77" spans="1:3">
      <c r="A77" s="8">
        <v>42809</v>
      </c>
      <c r="B77" s="7">
        <v>0.83</v>
      </c>
      <c r="C77" s="7">
        <v>24</v>
      </c>
    </row>
    <row r="78" spans="1:3">
      <c r="A78" s="8">
        <v>42810</v>
      </c>
      <c r="B78" s="7">
        <v>0.83</v>
      </c>
      <c r="C78" s="7">
        <v>24</v>
      </c>
    </row>
    <row r="79" spans="1:3">
      <c r="A79" s="8">
        <v>42811</v>
      </c>
      <c r="B79" s="7">
        <v>0.77</v>
      </c>
      <c r="C79" s="7">
        <v>25</v>
      </c>
    </row>
    <row r="80" spans="1:3">
      <c r="A80" s="8">
        <v>42812</v>
      </c>
      <c r="B80" s="7">
        <v>0.83</v>
      </c>
      <c r="C80" s="7">
        <v>23</v>
      </c>
    </row>
    <row r="81" spans="1:3">
      <c r="A81" s="8">
        <v>42813</v>
      </c>
      <c r="B81" s="7">
        <v>0.83</v>
      </c>
      <c r="C81" s="7">
        <v>23</v>
      </c>
    </row>
    <row r="82" spans="1:3">
      <c r="A82" s="8">
        <v>42814</v>
      </c>
      <c r="B82" s="7">
        <v>0.77</v>
      </c>
      <c r="C82" s="7">
        <v>24</v>
      </c>
    </row>
    <row r="83" spans="1:3">
      <c r="A83" s="8">
        <v>42815</v>
      </c>
      <c r="B83" s="7">
        <v>0.83</v>
      </c>
      <c r="C83" s="7">
        <v>24</v>
      </c>
    </row>
    <row r="84" spans="1:3">
      <c r="A84" s="8">
        <v>42816</v>
      </c>
      <c r="B84" s="7">
        <v>0.74</v>
      </c>
      <c r="C84" s="7">
        <v>25</v>
      </c>
    </row>
    <row r="85" spans="1:3">
      <c r="A85" s="8">
        <v>42817</v>
      </c>
      <c r="B85" s="7">
        <v>0.87</v>
      </c>
      <c r="C85" s="7">
        <v>23</v>
      </c>
    </row>
    <row r="86" spans="1:3">
      <c r="A86" s="8">
        <v>42818</v>
      </c>
      <c r="B86" s="7">
        <v>0.83</v>
      </c>
      <c r="C86" s="7">
        <v>23</v>
      </c>
    </row>
    <row r="87" spans="1:3">
      <c r="A87" s="8">
        <v>42819</v>
      </c>
      <c r="B87" s="7">
        <v>0.8</v>
      </c>
      <c r="C87" s="7">
        <v>24</v>
      </c>
    </row>
    <row r="88" spans="1:3">
      <c r="A88" s="8">
        <v>42820</v>
      </c>
      <c r="B88" s="7">
        <v>0.77</v>
      </c>
      <c r="C88" s="7">
        <v>25</v>
      </c>
    </row>
    <row r="89" spans="1:3">
      <c r="A89" s="8">
        <v>42821</v>
      </c>
      <c r="B89" s="7">
        <v>0.74</v>
      </c>
      <c r="C89" s="7">
        <v>25</v>
      </c>
    </row>
    <row r="90" spans="1:3">
      <c r="A90" s="8">
        <v>42822</v>
      </c>
      <c r="B90" s="7">
        <v>0.83</v>
      </c>
      <c r="C90" s="7">
        <v>23</v>
      </c>
    </row>
    <row r="91" spans="1:3">
      <c r="A91" s="8">
        <v>42823</v>
      </c>
      <c r="B91" s="7">
        <v>0.83</v>
      </c>
      <c r="C91" s="7">
        <v>24</v>
      </c>
    </row>
    <row r="92" spans="1:3">
      <c r="A92" s="8">
        <v>42824</v>
      </c>
      <c r="B92" s="7">
        <v>0.8</v>
      </c>
      <c r="C92" s="7">
        <v>24</v>
      </c>
    </row>
    <row r="93" spans="1:3">
      <c r="A93" s="8">
        <v>42825</v>
      </c>
      <c r="B93" s="7">
        <v>0.77</v>
      </c>
      <c r="C93" s="7">
        <v>25</v>
      </c>
    </row>
    <row r="94" spans="1:3">
      <c r="A94" s="8">
        <v>42826</v>
      </c>
      <c r="B94" s="7">
        <v>0.8</v>
      </c>
      <c r="C94" s="7">
        <v>25</v>
      </c>
    </row>
    <row r="95" spans="1:3">
      <c r="A95" s="8">
        <v>42827</v>
      </c>
      <c r="B95" s="7">
        <v>0.74</v>
      </c>
      <c r="C95" s="7">
        <v>26</v>
      </c>
    </row>
    <row r="96" spans="1:3">
      <c r="A96" s="8">
        <v>42828</v>
      </c>
      <c r="B96" s="7">
        <v>0.74</v>
      </c>
      <c r="C96" s="7">
        <v>26</v>
      </c>
    </row>
    <row r="97" spans="1:3">
      <c r="A97" s="8">
        <v>42829</v>
      </c>
      <c r="B97" s="7">
        <v>0.71</v>
      </c>
      <c r="C97" s="7">
        <v>27</v>
      </c>
    </row>
    <row r="98" spans="1:3">
      <c r="A98" s="8">
        <v>42830</v>
      </c>
      <c r="B98" s="7">
        <v>0.71</v>
      </c>
      <c r="C98" s="7">
        <v>28</v>
      </c>
    </row>
    <row r="99" spans="1:3">
      <c r="A99" s="8">
        <v>42831</v>
      </c>
      <c r="B99" s="7">
        <v>0.8</v>
      </c>
      <c r="C99" s="7">
        <v>25</v>
      </c>
    </row>
    <row r="100" spans="1:3">
      <c r="A100" s="8">
        <v>42832</v>
      </c>
      <c r="B100" s="7">
        <v>0.74</v>
      </c>
      <c r="C100" s="7">
        <v>26</v>
      </c>
    </row>
    <row r="101" spans="1:3">
      <c r="A101" s="8">
        <v>42833</v>
      </c>
      <c r="B101" s="7">
        <v>0.74</v>
      </c>
      <c r="C101" s="7">
        <v>26</v>
      </c>
    </row>
    <row r="102" spans="1:3">
      <c r="A102" s="8">
        <v>42834</v>
      </c>
      <c r="B102" s="7">
        <v>0.69</v>
      </c>
      <c r="C102" s="7">
        <v>27</v>
      </c>
    </row>
    <row r="103" spans="1:3">
      <c r="A103" s="8">
        <v>42835</v>
      </c>
      <c r="B103" s="7">
        <v>0.74</v>
      </c>
      <c r="C103" s="7">
        <v>25</v>
      </c>
    </row>
    <row r="104" spans="1:3">
      <c r="A104" s="8">
        <v>42836</v>
      </c>
      <c r="B104" s="7">
        <v>0.74</v>
      </c>
      <c r="C104" s="7">
        <v>26</v>
      </c>
    </row>
    <row r="105" spans="1:3">
      <c r="A105" s="8">
        <v>42837</v>
      </c>
      <c r="B105" s="7">
        <v>0.74</v>
      </c>
      <c r="C105" s="7">
        <v>27</v>
      </c>
    </row>
    <row r="106" spans="1:3">
      <c r="A106" s="8">
        <v>42838</v>
      </c>
      <c r="B106" s="7">
        <v>0.69</v>
      </c>
      <c r="C106" s="7">
        <v>27</v>
      </c>
    </row>
    <row r="107" spans="1:3">
      <c r="A107" s="8">
        <v>42839</v>
      </c>
      <c r="B107" s="7">
        <v>0.77</v>
      </c>
      <c r="C107" s="7">
        <v>25</v>
      </c>
    </row>
    <row r="108" spans="1:3">
      <c r="A108" s="8">
        <v>42840</v>
      </c>
      <c r="B108" s="7">
        <v>0.74</v>
      </c>
      <c r="C108" s="7">
        <v>26</v>
      </c>
    </row>
    <row r="109" spans="1:3">
      <c r="A109" s="8">
        <v>42841</v>
      </c>
      <c r="B109" s="7">
        <v>0.69</v>
      </c>
      <c r="C109" s="7">
        <v>27</v>
      </c>
    </row>
    <row r="110" spans="1:3">
      <c r="A110" s="8">
        <v>42842</v>
      </c>
      <c r="B110" s="7">
        <v>0.71</v>
      </c>
      <c r="C110" s="7">
        <v>27</v>
      </c>
    </row>
    <row r="111" spans="1:3">
      <c r="A111" s="8">
        <v>42843</v>
      </c>
      <c r="B111" s="7">
        <v>0.74</v>
      </c>
      <c r="C111" s="7">
        <v>25</v>
      </c>
    </row>
    <row r="112" spans="1:3">
      <c r="A112" s="8">
        <v>42844</v>
      </c>
      <c r="B112" s="7">
        <v>0.77</v>
      </c>
      <c r="C112" s="7">
        <v>26</v>
      </c>
    </row>
    <row r="113" spans="1:3">
      <c r="A113" s="8">
        <v>42845</v>
      </c>
      <c r="B113" s="7">
        <v>0.69</v>
      </c>
      <c r="C113" s="7">
        <v>27</v>
      </c>
    </row>
    <row r="114" spans="1:3">
      <c r="A114" s="8">
        <v>42846</v>
      </c>
      <c r="B114" s="7">
        <v>0.74</v>
      </c>
      <c r="C114" s="7">
        <v>27</v>
      </c>
    </row>
    <row r="115" spans="1:3">
      <c r="A115" s="8">
        <v>42847</v>
      </c>
      <c r="B115" s="7">
        <v>0.77</v>
      </c>
      <c r="C115" s="7">
        <v>25</v>
      </c>
    </row>
    <row r="116" spans="1:3">
      <c r="A116" s="8">
        <v>42848</v>
      </c>
      <c r="B116" s="7">
        <v>0.77</v>
      </c>
      <c r="C116" s="7">
        <v>26</v>
      </c>
    </row>
    <row r="117" spans="1:3">
      <c r="A117" s="8">
        <v>42849</v>
      </c>
      <c r="B117" s="7">
        <v>0.69</v>
      </c>
      <c r="C117" s="7">
        <v>27</v>
      </c>
    </row>
    <row r="118" spans="1:3">
      <c r="A118" s="8">
        <v>42850</v>
      </c>
      <c r="B118" s="7">
        <v>0.71</v>
      </c>
      <c r="C118" s="7">
        <v>27</v>
      </c>
    </row>
    <row r="119" spans="1:3">
      <c r="A119" s="8">
        <v>42851</v>
      </c>
      <c r="B119" s="7">
        <v>0.8</v>
      </c>
      <c r="C119" s="7">
        <v>25</v>
      </c>
    </row>
    <row r="120" spans="1:3">
      <c r="A120" s="8">
        <v>42852</v>
      </c>
      <c r="B120" s="7">
        <v>0.77</v>
      </c>
      <c r="C120" s="7">
        <v>25</v>
      </c>
    </row>
    <row r="121" spans="1:3">
      <c r="A121" s="8">
        <v>42853</v>
      </c>
      <c r="B121" s="7">
        <v>0.74</v>
      </c>
      <c r="C121" s="7">
        <v>26</v>
      </c>
    </row>
    <row r="122" spans="1:3">
      <c r="A122" s="8">
        <v>42854</v>
      </c>
      <c r="B122" s="7">
        <v>0.71</v>
      </c>
      <c r="C122" s="7">
        <v>27</v>
      </c>
    </row>
    <row r="123" spans="1:3">
      <c r="A123" s="8">
        <v>42855</v>
      </c>
      <c r="B123" s="7">
        <v>0.74</v>
      </c>
      <c r="C123" s="7">
        <v>27</v>
      </c>
    </row>
    <row r="124" spans="1:3">
      <c r="A124" s="8">
        <v>42856</v>
      </c>
      <c r="B124" s="7">
        <v>0.65</v>
      </c>
      <c r="C124" s="7">
        <v>29</v>
      </c>
    </row>
    <row r="125" spans="1:3">
      <c r="A125" s="8">
        <v>42857</v>
      </c>
      <c r="B125" s="7">
        <v>0.69</v>
      </c>
      <c r="C125" s="7">
        <v>29</v>
      </c>
    </row>
    <row r="126" spans="1:3">
      <c r="A126" s="8">
        <v>42858</v>
      </c>
      <c r="B126" s="7">
        <v>0.63</v>
      </c>
      <c r="C126" s="7">
        <v>30</v>
      </c>
    </row>
    <row r="127" spans="1:3">
      <c r="A127" s="8">
        <v>42859</v>
      </c>
      <c r="B127" s="7">
        <v>0.63</v>
      </c>
      <c r="C127" s="7">
        <v>31</v>
      </c>
    </row>
    <row r="128" spans="1:3">
      <c r="A128" s="8">
        <v>42860</v>
      </c>
      <c r="B128" s="7">
        <v>0.71</v>
      </c>
      <c r="C128" s="7">
        <v>28</v>
      </c>
    </row>
    <row r="129" spans="1:3">
      <c r="A129" s="8">
        <v>42861</v>
      </c>
      <c r="B129" s="7">
        <v>0.67</v>
      </c>
      <c r="C129" s="7">
        <v>29</v>
      </c>
    </row>
    <row r="130" spans="1:3">
      <c r="A130" s="8">
        <v>42862</v>
      </c>
      <c r="B130" s="7">
        <v>0.65</v>
      </c>
      <c r="C130" s="7">
        <v>29</v>
      </c>
    </row>
    <row r="131" spans="1:3">
      <c r="A131" s="8">
        <v>42863</v>
      </c>
      <c r="B131" s="7">
        <v>0.67</v>
      </c>
      <c r="C131" s="7">
        <v>30</v>
      </c>
    </row>
    <row r="132" spans="1:3">
      <c r="A132" s="8">
        <v>42864</v>
      </c>
      <c r="B132" s="7">
        <v>0.63</v>
      </c>
      <c r="C132" s="7">
        <v>31</v>
      </c>
    </row>
    <row r="133" spans="1:3">
      <c r="A133" s="8">
        <v>42865</v>
      </c>
      <c r="B133" s="7">
        <v>0.69</v>
      </c>
      <c r="C133" s="7">
        <v>28</v>
      </c>
    </row>
    <row r="134" spans="1:3">
      <c r="A134" s="8">
        <v>42866</v>
      </c>
      <c r="B134" s="7">
        <v>0.67</v>
      </c>
      <c r="C134" s="7">
        <v>29</v>
      </c>
    </row>
    <row r="135" spans="1:3">
      <c r="A135" s="8">
        <v>42867</v>
      </c>
      <c r="B135" s="7">
        <v>0.67</v>
      </c>
      <c r="C135" s="7">
        <v>29</v>
      </c>
    </row>
    <row r="136" spans="1:3">
      <c r="A136" s="8">
        <v>42868</v>
      </c>
      <c r="B136" s="7">
        <v>0.65</v>
      </c>
      <c r="C136" s="7">
        <v>30</v>
      </c>
    </row>
    <row r="137" spans="1:3">
      <c r="A137" s="8">
        <v>42869</v>
      </c>
      <c r="B137" s="7">
        <v>0.63</v>
      </c>
      <c r="C137" s="7">
        <v>31</v>
      </c>
    </row>
    <row r="138" spans="1:3">
      <c r="A138" s="8">
        <v>42870</v>
      </c>
      <c r="B138" s="7">
        <v>0.69</v>
      </c>
      <c r="C138" s="7">
        <v>28</v>
      </c>
    </row>
    <row r="139" spans="1:3">
      <c r="A139" s="8">
        <v>42871</v>
      </c>
      <c r="B139" s="7">
        <v>0.67</v>
      </c>
      <c r="C139" s="7">
        <v>29</v>
      </c>
    </row>
    <row r="140" spans="1:3">
      <c r="A140" s="8">
        <v>42872</v>
      </c>
      <c r="B140" s="7">
        <v>0.67</v>
      </c>
      <c r="C140" s="7">
        <v>29</v>
      </c>
    </row>
    <row r="141" spans="1:3">
      <c r="A141" s="8">
        <v>42873</v>
      </c>
      <c r="B141" s="7">
        <v>0.67</v>
      </c>
      <c r="C141" s="7">
        <v>30</v>
      </c>
    </row>
    <row r="142" spans="1:3">
      <c r="A142" s="8">
        <v>42874</v>
      </c>
      <c r="B142" s="7">
        <v>0.61</v>
      </c>
      <c r="C142" s="7">
        <v>31</v>
      </c>
    </row>
    <row r="143" spans="1:3">
      <c r="A143" s="8">
        <v>42875</v>
      </c>
      <c r="B143" s="7">
        <v>0.67</v>
      </c>
      <c r="C143" s="7">
        <v>28</v>
      </c>
    </row>
    <row r="144" spans="1:3">
      <c r="A144" s="8">
        <v>42876</v>
      </c>
      <c r="B144" s="7">
        <v>0.69</v>
      </c>
      <c r="C144" s="7">
        <v>29</v>
      </c>
    </row>
    <row r="145" spans="1:3">
      <c r="A145" s="8">
        <v>42877</v>
      </c>
      <c r="B145" s="7">
        <v>0.67</v>
      </c>
      <c r="C145" s="7">
        <v>30</v>
      </c>
    </row>
    <row r="146" spans="1:3">
      <c r="A146" s="8">
        <v>42878</v>
      </c>
      <c r="B146" s="7">
        <v>0.63</v>
      </c>
      <c r="C146" s="7">
        <v>31</v>
      </c>
    </row>
    <row r="147" spans="1:3">
      <c r="A147" s="8">
        <v>42879</v>
      </c>
      <c r="B147" s="7">
        <v>0.69</v>
      </c>
      <c r="C147" s="7">
        <v>28</v>
      </c>
    </row>
    <row r="148" spans="1:3">
      <c r="A148" s="8">
        <v>42880</v>
      </c>
      <c r="B148" s="7">
        <v>0.69</v>
      </c>
      <c r="C148" s="7">
        <v>29</v>
      </c>
    </row>
    <row r="149" spans="1:3">
      <c r="A149" s="8">
        <v>42881</v>
      </c>
      <c r="B149" s="7">
        <v>0.67</v>
      </c>
      <c r="C149" s="7">
        <v>30</v>
      </c>
    </row>
    <row r="150" spans="1:3">
      <c r="A150" s="8">
        <v>42882</v>
      </c>
      <c r="B150" s="7">
        <v>0.63</v>
      </c>
      <c r="C150" s="7">
        <v>31</v>
      </c>
    </row>
    <row r="151" spans="1:3">
      <c r="A151" s="8">
        <v>42883</v>
      </c>
      <c r="B151" s="7">
        <v>0.65</v>
      </c>
      <c r="C151" s="7">
        <v>29</v>
      </c>
    </row>
    <row r="152" spans="1:3">
      <c r="A152" s="8">
        <v>42884</v>
      </c>
      <c r="B152" s="7">
        <v>0.65</v>
      </c>
      <c r="C152" s="7">
        <v>29</v>
      </c>
    </row>
    <row r="153" spans="1:3">
      <c r="A153" s="8">
        <v>42885</v>
      </c>
      <c r="B153" s="7">
        <v>0.67</v>
      </c>
      <c r="C153" s="7">
        <v>30</v>
      </c>
    </row>
    <row r="154" spans="1:3">
      <c r="A154" s="8">
        <v>42886</v>
      </c>
      <c r="B154" s="7">
        <v>0.65</v>
      </c>
      <c r="C154" s="7">
        <v>31</v>
      </c>
    </row>
    <row r="155" spans="1:3">
      <c r="A155" s="8">
        <v>42887</v>
      </c>
      <c r="B155" s="7">
        <v>0.65</v>
      </c>
      <c r="C155" s="7">
        <v>31</v>
      </c>
    </row>
    <row r="156" spans="1:3">
      <c r="A156" s="8">
        <v>42888</v>
      </c>
      <c r="B156" s="7">
        <v>0.59</v>
      </c>
      <c r="C156" s="7">
        <v>33</v>
      </c>
    </row>
    <row r="157" spans="1:3">
      <c r="A157" s="8">
        <v>42889</v>
      </c>
      <c r="B157" s="7">
        <v>0.56000000000000005</v>
      </c>
      <c r="C157" s="7">
        <v>35</v>
      </c>
    </row>
    <row r="158" spans="1:3">
      <c r="A158" s="8">
        <v>42890</v>
      </c>
      <c r="B158" s="7">
        <v>0.51</v>
      </c>
      <c r="C158" s="7">
        <v>38</v>
      </c>
    </row>
    <row r="159" spans="1:3">
      <c r="A159" s="8">
        <v>42891</v>
      </c>
      <c r="B159" s="7">
        <v>0.59</v>
      </c>
      <c r="C159" s="7">
        <v>32</v>
      </c>
    </row>
    <row r="160" spans="1:3">
      <c r="A160" s="8">
        <v>42892</v>
      </c>
      <c r="B160" s="7">
        <v>0.56000000000000005</v>
      </c>
      <c r="C160" s="7">
        <v>34</v>
      </c>
    </row>
    <row r="161" spans="1:3">
      <c r="A161" s="8">
        <v>42893</v>
      </c>
      <c r="B161" s="7">
        <v>0.56000000000000005</v>
      </c>
      <c r="C161" s="7">
        <v>36</v>
      </c>
    </row>
    <row r="162" spans="1:3">
      <c r="A162" s="8">
        <v>42894</v>
      </c>
      <c r="B162" s="7">
        <v>0.5</v>
      </c>
      <c r="C162" s="7">
        <v>39</v>
      </c>
    </row>
    <row r="163" spans="1:3">
      <c r="A163" s="8">
        <v>42895</v>
      </c>
      <c r="B163" s="7">
        <v>0.61</v>
      </c>
      <c r="C163" s="7">
        <v>32</v>
      </c>
    </row>
    <row r="164" spans="1:3">
      <c r="A164" s="8">
        <v>42896</v>
      </c>
      <c r="B164" s="7">
        <v>0.54</v>
      </c>
      <c r="C164" s="7">
        <v>35</v>
      </c>
    </row>
    <row r="165" spans="1:3">
      <c r="A165" s="8">
        <v>42897</v>
      </c>
      <c r="B165" s="7">
        <v>0.53</v>
      </c>
      <c r="C165" s="7">
        <v>36</v>
      </c>
    </row>
    <row r="166" spans="1:3">
      <c r="A166" s="8">
        <v>42898</v>
      </c>
      <c r="B166" s="7">
        <v>0.5</v>
      </c>
      <c r="C166" s="7">
        <v>40</v>
      </c>
    </row>
    <row r="167" spans="1:3">
      <c r="A167" s="8">
        <v>42899</v>
      </c>
      <c r="B167" s="7">
        <v>0.59</v>
      </c>
      <c r="C167" s="7">
        <v>32</v>
      </c>
    </row>
    <row r="168" spans="1:3">
      <c r="A168" s="8">
        <v>42900</v>
      </c>
      <c r="B168" s="7">
        <v>0.56999999999999995</v>
      </c>
      <c r="C168" s="7">
        <v>35</v>
      </c>
    </row>
    <row r="169" spans="1:3">
      <c r="A169" s="8">
        <v>42901</v>
      </c>
      <c r="B169" s="7">
        <v>0.56000000000000005</v>
      </c>
      <c r="C169" s="7">
        <v>36</v>
      </c>
    </row>
    <row r="170" spans="1:3">
      <c r="A170" s="8">
        <v>42902</v>
      </c>
      <c r="B170" s="7">
        <v>0.47</v>
      </c>
      <c r="C170" s="7">
        <v>41</v>
      </c>
    </row>
    <row r="171" spans="1:3">
      <c r="A171" s="8">
        <v>42903</v>
      </c>
      <c r="B171" s="7">
        <v>0.65</v>
      </c>
      <c r="C171" s="7">
        <v>31</v>
      </c>
    </row>
    <row r="172" spans="1:3">
      <c r="A172" s="8">
        <v>42904</v>
      </c>
      <c r="B172" s="7">
        <v>0.59</v>
      </c>
      <c r="C172" s="7">
        <v>32</v>
      </c>
    </row>
    <row r="173" spans="1:3">
      <c r="A173" s="8">
        <v>42905</v>
      </c>
      <c r="B173" s="7">
        <v>0.56000000000000005</v>
      </c>
      <c r="C173" s="7">
        <v>35</v>
      </c>
    </row>
    <row r="174" spans="1:3">
      <c r="A174" s="8">
        <v>42906</v>
      </c>
      <c r="B174" s="7">
        <v>0.54</v>
      </c>
      <c r="C174" s="7">
        <v>37</v>
      </c>
    </row>
    <row r="175" spans="1:3">
      <c r="A175" s="8">
        <v>42907</v>
      </c>
      <c r="B175" s="7">
        <v>0.47</v>
      </c>
      <c r="C175" s="7">
        <v>41</v>
      </c>
    </row>
    <row r="176" spans="1:3">
      <c r="A176" s="8">
        <v>42908</v>
      </c>
      <c r="B176" s="7">
        <v>0.65</v>
      </c>
      <c r="C176" s="7">
        <v>31</v>
      </c>
    </row>
    <row r="177" spans="1:3">
      <c r="A177" s="8">
        <v>42909</v>
      </c>
      <c r="B177" s="7">
        <v>0.61</v>
      </c>
      <c r="C177" s="7">
        <v>33</v>
      </c>
    </row>
    <row r="178" spans="1:3">
      <c r="A178" s="8">
        <v>42910</v>
      </c>
      <c r="B178" s="7">
        <v>0.56999999999999995</v>
      </c>
      <c r="C178" s="7">
        <v>35</v>
      </c>
    </row>
    <row r="179" spans="1:3">
      <c r="A179" s="8">
        <v>42911</v>
      </c>
      <c r="B179" s="7">
        <v>0.51</v>
      </c>
      <c r="C179" s="7">
        <v>37</v>
      </c>
    </row>
    <row r="180" spans="1:3">
      <c r="A180" s="8">
        <v>42912</v>
      </c>
      <c r="B180" s="7">
        <v>0.47</v>
      </c>
      <c r="C180" s="7">
        <v>42</v>
      </c>
    </row>
    <row r="181" spans="1:3">
      <c r="A181" s="8">
        <v>42913</v>
      </c>
      <c r="B181" s="7">
        <v>0.63</v>
      </c>
      <c r="C181" s="7">
        <v>31</v>
      </c>
    </row>
    <row r="182" spans="1:3">
      <c r="A182" s="8">
        <v>42914</v>
      </c>
      <c r="B182" s="7">
        <v>0.59</v>
      </c>
      <c r="C182" s="7">
        <v>33</v>
      </c>
    </row>
    <row r="183" spans="1:3">
      <c r="A183" s="8">
        <v>42915</v>
      </c>
      <c r="B183" s="7">
        <v>0.54</v>
      </c>
      <c r="C183" s="7">
        <v>35</v>
      </c>
    </row>
    <row r="184" spans="1:3">
      <c r="A184" s="8">
        <v>42916</v>
      </c>
      <c r="B184" s="7">
        <v>0.53</v>
      </c>
      <c r="C184" s="7">
        <v>38</v>
      </c>
    </row>
    <row r="185" spans="1:3">
      <c r="A185" s="8">
        <v>42917</v>
      </c>
      <c r="B185" s="7">
        <v>0.47</v>
      </c>
      <c r="C185" s="7">
        <v>43</v>
      </c>
    </row>
    <row r="186" spans="1:3">
      <c r="A186" s="8">
        <v>42918</v>
      </c>
      <c r="B186" s="7">
        <v>0.51</v>
      </c>
      <c r="C186" s="7">
        <v>38</v>
      </c>
    </row>
    <row r="187" spans="1:3">
      <c r="A187" s="8">
        <v>42919</v>
      </c>
      <c r="B187" s="7">
        <v>0.54</v>
      </c>
      <c r="C187" s="7">
        <v>35</v>
      </c>
    </row>
    <row r="188" spans="1:3">
      <c r="A188" s="8">
        <v>42920</v>
      </c>
      <c r="B188" s="7">
        <v>0.59</v>
      </c>
      <c r="C188" s="7">
        <v>34</v>
      </c>
    </row>
    <row r="189" spans="1:3">
      <c r="A189" s="8">
        <v>42921</v>
      </c>
      <c r="B189" s="7">
        <v>0.63</v>
      </c>
      <c r="C189" s="7">
        <v>32</v>
      </c>
    </row>
    <row r="190" spans="1:3">
      <c r="A190" s="8">
        <v>42922</v>
      </c>
      <c r="B190" s="7">
        <v>0.51</v>
      </c>
      <c r="C190" s="7">
        <v>39</v>
      </c>
    </row>
    <row r="191" spans="1:3">
      <c r="A191" s="8">
        <v>42923</v>
      </c>
      <c r="B191" s="7">
        <v>0.56999999999999995</v>
      </c>
      <c r="C191" s="7">
        <v>35</v>
      </c>
    </row>
    <row r="192" spans="1:3">
      <c r="A192" s="8">
        <v>42924</v>
      </c>
      <c r="B192" s="7">
        <v>0.56999999999999995</v>
      </c>
      <c r="C192" s="7">
        <v>34</v>
      </c>
    </row>
    <row r="193" spans="1:3">
      <c r="A193" s="8">
        <v>42925</v>
      </c>
      <c r="B193" s="7">
        <v>0.59</v>
      </c>
      <c r="C193" s="7">
        <v>33</v>
      </c>
    </row>
    <row r="194" spans="1:3">
      <c r="A194" s="8">
        <v>42926</v>
      </c>
      <c r="B194" s="7">
        <v>0.49</v>
      </c>
      <c r="C194" s="7">
        <v>40</v>
      </c>
    </row>
    <row r="195" spans="1:3">
      <c r="A195" s="8">
        <v>42927</v>
      </c>
      <c r="B195" s="7">
        <v>0.54</v>
      </c>
      <c r="C195" s="7">
        <v>35</v>
      </c>
    </row>
    <row r="196" spans="1:3">
      <c r="A196" s="8">
        <v>42928</v>
      </c>
      <c r="B196" s="7">
        <v>0.56000000000000005</v>
      </c>
      <c r="C196" s="7">
        <v>34</v>
      </c>
    </row>
    <row r="197" spans="1:3">
      <c r="A197" s="8">
        <v>42929</v>
      </c>
      <c r="B197" s="7">
        <v>0.61</v>
      </c>
      <c r="C197" s="7">
        <v>33</v>
      </c>
    </row>
    <row r="198" spans="1:3">
      <c r="A198" s="8">
        <v>42930</v>
      </c>
      <c r="B198" s="7">
        <v>0.5</v>
      </c>
      <c r="C198" s="7">
        <v>40</v>
      </c>
    </row>
    <row r="199" spans="1:3">
      <c r="A199" s="8">
        <v>42931</v>
      </c>
      <c r="B199" s="7">
        <v>0.54</v>
      </c>
      <c r="C199" s="7">
        <v>35</v>
      </c>
    </row>
    <row r="200" spans="1:3">
      <c r="A200" s="8">
        <v>42932</v>
      </c>
      <c r="B200" s="7">
        <v>0.59</v>
      </c>
      <c r="C200" s="7">
        <v>34</v>
      </c>
    </row>
    <row r="201" spans="1:3">
      <c r="A201" s="8">
        <v>42933</v>
      </c>
      <c r="B201" s="7">
        <v>0.56999999999999995</v>
      </c>
      <c r="C201" s="7">
        <v>33</v>
      </c>
    </row>
    <row r="202" spans="1:3">
      <c r="A202" s="8">
        <v>42934</v>
      </c>
      <c r="B202" s="7">
        <v>0.47</v>
      </c>
      <c r="C202" s="7">
        <v>41</v>
      </c>
    </row>
    <row r="203" spans="1:3">
      <c r="A203" s="8">
        <v>42935</v>
      </c>
      <c r="B203" s="7">
        <v>0.56000000000000005</v>
      </c>
      <c r="C203" s="7">
        <v>36</v>
      </c>
    </row>
    <row r="204" spans="1:3">
      <c r="A204" s="8">
        <v>42936</v>
      </c>
      <c r="B204" s="7">
        <v>0.56999999999999995</v>
      </c>
      <c r="C204" s="7">
        <v>35</v>
      </c>
    </row>
    <row r="205" spans="1:3">
      <c r="A205" s="8">
        <v>42937</v>
      </c>
      <c r="B205" s="7">
        <v>0.56999999999999995</v>
      </c>
      <c r="C205" s="7">
        <v>33</v>
      </c>
    </row>
    <row r="206" spans="1:3">
      <c r="A206" s="8">
        <v>42938</v>
      </c>
      <c r="B206" s="7">
        <v>0.47</v>
      </c>
      <c r="C206" s="7">
        <v>42</v>
      </c>
    </row>
    <row r="207" spans="1:3">
      <c r="A207" s="8">
        <v>42939</v>
      </c>
      <c r="B207" s="7">
        <v>0.51</v>
      </c>
      <c r="C207" s="7">
        <v>37</v>
      </c>
    </row>
    <row r="208" spans="1:3">
      <c r="A208" s="8">
        <v>42940</v>
      </c>
      <c r="B208" s="7">
        <v>0.56999999999999995</v>
      </c>
      <c r="C208" s="7">
        <v>35</v>
      </c>
    </row>
    <row r="209" spans="1:3">
      <c r="A209" s="8">
        <v>42941</v>
      </c>
      <c r="B209" s="7">
        <v>0.56999999999999995</v>
      </c>
      <c r="C209" s="7">
        <v>33</v>
      </c>
    </row>
    <row r="210" spans="1:3">
      <c r="A210" s="8">
        <v>42942</v>
      </c>
      <c r="B210" s="7">
        <v>0.59</v>
      </c>
      <c r="C210" s="7">
        <v>32</v>
      </c>
    </row>
    <row r="211" spans="1:3">
      <c r="A211" s="8">
        <v>42943</v>
      </c>
      <c r="B211" s="7">
        <v>0.47</v>
      </c>
      <c r="C211" s="7">
        <v>43</v>
      </c>
    </row>
    <row r="212" spans="1:3">
      <c r="A212" s="8">
        <v>42944</v>
      </c>
      <c r="B212" s="7">
        <v>0.51</v>
      </c>
      <c r="C212" s="7">
        <v>38</v>
      </c>
    </row>
    <row r="213" spans="1:3">
      <c r="A213" s="8">
        <v>42945</v>
      </c>
      <c r="B213" s="7">
        <v>0.56999999999999995</v>
      </c>
      <c r="C213" s="7">
        <v>35</v>
      </c>
    </row>
    <row r="214" spans="1:3">
      <c r="A214" s="8">
        <v>42946</v>
      </c>
      <c r="B214" s="7">
        <v>0.59</v>
      </c>
      <c r="C214" s="7">
        <v>34</v>
      </c>
    </row>
    <row r="215" spans="1:3">
      <c r="A215" s="8">
        <v>42947</v>
      </c>
      <c r="B215" s="7">
        <v>0.61</v>
      </c>
      <c r="C215" s="7">
        <v>32</v>
      </c>
    </row>
    <row r="216" spans="1:3">
      <c r="A216" s="8">
        <v>42948</v>
      </c>
      <c r="B216" s="7">
        <v>0.63</v>
      </c>
      <c r="C216" s="7">
        <v>32</v>
      </c>
    </row>
    <row r="217" spans="1:3">
      <c r="A217" s="8">
        <v>42949</v>
      </c>
      <c r="B217" s="7">
        <v>0.63</v>
      </c>
      <c r="C217" s="7">
        <v>31</v>
      </c>
    </row>
    <row r="218" spans="1:3">
      <c r="A218" s="8">
        <v>42950</v>
      </c>
      <c r="B218" s="7">
        <v>0.63</v>
      </c>
      <c r="C218" s="7">
        <v>30</v>
      </c>
    </row>
    <row r="219" spans="1:3">
      <c r="A219" s="8">
        <v>42951</v>
      </c>
      <c r="B219" s="7">
        <v>0.69</v>
      </c>
      <c r="C219" s="7">
        <v>29</v>
      </c>
    </row>
    <row r="220" spans="1:3">
      <c r="A220" s="8">
        <v>42952</v>
      </c>
      <c r="B220" s="7">
        <v>0.61</v>
      </c>
      <c r="C220" s="7">
        <v>32</v>
      </c>
    </row>
    <row r="221" spans="1:3">
      <c r="A221" s="8">
        <v>42953</v>
      </c>
      <c r="B221" s="7">
        <v>0.61</v>
      </c>
      <c r="C221" s="7">
        <v>31</v>
      </c>
    </row>
    <row r="222" spans="1:3">
      <c r="A222" s="8">
        <v>42954</v>
      </c>
      <c r="B222" s="7">
        <v>0.67</v>
      </c>
      <c r="C222" s="7">
        <v>30</v>
      </c>
    </row>
    <row r="223" spans="1:3">
      <c r="A223" s="8">
        <v>42955</v>
      </c>
      <c r="B223" s="7">
        <v>0.65</v>
      </c>
      <c r="C223" s="7">
        <v>29</v>
      </c>
    </row>
    <row r="224" spans="1:3">
      <c r="A224" s="8">
        <v>42956</v>
      </c>
      <c r="B224" s="7">
        <v>0.63</v>
      </c>
      <c r="C224" s="7">
        <v>32</v>
      </c>
    </row>
    <row r="225" spans="1:3">
      <c r="A225" s="8">
        <v>42957</v>
      </c>
      <c r="B225" s="7">
        <v>0.65</v>
      </c>
      <c r="C225" s="7">
        <v>31</v>
      </c>
    </row>
    <row r="226" spans="1:3">
      <c r="A226" s="8">
        <v>42958</v>
      </c>
      <c r="B226" s="7">
        <v>0.67</v>
      </c>
      <c r="C226" s="7">
        <v>30</v>
      </c>
    </row>
    <row r="227" spans="1:3">
      <c r="A227" s="8">
        <v>42959</v>
      </c>
      <c r="B227" s="7">
        <v>0.65</v>
      </c>
      <c r="C227" s="7">
        <v>29</v>
      </c>
    </row>
    <row r="228" spans="1:3">
      <c r="A228" s="8">
        <v>42960</v>
      </c>
      <c r="B228" s="7">
        <v>0.65</v>
      </c>
      <c r="C228" s="7">
        <v>29</v>
      </c>
    </row>
    <row r="229" spans="1:3">
      <c r="A229" s="8">
        <v>42961</v>
      </c>
      <c r="B229" s="7">
        <v>0.59</v>
      </c>
      <c r="C229" s="7">
        <v>32</v>
      </c>
    </row>
    <row r="230" spans="1:3">
      <c r="A230" s="8">
        <v>42962</v>
      </c>
      <c r="B230" s="7">
        <v>0.63</v>
      </c>
      <c r="C230" s="7">
        <v>31</v>
      </c>
    </row>
    <row r="231" spans="1:3">
      <c r="A231" s="8">
        <v>42963</v>
      </c>
      <c r="B231" s="7">
        <v>0.63</v>
      </c>
      <c r="C231" s="7">
        <v>30</v>
      </c>
    </row>
    <row r="232" spans="1:3">
      <c r="A232" s="8">
        <v>42964</v>
      </c>
      <c r="B232" s="7">
        <v>0.67</v>
      </c>
      <c r="C232" s="7">
        <v>30</v>
      </c>
    </row>
    <row r="233" spans="1:3">
      <c r="A233" s="8">
        <v>42965</v>
      </c>
      <c r="B233" s="7">
        <v>0.69</v>
      </c>
      <c r="C233" s="7">
        <v>29</v>
      </c>
    </row>
    <row r="234" spans="1:3">
      <c r="A234" s="8">
        <v>42966</v>
      </c>
      <c r="B234" s="7">
        <v>0.61</v>
      </c>
      <c r="C234" s="7">
        <v>32</v>
      </c>
    </row>
    <row r="235" spans="1:3">
      <c r="A235" s="8">
        <v>42967</v>
      </c>
      <c r="B235" s="7">
        <v>0.65</v>
      </c>
      <c r="C235" s="7">
        <v>31</v>
      </c>
    </row>
    <row r="236" spans="1:3">
      <c r="A236" s="8">
        <v>42968</v>
      </c>
      <c r="B236" s="7">
        <v>0.65</v>
      </c>
      <c r="C236" s="7">
        <v>30</v>
      </c>
    </row>
    <row r="237" spans="1:3">
      <c r="A237" s="8">
        <v>42969</v>
      </c>
      <c r="B237" s="7">
        <v>0.63</v>
      </c>
      <c r="C237" s="7">
        <v>30</v>
      </c>
    </row>
    <row r="238" spans="1:3">
      <c r="A238" s="8">
        <v>42970</v>
      </c>
      <c r="B238" s="7">
        <v>0.67</v>
      </c>
      <c r="C238" s="7">
        <v>29</v>
      </c>
    </row>
    <row r="239" spans="1:3">
      <c r="A239" s="8">
        <v>42971</v>
      </c>
      <c r="B239" s="7">
        <v>0.59</v>
      </c>
      <c r="C239" s="7">
        <v>32</v>
      </c>
    </row>
    <row r="240" spans="1:3">
      <c r="A240" s="8">
        <v>42972</v>
      </c>
      <c r="B240" s="7">
        <v>0.63</v>
      </c>
      <c r="C240" s="7">
        <v>30</v>
      </c>
    </row>
    <row r="241" spans="1:3">
      <c r="A241" s="8">
        <v>42973</v>
      </c>
      <c r="B241" s="7">
        <v>0.63</v>
      </c>
      <c r="C241" s="7">
        <v>30</v>
      </c>
    </row>
    <row r="242" spans="1:3">
      <c r="A242" s="8">
        <v>42974</v>
      </c>
      <c r="B242" s="7">
        <v>0.65</v>
      </c>
      <c r="C242" s="7">
        <v>29</v>
      </c>
    </row>
    <row r="243" spans="1:3">
      <c r="A243" s="8">
        <v>42975</v>
      </c>
      <c r="B243" s="7">
        <v>0.63</v>
      </c>
      <c r="C243" s="7">
        <v>32</v>
      </c>
    </row>
    <row r="244" spans="1:3">
      <c r="A244" s="8">
        <v>42976</v>
      </c>
      <c r="B244" s="7">
        <v>0.65</v>
      </c>
      <c r="C244" s="7">
        <v>30</v>
      </c>
    </row>
    <row r="245" spans="1:3">
      <c r="A245" s="8">
        <v>42977</v>
      </c>
      <c r="B245" s="7">
        <v>0.63</v>
      </c>
      <c r="C245" s="7">
        <v>30</v>
      </c>
    </row>
    <row r="246" spans="1:3">
      <c r="A246" s="8">
        <v>42978</v>
      </c>
      <c r="B246" s="7">
        <v>0.69</v>
      </c>
      <c r="C246" s="7">
        <v>29</v>
      </c>
    </row>
    <row r="247" spans="1:3">
      <c r="A247" s="8">
        <v>42979</v>
      </c>
      <c r="B247" s="7">
        <v>0.69</v>
      </c>
      <c r="C247" s="7">
        <v>29</v>
      </c>
    </row>
    <row r="248" spans="1:3">
      <c r="A248" s="8">
        <v>42980</v>
      </c>
      <c r="B248" s="7">
        <v>0.69</v>
      </c>
      <c r="C248" s="7">
        <v>28</v>
      </c>
    </row>
    <row r="249" spans="1:3">
      <c r="A249" s="8">
        <v>42981</v>
      </c>
      <c r="B249" s="7">
        <v>0.69</v>
      </c>
      <c r="C249" s="7">
        <v>27</v>
      </c>
    </row>
    <row r="250" spans="1:3">
      <c r="A250" s="8">
        <v>42982</v>
      </c>
      <c r="B250" s="7">
        <v>0.74</v>
      </c>
      <c r="C250" s="7">
        <v>26</v>
      </c>
    </row>
    <row r="251" spans="1:3">
      <c r="A251" s="8">
        <v>42983</v>
      </c>
      <c r="B251" s="7">
        <v>0.71</v>
      </c>
      <c r="C251" s="7">
        <v>26</v>
      </c>
    </row>
    <row r="252" spans="1:3">
      <c r="A252" s="8">
        <v>42984</v>
      </c>
      <c r="B252" s="7">
        <v>0.69</v>
      </c>
      <c r="C252" s="7">
        <v>29</v>
      </c>
    </row>
    <row r="253" spans="1:3">
      <c r="A253" s="8">
        <v>42985</v>
      </c>
      <c r="B253" s="7">
        <v>0.67</v>
      </c>
      <c r="C253" s="7">
        <v>28</v>
      </c>
    </row>
    <row r="254" spans="1:3">
      <c r="A254" s="8">
        <v>42986</v>
      </c>
      <c r="B254" s="7">
        <v>0.71</v>
      </c>
      <c r="C254" s="7">
        <v>27</v>
      </c>
    </row>
    <row r="255" spans="1:3">
      <c r="A255" s="8">
        <v>42987</v>
      </c>
      <c r="B255" s="7">
        <v>0.77</v>
      </c>
      <c r="C255" s="7">
        <v>26</v>
      </c>
    </row>
    <row r="256" spans="1:3">
      <c r="A256" s="8">
        <v>42988</v>
      </c>
      <c r="B256" s="7">
        <v>0.74</v>
      </c>
      <c r="C256" s="7">
        <v>26</v>
      </c>
    </row>
    <row r="257" spans="1:3">
      <c r="A257" s="8">
        <v>42989</v>
      </c>
      <c r="B257" s="7">
        <v>0.69</v>
      </c>
      <c r="C257" s="7">
        <v>28</v>
      </c>
    </row>
    <row r="258" spans="1:3">
      <c r="A258" s="8">
        <v>42990</v>
      </c>
      <c r="B258" s="7">
        <v>0.71</v>
      </c>
      <c r="C258" s="7">
        <v>27</v>
      </c>
    </row>
    <row r="259" spans="1:3">
      <c r="A259" s="8">
        <v>42991</v>
      </c>
      <c r="B259" s="7">
        <v>0.71</v>
      </c>
      <c r="C259" s="7">
        <v>26</v>
      </c>
    </row>
    <row r="260" spans="1:3">
      <c r="A260" s="8">
        <v>42992</v>
      </c>
      <c r="B260" s="7">
        <v>0.71</v>
      </c>
      <c r="C260" s="7">
        <v>26</v>
      </c>
    </row>
    <row r="261" spans="1:3">
      <c r="A261" s="8">
        <v>42993</v>
      </c>
      <c r="B261" s="7">
        <v>0.67</v>
      </c>
      <c r="C261" s="7">
        <v>28</v>
      </c>
    </row>
    <row r="262" spans="1:3">
      <c r="A262" s="8">
        <v>42994</v>
      </c>
      <c r="B262" s="7">
        <v>0.69</v>
      </c>
      <c r="C262" s="7">
        <v>27</v>
      </c>
    </row>
    <row r="263" spans="1:3">
      <c r="A263" s="8">
        <v>42995</v>
      </c>
      <c r="B263" s="7">
        <v>0.71</v>
      </c>
      <c r="C263" s="7">
        <v>26</v>
      </c>
    </row>
    <row r="264" spans="1:3">
      <c r="A264" s="8">
        <v>42996</v>
      </c>
      <c r="B264" s="7">
        <v>0.71</v>
      </c>
      <c r="C264" s="7">
        <v>26</v>
      </c>
    </row>
    <row r="265" spans="1:3">
      <c r="A265" s="8">
        <v>42997</v>
      </c>
      <c r="B265" s="7">
        <v>0.67</v>
      </c>
      <c r="C265" s="7">
        <v>28</v>
      </c>
    </row>
    <row r="266" spans="1:3">
      <c r="A266" s="8">
        <v>42998</v>
      </c>
      <c r="B266" s="7">
        <v>0.69</v>
      </c>
      <c r="C266" s="7">
        <v>27</v>
      </c>
    </row>
    <row r="267" spans="1:3">
      <c r="A267" s="8">
        <v>42999</v>
      </c>
      <c r="B267" s="7">
        <v>0.71</v>
      </c>
      <c r="C267" s="7">
        <v>26</v>
      </c>
    </row>
    <row r="268" spans="1:3">
      <c r="A268" s="8">
        <v>43000</v>
      </c>
      <c r="B268" s="7">
        <v>0.74</v>
      </c>
      <c r="C268" s="7">
        <v>26</v>
      </c>
    </row>
    <row r="269" spans="1:3">
      <c r="A269" s="8">
        <v>43001</v>
      </c>
      <c r="B269" s="7">
        <v>0.71</v>
      </c>
      <c r="C269" s="7">
        <v>28</v>
      </c>
    </row>
    <row r="270" spans="1:3">
      <c r="A270" s="8">
        <v>43002</v>
      </c>
      <c r="B270" s="7">
        <v>0.71</v>
      </c>
      <c r="C270" s="7">
        <v>28</v>
      </c>
    </row>
    <row r="271" spans="1:3">
      <c r="A271" s="8">
        <v>43003</v>
      </c>
      <c r="B271" s="7">
        <v>0.71</v>
      </c>
      <c r="C271" s="7">
        <v>27</v>
      </c>
    </row>
    <row r="272" spans="1:3">
      <c r="A272" s="8">
        <v>43004</v>
      </c>
      <c r="B272" s="7">
        <v>0.77</v>
      </c>
      <c r="C272" s="7">
        <v>26</v>
      </c>
    </row>
    <row r="273" spans="1:3">
      <c r="A273" s="8">
        <v>43005</v>
      </c>
      <c r="B273" s="7">
        <v>0.67</v>
      </c>
      <c r="C273" s="7">
        <v>29</v>
      </c>
    </row>
    <row r="274" spans="1:3">
      <c r="A274" s="8">
        <v>43006</v>
      </c>
      <c r="B274" s="7">
        <v>0.69</v>
      </c>
      <c r="C274" s="7">
        <v>28</v>
      </c>
    </row>
    <row r="275" spans="1:3">
      <c r="A275" s="8">
        <v>43007</v>
      </c>
      <c r="B275" s="7">
        <v>0.71</v>
      </c>
      <c r="C275" s="7">
        <v>27</v>
      </c>
    </row>
    <row r="276" spans="1:3">
      <c r="A276" s="8">
        <v>43008</v>
      </c>
      <c r="B276" s="7">
        <v>0.74</v>
      </c>
      <c r="C276" s="7">
        <v>26</v>
      </c>
    </row>
    <row r="277" spans="1:3">
      <c r="A277" s="8">
        <v>43009</v>
      </c>
      <c r="B277" s="7">
        <v>0.8</v>
      </c>
      <c r="C277" s="7">
        <v>25</v>
      </c>
    </row>
    <row r="278" spans="1:3">
      <c r="A278" s="8">
        <v>43010</v>
      </c>
      <c r="B278" s="7">
        <v>0.74</v>
      </c>
      <c r="C278" s="7">
        <v>25</v>
      </c>
    </row>
    <row r="279" spans="1:3">
      <c r="A279" s="8">
        <v>43011</v>
      </c>
      <c r="B279" s="7">
        <v>0.8</v>
      </c>
      <c r="C279" s="7">
        <v>24</v>
      </c>
    </row>
    <row r="280" spans="1:3">
      <c r="A280" s="8">
        <v>43012</v>
      </c>
      <c r="B280" s="7">
        <v>0.77</v>
      </c>
      <c r="C280" s="7">
        <v>24</v>
      </c>
    </row>
    <row r="281" spans="1:3">
      <c r="A281" s="8">
        <v>43013</v>
      </c>
      <c r="B281" s="7">
        <v>0.8</v>
      </c>
      <c r="C281" s="7">
        <v>25</v>
      </c>
    </row>
    <row r="282" spans="1:3">
      <c r="A282" s="8">
        <v>43014</v>
      </c>
      <c r="B282" s="7">
        <v>0.74</v>
      </c>
      <c r="C282" s="7">
        <v>25</v>
      </c>
    </row>
    <row r="283" spans="1:3">
      <c r="A283" s="8">
        <v>43015</v>
      </c>
      <c r="B283" s="7">
        <v>0.8</v>
      </c>
      <c r="C283" s="7">
        <v>25</v>
      </c>
    </row>
    <row r="284" spans="1:3">
      <c r="A284" s="8">
        <v>43016</v>
      </c>
      <c r="B284" s="7">
        <v>0.8</v>
      </c>
      <c r="C284" s="7">
        <v>24</v>
      </c>
    </row>
    <row r="285" spans="1:3">
      <c r="A285" s="8">
        <v>43017</v>
      </c>
      <c r="B285" s="7">
        <v>0.74</v>
      </c>
      <c r="C285" s="7">
        <v>25</v>
      </c>
    </row>
    <row r="286" spans="1:3">
      <c r="A286" s="8">
        <v>43018</v>
      </c>
      <c r="B286" s="7">
        <v>0.74</v>
      </c>
      <c r="C286" s="7">
        <v>25</v>
      </c>
    </row>
    <row r="287" spans="1:3">
      <c r="A287" s="8">
        <v>43019</v>
      </c>
      <c r="B287" s="7">
        <v>0.77</v>
      </c>
      <c r="C287" s="7">
        <v>25</v>
      </c>
    </row>
    <row r="288" spans="1:3">
      <c r="A288" s="8">
        <v>43020</v>
      </c>
      <c r="B288" s="7">
        <v>0.77</v>
      </c>
      <c r="C288" s="7">
        <v>24</v>
      </c>
    </row>
    <row r="289" spans="1:3">
      <c r="A289" s="8">
        <v>43021</v>
      </c>
      <c r="B289" s="7">
        <v>0.8</v>
      </c>
      <c r="C289" s="7">
        <v>25</v>
      </c>
    </row>
    <row r="290" spans="1:3">
      <c r="A290" s="8">
        <v>43022</v>
      </c>
      <c r="B290" s="7">
        <v>0.74</v>
      </c>
      <c r="C290" s="7">
        <v>25</v>
      </c>
    </row>
    <row r="291" spans="1:3">
      <c r="A291" s="8">
        <v>43023</v>
      </c>
      <c r="B291" s="7">
        <v>0.74</v>
      </c>
      <c r="C291" s="7">
        <v>25</v>
      </c>
    </row>
    <row r="292" spans="1:3">
      <c r="A292" s="8">
        <v>43024</v>
      </c>
      <c r="B292" s="7">
        <v>0.8</v>
      </c>
      <c r="C292" s="7">
        <v>24</v>
      </c>
    </row>
    <row r="293" spans="1:3">
      <c r="A293" s="8">
        <v>43025</v>
      </c>
      <c r="B293" s="7">
        <v>0.77</v>
      </c>
      <c r="C293" s="7">
        <v>25</v>
      </c>
    </row>
    <row r="294" spans="1:3">
      <c r="A294" s="8">
        <v>43026</v>
      </c>
      <c r="B294" s="7">
        <v>0.77</v>
      </c>
      <c r="C294" s="7">
        <v>25</v>
      </c>
    </row>
    <row r="295" spans="1:3">
      <c r="A295" s="8">
        <v>43027</v>
      </c>
      <c r="B295" s="7">
        <v>0.8</v>
      </c>
      <c r="C295" s="7">
        <v>25</v>
      </c>
    </row>
    <row r="296" spans="1:3">
      <c r="A296" s="8">
        <v>43028</v>
      </c>
      <c r="B296" s="7">
        <v>0.8</v>
      </c>
      <c r="C296" s="7">
        <v>24</v>
      </c>
    </row>
    <row r="297" spans="1:3">
      <c r="A297" s="8">
        <v>43029</v>
      </c>
      <c r="B297" s="7">
        <v>0.83</v>
      </c>
      <c r="C297" s="7">
        <v>24</v>
      </c>
    </row>
    <row r="298" spans="1:3">
      <c r="A298" s="8">
        <v>43030</v>
      </c>
      <c r="B298" s="7">
        <v>0.77</v>
      </c>
      <c r="C298" s="7">
        <v>25</v>
      </c>
    </row>
    <row r="299" spans="1:3">
      <c r="A299" s="8">
        <v>43031</v>
      </c>
      <c r="B299" s="7">
        <v>0.8</v>
      </c>
      <c r="C299" s="7">
        <v>25</v>
      </c>
    </row>
    <row r="300" spans="1:3">
      <c r="A300" s="8">
        <v>43032</v>
      </c>
      <c r="B300" s="7">
        <v>0.74</v>
      </c>
      <c r="C300" s="7">
        <v>25</v>
      </c>
    </row>
    <row r="301" spans="1:3">
      <c r="A301" s="8">
        <v>43033</v>
      </c>
      <c r="B301" s="7">
        <v>0.8</v>
      </c>
      <c r="C301" s="7">
        <v>24</v>
      </c>
    </row>
    <row r="302" spans="1:3">
      <c r="A302" s="8">
        <v>43034</v>
      </c>
      <c r="B302" s="7">
        <v>0.77</v>
      </c>
      <c r="C302" s="7">
        <v>24</v>
      </c>
    </row>
    <row r="303" spans="1:3">
      <c r="A303" s="8">
        <v>43035</v>
      </c>
      <c r="B303" s="7">
        <v>0.71</v>
      </c>
      <c r="C303" s="7">
        <v>26</v>
      </c>
    </row>
    <row r="304" spans="1:3">
      <c r="A304" s="8">
        <v>43036</v>
      </c>
      <c r="B304" s="7">
        <v>0.77</v>
      </c>
      <c r="C304" s="7">
        <v>25</v>
      </c>
    </row>
    <row r="305" spans="1:3">
      <c r="A305" s="8">
        <v>43037</v>
      </c>
      <c r="B305" s="7">
        <v>0.8</v>
      </c>
      <c r="C305" s="7">
        <v>25</v>
      </c>
    </row>
    <row r="306" spans="1:3">
      <c r="A306" s="8">
        <v>43038</v>
      </c>
      <c r="B306" s="7">
        <v>0.77</v>
      </c>
      <c r="C306" s="7">
        <v>24</v>
      </c>
    </row>
    <row r="307" spans="1:3">
      <c r="A307" s="8">
        <v>43039</v>
      </c>
      <c r="B307" s="7">
        <v>0.77</v>
      </c>
      <c r="C307" s="7">
        <v>24</v>
      </c>
    </row>
    <row r="308" spans="1:3">
      <c r="A308" s="8">
        <v>43040</v>
      </c>
      <c r="B308" s="7">
        <v>0.83</v>
      </c>
      <c r="C308" s="7">
        <v>23</v>
      </c>
    </row>
    <row r="309" spans="1:3">
      <c r="A309" s="8">
        <v>43041</v>
      </c>
      <c r="B309" s="7">
        <v>0.91</v>
      </c>
      <c r="C309" s="7">
        <v>22</v>
      </c>
    </row>
    <row r="310" spans="1:3">
      <c r="A310" s="8">
        <v>43042</v>
      </c>
      <c r="B310" s="7">
        <v>0.87</v>
      </c>
      <c r="C310" s="7">
        <v>21</v>
      </c>
    </row>
    <row r="311" spans="1:3">
      <c r="A311" s="8">
        <v>43043</v>
      </c>
      <c r="B311" s="7">
        <v>0.95</v>
      </c>
      <c r="C311" s="7">
        <v>19</v>
      </c>
    </row>
    <row r="312" spans="1:3">
      <c r="A312" s="8">
        <v>43044</v>
      </c>
      <c r="B312" s="7">
        <v>0.87</v>
      </c>
      <c r="C312" s="7">
        <v>23</v>
      </c>
    </row>
    <row r="313" spans="1:3">
      <c r="A313" s="8">
        <v>43045</v>
      </c>
      <c r="B313" s="7">
        <v>0.91</v>
      </c>
      <c r="C313" s="7">
        <v>22</v>
      </c>
    </row>
    <row r="314" spans="1:3">
      <c r="A314" s="8">
        <v>43046</v>
      </c>
      <c r="B314" s="7">
        <v>0.91</v>
      </c>
      <c r="C314" s="7">
        <v>21</v>
      </c>
    </row>
    <row r="315" spans="1:3">
      <c r="A315" s="8">
        <v>43047</v>
      </c>
      <c r="B315" s="7">
        <v>0.95</v>
      </c>
      <c r="C315" s="7">
        <v>19</v>
      </c>
    </row>
    <row r="316" spans="1:3">
      <c r="A316" s="8">
        <v>43048</v>
      </c>
      <c r="B316" s="7">
        <v>0.83</v>
      </c>
      <c r="C316" s="7">
        <v>23</v>
      </c>
    </row>
    <row r="317" spans="1:3">
      <c r="A317" s="8">
        <v>43049</v>
      </c>
      <c r="B317" s="7">
        <v>0.87</v>
      </c>
      <c r="C317" s="7">
        <v>22</v>
      </c>
    </row>
    <row r="318" spans="1:3">
      <c r="A318" s="8">
        <v>43050</v>
      </c>
      <c r="B318" s="7">
        <v>0.91</v>
      </c>
      <c r="C318" s="7">
        <v>21</v>
      </c>
    </row>
    <row r="319" spans="1:3">
      <c r="A319" s="8">
        <v>43051</v>
      </c>
      <c r="B319" s="7">
        <v>1.05</v>
      </c>
      <c r="C319" s="7">
        <v>19</v>
      </c>
    </row>
    <row r="320" spans="1:3">
      <c r="A320" s="8">
        <v>43052</v>
      </c>
      <c r="B320" s="7">
        <v>1.05</v>
      </c>
      <c r="C320" s="7">
        <v>19</v>
      </c>
    </row>
    <row r="321" spans="1:3">
      <c r="A321" s="8">
        <v>43053</v>
      </c>
      <c r="B321" s="7">
        <v>0.8</v>
      </c>
      <c r="C321" s="7">
        <v>23</v>
      </c>
    </row>
    <row r="322" spans="1:3">
      <c r="A322" s="8">
        <v>43054</v>
      </c>
      <c r="B322" s="7">
        <v>0.83</v>
      </c>
      <c r="C322" s="7">
        <v>23</v>
      </c>
    </row>
    <row r="323" spans="1:3">
      <c r="A323" s="8">
        <v>43055</v>
      </c>
      <c r="B323" s="7">
        <v>0.87</v>
      </c>
      <c r="C323" s="7">
        <v>21</v>
      </c>
    </row>
    <row r="324" spans="1:3">
      <c r="A324" s="8">
        <v>43056</v>
      </c>
      <c r="B324" s="7">
        <v>1</v>
      </c>
      <c r="C324" s="7">
        <v>20</v>
      </c>
    </row>
    <row r="325" spans="1:3">
      <c r="A325" s="8">
        <v>43057</v>
      </c>
      <c r="B325" s="7">
        <v>1.05</v>
      </c>
      <c r="C325" s="7">
        <v>19</v>
      </c>
    </row>
    <row r="326" spans="1:3">
      <c r="A326" s="8">
        <v>43058</v>
      </c>
      <c r="B326" s="7">
        <v>0.87</v>
      </c>
      <c r="C326" s="7">
        <v>23</v>
      </c>
    </row>
    <row r="327" spans="1:3">
      <c r="A327" s="8">
        <v>43059</v>
      </c>
      <c r="B327" s="7">
        <v>0.87</v>
      </c>
      <c r="C327" s="7">
        <v>22</v>
      </c>
    </row>
    <row r="328" spans="1:3">
      <c r="A328" s="8">
        <v>43060</v>
      </c>
      <c r="B328" s="7">
        <v>0.95</v>
      </c>
      <c r="C328" s="7">
        <v>20</v>
      </c>
    </row>
    <row r="329" spans="1:3">
      <c r="A329" s="8">
        <v>43061</v>
      </c>
      <c r="B329" s="7">
        <v>1</v>
      </c>
      <c r="C329" s="7">
        <v>19</v>
      </c>
    </row>
    <row r="330" spans="1:3">
      <c r="A330" s="8">
        <v>43062</v>
      </c>
      <c r="B330" s="7">
        <v>0.87</v>
      </c>
      <c r="C330" s="7">
        <v>23</v>
      </c>
    </row>
    <row r="331" spans="1:3">
      <c r="A331" s="8">
        <v>43063</v>
      </c>
      <c r="B331" s="7">
        <v>0.83</v>
      </c>
      <c r="C331" s="7">
        <v>22</v>
      </c>
    </row>
    <row r="332" spans="1:3">
      <c r="A332" s="8">
        <v>43064</v>
      </c>
      <c r="B332" s="7">
        <v>0.91</v>
      </c>
      <c r="C332" s="7">
        <v>20</v>
      </c>
    </row>
    <row r="333" spans="1:3">
      <c r="A333" s="8">
        <v>43065</v>
      </c>
      <c r="B333" s="7">
        <v>1.05</v>
      </c>
      <c r="C333" s="7">
        <v>19</v>
      </c>
    </row>
    <row r="334" spans="1:3">
      <c r="A334" s="8">
        <v>43066</v>
      </c>
      <c r="B334" s="7">
        <v>0.87</v>
      </c>
      <c r="C334" s="7">
        <v>23</v>
      </c>
    </row>
    <row r="335" spans="1:3">
      <c r="A335" s="8">
        <v>43067</v>
      </c>
      <c r="B335" s="7">
        <v>0.91</v>
      </c>
      <c r="C335" s="7">
        <v>22</v>
      </c>
    </row>
    <row r="336" spans="1:3">
      <c r="A336" s="8">
        <v>43068</v>
      </c>
      <c r="B336" s="7">
        <v>0.95</v>
      </c>
      <c r="C336" s="7">
        <v>20</v>
      </c>
    </row>
    <row r="337" spans="1:3">
      <c r="A337" s="8">
        <v>43069</v>
      </c>
      <c r="B337" s="7">
        <v>1.05</v>
      </c>
      <c r="C337" s="7">
        <v>19</v>
      </c>
    </row>
    <row r="338" spans="1:3">
      <c r="A338" s="8">
        <v>43070</v>
      </c>
      <c r="B338" s="7">
        <v>1</v>
      </c>
      <c r="C338" s="7">
        <v>19</v>
      </c>
    </row>
    <row r="339" spans="1:3">
      <c r="A339" s="8">
        <v>43071</v>
      </c>
      <c r="B339" s="7">
        <v>1.1100000000000001</v>
      </c>
      <c r="C339" s="7">
        <v>17</v>
      </c>
    </row>
    <row r="340" spans="1:3">
      <c r="A340" s="8">
        <v>43072</v>
      </c>
      <c r="B340" s="7">
        <v>1.18</v>
      </c>
      <c r="C340" s="7">
        <v>15</v>
      </c>
    </row>
    <row r="341" spans="1:3">
      <c r="A341" s="8">
        <v>43073</v>
      </c>
      <c r="B341" s="7">
        <v>1.54</v>
      </c>
      <c r="C341" s="7">
        <v>13</v>
      </c>
    </row>
    <row r="342" spans="1:3">
      <c r="A342" s="8">
        <v>43074</v>
      </c>
      <c r="B342" s="7">
        <v>1.82</v>
      </c>
      <c r="C342" s="7">
        <v>10</v>
      </c>
    </row>
    <row r="343" spans="1:3">
      <c r="A343" s="8">
        <v>43075</v>
      </c>
      <c r="B343" s="7">
        <v>0.95</v>
      </c>
      <c r="C343" s="7">
        <v>19</v>
      </c>
    </row>
    <row r="344" spans="1:3">
      <c r="A344" s="8">
        <v>43076</v>
      </c>
      <c r="B344" s="7">
        <v>1.05</v>
      </c>
      <c r="C344" s="7">
        <v>17</v>
      </c>
    </row>
    <row r="345" spans="1:3">
      <c r="A345" s="8">
        <v>43077</v>
      </c>
      <c r="B345" s="7">
        <v>1.25</v>
      </c>
      <c r="C345" s="7">
        <v>15</v>
      </c>
    </row>
    <row r="346" spans="1:3">
      <c r="A346" s="8">
        <v>43078</v>
      </c>
      <c r="B346" s="7">
        <v>1.43</v>
      </c>
      <c r="C346" s="7">
        <v>14</v>
      </c>
    </row>
    <row r="347" spans="1:3">
      <c r="A347" s="8">
        <v>43079</v>
      </c>
      <c r="B347" s="7">
        <v>1.82</v>
      </c>
      <c r="C347" s="7">
        <v>11</v>
      </c>
    </row>
    <row r="348" spans="1:3">
      <c r="A348" s="8">
        <v>43080</v>
      </c>
      <c r="B348" s="7">
        <v>1.1100000000000001</v>
      </c>
      <c r="C348" s="7">
        <v>17</v>
      </c>
    </row>
    <row r="349" spans="1:3">
      <c r="A349" s="8">
        <v>43081</v>
      </c>
      <c r="B349" s="7">
        <v>1.33</v>
      </c>
      <c r="C349" s="7">
        <v>15</v>
      </c>
    </row>
    <row r="350" spans="1:3">
      <c r="A350" s="8">
        <v>43082</v>
      </c>
      <c r="B350" s="7">
        <v>1.43</v>
      </c>
      <c r="C350" s="7">
        <v>14</v>
      </c>
    </row>
    <row r="351" spans="1:3">
      <c r="A351" s="8">
        <v>43083</v>
      </c>
      <c r="B351" s="7">
        <v>1.54</v>
      </c>
      <c r="C351" s="7">
        <v>13</v>
      </c>
    </row>
    <row r="352" spans="1:3">
      <c r="A352" s="8">
        <v>43084</v>
      </c>
      <c r="B352" s="7">
        <v>1.05</v>
      </c>
      <c r="C352" s="7">
        <v>17</v>
      </c>
    </row>
    <row r="353" spans="1:3">
      <c r="A353" s="8">
        <v>43085</v>
      </c>
      <c r="B353" s="7">
        <v>1.25</v>
      </c>
      <c r="C353" s="7">
        <v>15</v>
      </c>
    </row>
    <row r="354" spans="1:3">
      <c r="A354" s="8">
        <v>43086</v>
      </c>
      <c r="B354" s="7">
        <v>1.33</v>
      </c>
      <c r="C354" s="7">
        <v>14</v>
      </c>
    </row>
    <row r="355" spans="1:3">
      <c r="A355" s="8">
        <v>43087</v>
      </c>
      <c r="B355" s="7">
        <v>1.43</v>
      </c>
      <c r="C355" s="7">
        <v>13</v>
      </c>
    </row>
    <row r="356" spans="1:3">
      <c r="A356" s="8">
        <v>43088</v>
      </c>
      <c r="B356" s="7">
        <v>1</v>
      </c>
      <c r="C356" s="7">
        <v>18</v>
      </c>
    </row>
    <row r="357" spans="1:3">
      <c r="A357" s="8">
        <v>43089</v>
      </c>
      <c r="B357" s="7">
        <v>1.25</v>
      </c>
      <c r="C357" s="7">
        <v>16</v>
      </c>
    </row>
    <row r="358" spans="1:3">
      <c r="A358" s="8">
        <v>43090</v>
      </c>
      <c r="B358" s="7">
        <v>1.33</v>
      </c>
      <c r="C358" s="7">
        <v>15</v>
      </c>
    </row>
    <row r="359" spans="1:3">
      <c r="A359" s="8">
        <v>43091</v>
      </c>
      <c r="B359" s="7">
        <v>1.54</v>
      </c>
      <c r="C359" s="7">
        <v>13</v>
      </c>
    </row>
    <row r="360" spans="1:3">
      <c r="A360" s="8">
        <v>43092</v>
      </c>
      <c r="B360" s="7">
        <v>1.1100000000000001</v>
      </c>
      <c r="C360" s="7">
        <v>18</v>
      </c>
    </row>
    <row r="361" spans="1:3">
      <c r="A361" s="8">
        <v>43093</v>
      </c>
      <c r="B361" s="7">
        <v>1.25</v>
      </c>
      <c r="C361" s="7">
        <v>16</v>
      </c>
    </row>
    <row r="362" spans="1:3">
      <c r="A362" s="8">
        <v>43094</v>
      </c>
      <c r="B362" s="7">
        <v>1.25</v>
      </c>
      <c r="C362" s="7">
        <v>15</v>
      </c>
    </row>
    <row r="363" spans="1:3">
      <c r="A363" s="8">
        <v>43095</v>
      </c>
      <c r="B363" s="7">
        <v>1.43</v>
      </c>
      <c r="C363" s="7">
        <v>13</v>
      </c>
    </row>
    <row r="364" spans="1:3">
      <c r="A364" s="8">
        <v>43096</v>
      </c>
      <c r="B364" s="7">
        <v>1</v>
      </c>
      <c r="C364" s="7">
        <v>19</v>
      </c>
    </row>
    <row r="365" spans="1:3">
      <c r="A365" s="8">
        <v>43097</v>
      </c>
      <c r="B365" s="7">
        <v>1.25</v>
      </c>
      <c r="C365" s="7">
        <v>16</v>
      </c>
    </row>
    <row r="366" spans="1:3">
      <c r="A366" s="8">
        <v>43098</v>
      </c>
      <c r="B366" s="7">
        <v>1.25</v>
      </c>
      <c r="C366" s="7">
        <v>15</v>
      </c>
    </row>
    <row r="367" spans="1:3">
      <c r="A367" s="8">
        <v>43099</v>
      </c>
      <c r="B367" s="7">
        <v>1.43</v>
      </c>
      <c r="C367" s="7">
        <v>13</v>
      </c>
    </row>
    <row r="368" spans="1:3">
      <c r="A368" s="8">
        <v>43100</v>
      </c>
      <c r="B368" s="7">
        <v>2.5</v>
      </c>
      <c r="C368" s="7">
        <v>7</v>
      </c>
    </row>
    <row r="369" spans="1:3">
      <c r="A369" s="8" t="s">
        <v>9</v>
      </c>
      <c r="B369" s="7">
        <v>301.71000000000026</v>
      </c>
      <c r="C369" s="7">
        <v>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/>
  <cp:revision/>
  <dcterms:created xsi:type="dcterms:W3CDTF">2018-01-23T22:05:58Z</dcterms:created>
  <dcterms:modified xsi:type="dcterms:W3CDTF">2018-11-29T04:34:07Z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