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prima innotech\motorcontoller\KiCad\motorcontrol\"/>
    </mc:Choice>
  </mc:AlternateContent>
  <xr:revisionPtr revIDLastSave="0" documentId="8_{57407DC0-81D1-4A81-9024-5D563ABF446F}" xr6:coauthVersionLast="47" xr6:coauthVersionMax="47" xr10:uidLastSave="{00000000-0000-0000-0000-000000000000}"/>
  <bookViews>
    <workbookView xWindow="5760" yWindow="2148" windowWidth="17280" windowHeight="8880" xr2:uid="{00000000-000D-0000-FFFF-FFFF00000000}"/>
  </bookViews>
  <sheets>
    <sheet name="motorcontr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14" i="1"/>
  <c r="I9" i="1"/>
  <c r="I10" i="1"/>
  <c r="I11" i="1"/>
  <c r="I12" i="1"/>
  <c r="I13" i="1"/>
  <c r="I8" i="1"/>
  <c r="I7" i="1"/>
  <c r="I25" i="1" s="1"/>
</calcChain>
</file>

<file path=xl/sharedStrings.xml><?xml version="1.0" encoding="utf-8"?>
<sst xmlns="http://schemas.openxmlformats.org/spreadsheetml/2006/main" count="117" uniqueCount="79">
  <si>
    <t>Source:</t>
  </si>
  <si>
    <t>D:\PROJECTS\prima innotech\motorcontoller\KiCad\motorcontrol\motorcontrol.kicad_sch</t>
  </si>
  <si>
    <t>Date:</t>
  </si>
  <si>
    <t>Tool:</t>
  </si>
  <si>
    <t>Eeschema 7.0.5</t>
  </si>
  <si>
    <t>Generator:</t>
  </si>
  <si>
    <t>E:\kicad\New folder\7.0\bin\scripting\plugins/bom_csv_grouped_by_value_with_fp.py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</si>
  <si>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</si>
  <si>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</si>
  <si>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</si>
  <si>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</si>
  <si>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</si>
  <si>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</si>
  <si>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</si>
  <si>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</si>
  <si>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>DNP</t>
  </si>
  <si>
    <t>A1</t>
  </si>
  <si>
    <t>Arduino_Uno_R4_Minima_Shield</t>
  </si>
  <si>
    <t>C1, C2, C11, C12, C18, C23, C24</t>
  </si>
  <si>
    <t>100 nF</t>
  </si>
  <si>
    <t>C_Small</t>
  </si>
  <si>
    <t>Unpolarized capacitor, small symbol</t>
  </si>
  <si>
    <t>C3, C4, C5, C6, C8, C13, C14, C16, C17, C20, C25, C26, C27, C28, C30</t>
  </si>
  <si>
    <t>C</t>
  </si>
  <si>
    <t>Unpolarized capacitor</t>
  </si>
  <si>
    <t>C7, C19, C29</t>
  </si>
  <si>
    <t>1 nF</t>
  </si>
  <si>
    <t>C9, C21, C31</t>
  </si>
  <si>
    <t>6.8 nF</t>
  </si>
  <si>
    <t>C10, C22, C32</t>
  </si>
  <si>
    <t>226.8 nF</t>
  </si>
  <si>
    <t>C15</t>
  </si>
  <si>
    <t>10 uH</t>
  </si>
  <si>
    <t>D1, D2, D3</t>
  </si>
  <si>
    <t>Diode_THT:D_DO-41_SOD81_P10.16mm_Horizontal</t>
  </si>
  <si>
    <t>IC1, IC2, IC6, IC7, IC10, IC11</t>
  </si>
  <si>
    <t>1EDN7126GXTMA1</t>
  </si>
  <si>
    <t>Gate Drivers INT. POWERSTAGE/DRIVER</t>
  </si>
  <si>
    <t>IC3, IC8, IC12</t>
  </si>
  <si>
    <t>TMP236AQDBZTQ1</t>
  </si>
  <si>
    <t>SOT95P237X112-3N</t>
  </si>
  <si>
    <t>Board Mount Temperature Sensors Automotive grade, &amp;plusmn;0.5&amp;deg;C analog output temperature sensor with 19.5 mV/&amp;deg;C gain 3-SOT-23 -40 to 125</t>
  </si>
  <si>
    <t>IC4, IC9, IC13</t>
  </si>
  <si>
    <t>TLI4971A075T5UE0001XUMA1</t>
  </si>
  <si>
    <t>Infineon TLI4971A075T5UE0001XUMA1</t>
  </si>
  <si>
    <t>IC5</t>
  </si>
  <si>
    <t>SN74HC4851DGVR</t>
  </si>
  <si>
    <t>SOP40P640X120-16N</t>
  </si>
  <si>
    <t>8-Channel Analog Multiplexer/Demultiplexer with Injection-Current Effect Control</t>
  </si>
  <si>
    <t>J1</t>
  </si>
  <si>
    <t>Screw_Terminal_For_Brushless_Motor</t>
  </si>
  <si>
    <t>Screw_Terminal_01x03</t>
  </si>
  <si>
    <t>Generic screw terminal, single row, 01x03, script generated (kicad-library-utils/schlib/autogen/connector/)</t>
  </si>
  <si>
    <t>Q1, Q2, Q3, Q4, Q5, Q6</t>
  </si>
  <si>
    <t>IGT60R070D1</t>
  </si>
  <si>
    <t>Package_TO_SOT_SMD:Infineon_PG-HSOF-8-3_ThermalVias</t>
  </si>
  <si>
    <t>31A Id, 600V Vds, 70mOhm, N-Channel GaN MOSFET, HSOF-8</t>
  </si>
  <si>
    <t>R1, R2, R3, R4, R8, R9, R10, R11, R12, R13, R14, R15, R16, R17, R18, R19, R23, R24, R25, R26</t>
  </si>
  <si>
    <t>R</t>
  </si>
  <si>
    <t>Resistor</t>
  </si>
  <si>
    <t>R5, R20, R27</t>
  </si>
  <si>
    <t>4.7 k</t>
  </si>
  <si>
    <t>R6, R7, R21, R22, R28, R29</t>
  </si>
  <si>
    <t>1 k</t>
  </si>
  <si>
    <t>U1</t>
  </si>
  <si>
    <t>AS5048B</t>
  </si>
  <si>
    <t>Package_SO:TSSOP-14_4.4x5mm_P0.65mm</t>
  </si>
  <si>
    <t>Magnetic position sensor, 14-bit, PWM output, I2C Interface, TSSOP-14</t>
  </si>
  <si>
    <t>Robu</t>
  </si>
  <si>
    <t>Cost</t>
  </si>
  <si>
    <t>Rate</t>
  </si>
  <si>
    <t>Electronics Comp</t>
  </si>
  <si>
    <t>Mouser</t>
  </si>
  <si>
    <t>1N4007</t>
  </si>
  <si>
    <t>1000V 1A General Purpose Rectifier Diode, DO-41</t>
  </si>
  <si>
    <t xml:space="preserve">Total </t>
  </si>
  <si>
    <t>Arduino_Uno_R4_Minima</t>
  </si>
  <si>
    <t>PCM_arduino-library:Arduino_Uno_R4_Minima</t>
  </si>
  <si>
    <t>Arduino Uno R4 Minima which will be brain for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</si>
</sst>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C1" zoomScale="50" zoomScaleNormal="50" workbookViewId="0">
      <selection activeCell="F24" sqref="F24"/>
    </sheetView>
  </sheetViews>
  <sheetFormatPr defaultRowHeight="14.4" x14ac:dyDescent="0.3"/>
  <cols>
    <col min="1" max="1" width="87.88671875" customWidth="1"/>
    <col min="2" max="2" width="5" customWidth="1"/>
    <col min="3" max="3" width="32.5546875" customWidth="1"/>
    <col min="4" max="4" width="34" customWidth="1"/>
    <col min="5" max="5" width="64.5546875" customWidth="1"/>
    <col min="6" max="6" width="142.77734375" customWidth="1"/>
    <col min="7" max="7" width="15.33203125" customWidth="1"/>
  </cols>
  <sheetData>
    <row r="1" spans="1:10" x14ac:dyDescent="0.3">
      <c r="A1" t="s">
        <v>0</v>
      </c>
      <c r="B1" t="s">
        <v>1</v>
      </c>
    </row>
    <row r="2" spans="1:10" x14ac:dyDescent="0.3">
      <c r="A2" t="s">
        <v>2</v>
      </c>
      <c r="B2" s="1">
        <v>45364.41134259259</v>
      </c>
    </row>
    <row r="3" spans="1:10" x14ac:dyDescent="0.3">
      <c r="A3" t="s">
        <v>3</v>
      </c>
      <c r="B3" t="s">
        <v>4</v>
      </c>
    </row>
    <row r="4" spans="1:10" x14ac:dyDescent="0.3">
      <c r="A4" t="s">
        <v>5</v>
      </c>
      <c r="B4" t="s">
        <v>6</v>
      </c>
    </row>
    <row r="5" spans="1:10" x14ac:dyDescent="0.3">
      <c r="A5" t="s">
        <v>7</v>
      </c>
      <c r="B5">
        <v>86</v>
      </c>
    </row>
    <row r="6" spans="1:10" x14ac:dyDescent="0.3">
      <c r="A6" s="2" t="s">
        <v>8</v>
      </c>
      <c r="B6" s="2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70</v>
      </c>
      <c r="I6" s="2" t="s">
        <v>69</v>
      </c>
      <c r="J6" s="2" t="s">
        <v>15</v>
      </c>
    </row>
    <row r="7" spans="1:10" x14ac:dyDescent="0.3">
      <c r="A7" t="s">
        <v>16</v>
      </c>
      <c r="B7">
        <v>1</v>
      </c>
      <c r="C7" t="s">
        <v>17</v>
      </c>
      <c r="D7" t="s">
        <v>76</v>
      </c>
      <c r="E7" t="s">
        <v>77</v>
      </c>
      <c r="F7" t="s">
        <v>78</v>
      </c>
      <c r="G7" t="s">
        <v>68</v>
      </c>
      <c r="H7">
        <v>1399</v>
      </c>
      <c r="I7">
        <f>H7*B7</f>
        <v>1399</v>
      </c>
    </row>
    <row r="8" spans="1:10" x14ac:dyDescent="0.3">
      <c r="A8" t="s">
        <v>18</v>
      </c>
      <c r="B8">
        <v>7</v>
      </c>
      <c r="C8" t="s">
        <v>19</v>
      </c>
      <c r="D8" t="s">
        <v>20</v>
      </c>
      <c r="F8" t="s">
        <v>21</v>
      </c>
      <c r="G8" t="s">
        <v>71</v>
      </c>
      <c r="H8">
        <v>2.2000000000000002</v>
      </c>
      <c r="I8">
        <f>H8*B8</f>
        <v>15.400000000000002</v>
      </c>
    </row>
    <row r="9" spans="1:10" x14ac:dyDescent="0.3">
      <c r="A9" t="s">
        <v>22</v>
      </c>
      <c r="B9">
        <v>15</v>
      </c>
      <c r="C9" t="s">
        <v>23</v>
      </c>
      <c r="D9" t="s">
        <v>23</v>
      </c>
      <c r="F9" t="s">
        <v>24</v>
      </c>
      <c r="G9" t="s">
        <v>71</v>
      </c>
      <c r="H9">
        <v>2.2000000000000002</v>
      </c>
      <c r="I9">
        <f t="shared" ref="I9:I24" si="0">H9*B9</f>
        <v>33</v>
      </c>
    </row>
    <row r="10" spans="1:10" x14ac:dyDescent="0.3">
      <c r="A10" t="s">
        <v>25</v>
      </c>
      <c r="B10">
        <v>3</v>
      </c>
      <c r="C10" t="s">
        <v>26</v>
      </c>
      <c r="D10" t="s">
        <v>23</v>
      </c>
      <c r="F10" t="s">
        <v>24</v>
      </c>
      <c r="G10" t="s">
        <v>71</v>
      </c>
      <c r="H10">
        <v>2.2000000000000002</v>
      </c>
      <c r="I10">
        <f t="shared" si="0"/>
        <v>6.6000000000000005</v>
      </c>
    </row>
    <row r="11" spans="1:10" x14ac:dyDescent="0.3">
      <c r="A11" t="s">
        <v>27</v>
      </c>
      <c r="B11">
        <v>3</v>
      </c>
      <c r="C11" t="s">
        <v>28</v>
      </c>
      <c r="D11" t="s">
        <v>20</v>
      </c>
      <c r="F11" t="s">
        <v>21</v>
      </c>
      <c r="G11" t="s">
        <v>71</v>
      </c>
      <c r="H11">
        <v>2.2000000000000002</v>
      </c>
      <c r="I11">
        <f t="shared" si="0"/>
        <v>6.6000000000000005</v>
      </c>
    </row>
    <row r="12" spans="1:10" x14ac:dyDescent="0.3">
      <c r="A12" t="s">
        <v>29</v>
      </c>
      <c r="B12">
        <v>3</v>
      </c>
      <c r="C12" t="s">
        <v>30</v>
      </c>
      <c r="D12" t="s">
        <v>23</v>
      </c>
      <c r="F12" t="s">
        <v>24</v>
      </c>
      <c r="G12" t="s">
        <v>71</v>
      </c>
      <c r="H12">
        <v>4.4000000000000004</v>
      </c>
      <c r="I12">
        <f t="shared" si="0"/>
        <v>13.200000000000001</v>
      </c>
    </row>
    <row r="13" spans="1:10" x14ac:dyDescent="0.3">
      <c r="A13" t="s">
        <v>31</v>
      </c>
      <c r="B13">
        <v>1</v>
      </c>
      <c r="C13" t="s">
        <v>32</v>
      </c>
      <c r="D13" t="s">
        <v>20</v>
      </c>
      <c r="F13" t="s">
        <v>21</v>
      </c>
      <c r="G13" t="s">
        <v>71</v>
      </c>
      <c r="H13">
        <v>2.2000000000000002</v>
      </c>
      <c r="I13">
        <f t="shared" si="0"/>
        <v>2.2000000000000002</v>
      </c>
    </row>
    <row r="14" spans="1:10" x14ac:dyDescent="0.3">
      <c r="A14" t="s">
        <v>33</v>
      </c>
      <c r="B14">
        <v>3</v>
      </c>
      <c r="C14" t="s">
        <v>73</v>
      </c>
      <c r="D14" t="s">
        <v>73</v>
      </c>
      <c r="E14" t="s">
        <v>34</v>
      </c>
      <c r="F14" t="s">
        <v>74</v>
      </c>
      <c r="G14" t="s">
        <v>71</v>
      </c>
      <c r="H14">
        <v>1</v>
      </c>
      <c r="I14">
        <f t="shared" si="0"/>
        <v>3</v>
      </c>
    </row>
    <row r="15" spans="1:10" x14ac:dyDescent="0.3">
      <c r="A15" t="s">
        <v>35</v>
      </c>
      <c r="B15">
        <v>6</v>
      </c>
      <c r="C15" t="s">
        <v>36</v>
      </c>
      <c r="D15" t="s">
        <v>36</v>
      </c>
      <c r="E15" t="s">
        <v>36</v>
      </c>
      <c r="F15" t="s">
        <v>37</v>
      </c>
      <c r="G15" t="s">
        <v>72</v>
      </c>
      <c r="H15">
        <v>98.77</v>
      </c>
      <c r="I15">
        <f t="shared" si="0"/>
        <v>592.62</v>
      </c>
    </row>
    <row r="16" spans="1:10" x14ac:dyDescent="0.3">
      <c r="A16" t="s">
        <v>38</v>
      </c>
      <c r="B16">
        <v>3</v>
      </c>
      <c r="C16" t="s">
        <v>39</v>
      </c>
      <c r="D16" t="s">
        <v>39</v>
      </c>
      <c r="E16" t="s">
        <v>40</v>
      </c>
      <c r="F16" t="s">
        <v>41</v>
      </c>
      <c r="G16" t="s">
        <v>72</v>
      </c>
      <c r="H16">
        <v>67.81</v>
      </c>
      <c r="I16">
        <f t="shared" si="0"/>
        <v>203.43</v>
      </c>
    </row>
    <row r="17" spans="1:9" x14ac:dyDescent="0.3">
      <c r="A17" t="s">
        <v>42</v>
      </c>
      <c r="B17">
        <v>3</v>
      </c>
      <c r="C17" t="s">
        <v>43</v>
      </c>
      <c r="D17" t="s">
        <v>43</v>
      </c>
      <c r="E17" t="s">
        <v>43</v>
      </c>
      <c r="F17" t="s">
        <v>44</v>
      </c>
      <c r="G17" t="s">
        <v>72</v>
      </c>
      <c r="H17">
        <v>400.89</v>
      </c>
      <c r="I17">
        <f t="shared" si="0"/>
        <v>1202.67</v>
      </c>
    </row>
    <row r="18" spans="1:9" x14ac:dyDescent="0.3">
      <c r="A18" t="s">
        <v>45</v>
      </c>
      <c r="B18">
        <v>1</v>
      </c>
      <c r="C18" t="s">
        <v>46</v>
      </c>
      <c r="D18" t="s">
        <v>46</v>
      </c>
      <c r="E18" t="s">
        <v>47</v>
      </c>
      <c r="F18" t="s">
        <v>48</v>
      </c>
      <c r="G18" t="s">
        <v>72</v>
      </c>
      <c r="H18">
        <v>68.89</v>
      </c>
      <c r="I18">
        <f t="shared" si="0"/>
        <v>68.89</v>
      </c>
    </row>
    <row r="19" spans="1:9" x14ac:dyDescent="0.3">
      <c r="A19" t="s">
        <v>49</v>
      </c>
      <c r="B19">
        <v>1</v>
      </c>
      <c r="C19" t="s">
        <v>50</v>
      </c>
      <c r="D19" t="s">
        <v>51</v>
      </c>
      <c r="F19" t="s">
        <v>52</v>
      </c>
      <c r="G19" t="s">
        <v>68</v>
      </c>
      <c r="H19">
        <v>100</v>
      </c>
      <c r="I19">
        <f t="shared" si="0"/>
        <v>100</v>
      </c>
    </row>
    <row r="20" spans="1:9" x14ac:dyDescent="0.3">
      <c r="A20" t="s">
        <v>53</v>
      </c>
      <c r="B20">
        <v>6</v>
      </c>
      <c r="C20" t="s">
        <v>54</v>
      </c>
      <c r="D20" t="s">
        <v>54</v>
      </c>
      <c r="E20" t="s">
        <v>55</v>
      </c>
      <c r="F20" t="s">
        <v>56</v>
      </c>
      <c r="G20" t="s">
        <v>72</v>
      </c>
      <c r="H20">
        <v>955.33</v>
      </c>
      <c r="I20">
        <f t="shared" si="0"/>
        <v>5731.9800000000005</v>
      </c>
    </row>
    <row r="21" spans="1:9" x14ac:dyDescent="0.3">
      <c r="A21" t="s">
        <v>57</v>
      </c>
      <c r="B21">
        <v>20</v>
      </c>
      <c r="C21" t="s">
        <v>58</v>
      </c>
      <c r="D21" t="s">
        <v>58</v>
      </c>
      <c r="F21" t="s">
        <v>59</v>
      </c>
      <c r="G21" t="s">
        <v>71</v>
      </c>
      <c r="H21">
        <v>2</v>
      </c>
      <c r="I21">
        <f t="shared" si="0"/>
        <v>40</v>
      </c>
    </row>
    <row r="22" spans="1:9" x14ac:dyDescent="0.3">
      <c r="A22" t="s">
        <v>60</v>
      </c>
      <c r="B22">
        <v>3</v>
      </c>
      <c r="C22" t="s">
        <v>61</v>
      </c>
      <c r="D22" t="s">
        <v>58</v>
      </c>
      <c r="F22" t="s">
        <v>59</v>
      </c>
      <c r="G22" t="s">
        <v>71</v>
      </c>
      <c r="H22">
        <v>2</v>
      </c>
      <c r="I22">
        <f t="shared" si="0"/>
        <v>6</v>
      </c>
    </row>
    <row r="23" spans="1:9" x14ac:dyDescent="0.3">
      <c r="A23" t="s">
        <v>62</v>
      </c>
      <c r="B23">
        <v>6</v>
      </c>
      <c r="C23" t="s">
        <v>63</v>
      </c>
      <c r="D23" t="s">
        <v>58</v>
      </c>
      <c r="F23" t="s">
        <v>59</v>
      </c>
      <c r="G23" t="s">
        <v>71</v>
      </c>
      <c r="H23">
        <v>2</v>
      </c>
      <c r="I23">
        <f t="shared" si="0"/>
        <v>12</v>
      </c>
    </row>
    <row r="24" spans="1:9" x14ac:dyDescent="0.3">
      <c r="A24" t="s">
        <v>64</v>
      </c>
      <c r="B24">
        <v>1</v>
      </c>
      <c r="C24" t="s">
        <v>65</v>
      </c>
      <c r="D24" t="s">
        <v>65</v>
      </c>
      <c r="E24" t="s">
        <v>66</v>
      </c>
      <c r="F24" t="s">
        <v>67</v>
      </c>
      <c r="G24" t="s">
        <v>72</v>
      </c>
      <c r="H24">
        <v>755.3</v>
      </c>
      <c r="I24">
        <f t="shared" si="0"/>
        <v>755.3</v>
      </c>
    </row>
    <row r="25" spans="1:9" x14ac:dyDescent="0.3">
      <c r="H25" s="2" t="s">
        <v>75</v>
      </c>
      <c r="I25">
        <f>SUM(I7:I24)</f>
        <v>10191.89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9188941FC35D478DE06D791927575D" ma:contentTypeVersion="10" ma:contentTypeDescription="Create a new document." ma:contentTypeScope="" ma:versionID="fb8c3ca8d350d190d2d4d741573b1f79">
  <xsd:schema xmlns:xsd="http://www.w3.org/2001/XMLSchema" xmlns:xs="http://www.w3.org/2001/XMLSchema" xmlns:p="http://schemas.microsoft.com/office/2006/metadata/properties" xmlns:ns3="0a00399a-4a47-43b4-8f66-06893cc9ad5f" targetNamespace="http://schemas.microsoft.com/office/2006/metadata/properties" ma:root="true" ma:fieldsID="e3c67de286cbb8554463a3d5efab2944" ns3:_="">
    <xsd:import namespace="0a00399a-4a47-43b4-8f66-06893cc9ad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00399a-4a47-43b4-8f66-06893cc9ad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00399a-4a47-43b4-8f66-06893cc9ad5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1596DD-B2E1-4388-BDE6-EE1620B8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00399a-4a47-43b4-8f66-06893cc9ad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5AB963-0D0B-4CE6-B28C-8B12555E6C8C}">
  <ds:schemaRefs>
    <ds:schemaRef ds:uri="0a00399a-4a47-43b4-8f66-06893cc9ad5f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81E6C43-B638-4360-AC04-EDCB4A3382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Kotian</dc:creator>
  <cp:lastModifiedBy>Kotian Chirag  Hareesha</cp:lastModifiedBy>
  <cp:lastPrinted>2024-03-13T06:09:50Z</cp:lastPrinted>
  <dcterms:created xsi:type="dcterms:W3CDTF">2024-03-13T04:25:24Z</dcterms:created>
  <dcterms:modified xsi:type="dcterms:W3CDTF">2024-03-16T17:54:17Z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0x010100B69188941FC35D478DE06D791927575D</vt:lpwstr>
  </property>
</Properties>
</file>