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2"/>
  <c r="I3"/>
  <c r="I4"/>
  <c r="I5"/>
  <c r="I6"/>
  <c r="I7"/>
  <c r="I8"/>
  <c r="I9"/>
  <c r="I10"/>
  <c r="I11"/>
  <c r="I12"/>
  <c r="I13"/>
  <c r="I2"/>
  <c r="H3"/>
  <c r="H4"/>
  <c r="H5"/>
  <c r="H6"/>
  <c r="H7"/>
  <c r="H8"/>
  <c r="H9"/>
  <c r="H10"/>
  <c r="H11"/>
  <c r="H12"/>
  <c r="H13"/>
  <c r="H2"/>
  <c r="G3"/>
  <c r="G4"/>
  <c r="G5"/>
  <c r="G6"/>
  <c r="G7"/>
  <c r="G8"/>
  <c r="G9"/>
  <c r="G10"/>
  <c r="G11"/>
  <c r="G12"/>
  <c r="G13"/>
  <c r="G2"/>
  <c r="F3"/>
  <c r="F4"/>
  <c r="F5"/>
  <c r="F6"/>
  <c r="F7"/>
  <c r="F8"/>
  <c r="F9"/>
  <c r="F10"/>
  <c r="F11"/>
  <c r="F12"/>
  <c r="F13"/>
  <c r="F2"/>
  <c r="E3"/>
  <c r="E4"/>
  <c r="E5"/>
  <c r="E6"/>
  <c r="E7"/>
  <c r="E8"/>
  <c r="E9"/>
  <c r="E10"/>
  <c r="E11"/>
  <c r="E12"/>
  <c r="E13"/>
  <c r="E2"/>
  <c r="D3"/>
  <c r="D4"/>
  <c r="D5"/>
  <c r="D6"/>
  <c r="D7"/>
  <c r="D8"/>
  <c r="D9"/>
  <c r="D10"/>
  <c r="D11"/>
  <c r="D12"/>
  <c r="D13"/>
  <c r="D2"/>
</calcChain>
</file>

<file path=xl/sharedStrings.xml><?xml version="1.0" encoding="utf-8"?>
<sst xmlns="http://schemas.openxmlformats.org/spreadsheetml/2006/main" count="34" uniqueCount="34">
  <si>
    <t>Employee Number</t>
  </si>
  <si>
    <t>Employee name</t>
  </si>
  <si>
    <t>Basic pay</t>
  </si>
  <si>
    <t>Travelling Allowance</t>
  </si>
  <si>
    <t>Gross salary</t>
  </si>
  <si>
    <t>Income Tax</t>
  </si>
  <si>
    <t>Provident Fund</t>
  </si>
  <si>
    <t>Net Pay</t>
  </si>
  <si>
    <t>AI01</t>
  </si>
  <si>
    <t>AI02</t>
  </si>
  <si>
    <t>AI03</t>
  </si>
  <si>
    <t>AI04</t>
  </si>
  <si>
    <t>AI05</t>
  </si>
  <si>
    <t>AI06</t>
  </si>
  <si>
    <t>AI07</t>
  </si>
  <si>
    <t>AI08</t>
  </si>
  <si>
    <t>AI09</t>
  </si>
  <si>
    <t>AI10</t>
  </si>
  <si>
    <t>AI11</t>
  </si>
  <si>
    <t>AI12</t>
  </si>
  <si>
    <t>Ashith</t>
  </si>
  <si>
    <t>Chirag</t>
  </si>
  <si>
    <t>Chethan</t>
  </si>
  <si>
    <t>Anvith</t>
  </si>
  <si>
    <t>Akshar</t>
  </si>
  <si>
    <t>Athul</t>
  </si>
  <si>
    <t>Mahesh</t>
  </si>
  <si>
    <t>Dhanush</t>
  </si>
  <si>
    <t>Deepthik</t>
  </si>
  <si>
    <t>Karthik</t>
  </si>
  <si>
    <t>Maneesh</t>
  </si>
  <si>
    <t>Thanmay</t>
  </si>
  <si>
    <t>House Rent Allowance(20%)</t>
  </si>
  <si>
    <t>Dearness Allowance(60%)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</si>
</sst>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13" totalsRowShown="0">
  <autoFilter ref="A1:J13"/>
  <tableColumns count="10">
    <tableColumn id="1" name="Employee Number"/>
    <tableColumn id="2" name="Employee name"/>
    <tableColumn id="3" name="Basic pay"/>
    <tableColumn id="4" name="Travelling Allowance">
      <calculatedColumnFormula>IF(C2&gt;=20000,C2*20%,IF(C2&gt;=15000,C2*15%,C2*10%))</calculatedColumnFormula>
    </tableColumn>
    <tableColumn id="5" name="Dearness Allowance(60%)">
      <calculatedColumnFormula>60%*C2</calculatedColumnFormula>
    </tableColumn>
    <tableColumn id="6" name="House Rent Allowance(20%)">
      <calculatedColumnFormula>20%*C2</calculatedColumnFormula>
    </tableColumn>
    <tableColumn id="7" name="Gross salary">
      <calculatedColumnFormula>SUM(C2:F2)</calculatedColumnFormula>
    </tableColumn>
    <tableColumn id="8" name="Income Tax">
      <calculatedColumnFormula>10%*G2</calculatedColumnFormula>
    </tableColumn>
    <tableColumn id="9" name="Provident Fund">
      <calculatedColumnFormula>12%*C2</calculatedColumnFormula>
    </tableColumn>
    <tableColumn id="10" name="Net Pay">
      <calculatedColumnFormula>G2-(H2+I2)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F18" sqref="F18"/>
    </sheetView>
  </sheetViews>
  <sheetFormatPr defaultRowHeight="15"/>
  <cols>
    <col min="1" max="1" width="19.85546875" customWidth="1"/>
    <col min="2" max="2" width="19.28515625" customWidth="1"/>
    <col min="3" max="3" width="11.140625" customWidth="1"/>
    <col min="4" max="4" width="21.5703125" customWidth="1"/>
    <col min="5" max="5" width="26" customWidth="1"/>
    <col min="6" max="6" width="28" customWidth="1"/>
    <col min="7" max="7" width="13.5703125" customWidth="1"/>
    <col min="8" max="8" width="13.140625" customWidth="1"/>
    <col min="9" max="9" width="16.7109375" customWidth="1"/>
    <col min="10" max="10" width="10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33</v>
      </c>
      <c r="F1" t="s">
        <v>32</v>
      </c>
      <c r="G1" t="s">
        <v>4</v>
      </c>
      <c r="H1" t="s">
        <v>5</v>
      </c>
      <c r="I1" t="s">
        <v>6</v>
      </c>
      <c r="J1" t="s">
        <v>7</v>
      </c>
    </row>
    <row r="2" spans="1:10">
      <c r="A2" t="s">
        <v>8</v>
      </c>
      <c r="B2" t="s">
        <v>20</v>
      </c>
      <c r="C2">
        <v>15600</v>
      </c>
      <c r="D2">
        <f>IF(C2&gt;=20000,C2*20%,IF(C2&gt;=15000,C2*15%,C2*10%))</f>
        <v>2340</v>
      </c>
      <c r="E2">
        <f>60%*C2</f>
        <v>9360</v>
      </c>
      <c r="F2">
        <f>20%*C2</f>
        <v>3120</v>
      </c>
      <c r="G2">
        <f>SUM(C2:F2)</f>
        <v>30420</v>
      </c>
      <c r="H2">
        <f>10%*G2</f>
        <v>3042</v>
      </c>
      <c r="I2">
        <f>12%*C2</f>
        <v>1872</v>
      </c>
      <c r="J2">
        <f>G2-(H2+I2)</f>
        <v>25506</v>
      </c>
    </row>
    <row r="3" spans="1:10">
      <c r="A3" t="s">
        <v>9</v>
      </c>
      <c r="B3" t="s">
        <v>21</v>
      </c>
      <c r="C3">
        <v>16000</v>
      </c>
      <c r="D3">
        <f t="shared" ref="D3:D13" si="0">IF(C3&gt;=20000,C3*20%,IF(C3&gt;=15000,C3*15%,C3*10%))</f>
        <v>2400</v>
      </c>
      <c r="E3">
        <f t="shared" ref="E3:E13" si="1">60%*C3</f>
        <v>9600</v>
      </c>
      <c r="F3">
        <f t="shared" ref="F3:F13" si="2">20%*C3</f>
        <v>3200</v>
      </c>
      <c r="G3">
        <f t="shared" ref="G3:G13" si="3">SUM(C3:F3)</f>
        <v>31200</v>
      </c>
      <c r="H3">
        <f t="shared" ref="H3:H13" si="4">10%*G3</f>
        <v>3120</v>
      </c>
      <c r="I3">
        <f t="shared" ref="I3:I13" si="5">12%*C3</f>
        <v>1920</v>
      </c>
      <c r="J3">
        <f t="shared" ref="J3:J13" si="6">G3-(H3+I3)</f>
        <v>26160</v>
      </c>
    </row>
    <row r="4" spans="1:10">
      <c r="A4" t="s">
        <v>10</v>
      </c>
      <c r="B4" t="s">
        <v>22</v>
      </c>
      <c r="C4">
        <v>25000</v>
      </c>
      <c r="D4">
        <f t="shared" si="0"/>
        <v>5000</v>
      </c>
      <c r="E4">
        <f t="shared" si="1"/>
        <v>15000</v>
      </c>
      <c r="F4">
        <f t="shared" si="2"/>
        <v>5000</v>
      </c>
      <c r="G4">
        <f t="shared" si="3"/>
        <v>50000</v>
      </c>
      <c r="H4">
        <f t="shared" si="4"/>
        <v>5000</v>
      </c>
      <c r="I4">
        <f t="shared" si="5"/>
        <v>3000</v>
      </c>
      <c r="J4">
        <f t="shared" si="6"/>
        <v>42000</v>
      </c>
    </row>
    <row r="5" spans="1:10">
      <c r="A5" t="s">
        <v>11</v>
      </c>
      <c r="B5" t="s">
        <v>23</v>
      </c>
      <c r="C5">
        <v>25500</v>
      </c>
      <c r="D5">
        <f t="shared" si="0"/>
        <v>5100</v>
      </c>
      <c r="E5">
        <f t="shared" si="1"/>
        <v>15300</v>
      </c>
      <c r="F5">
        <f t="shared" si="2"/>
        <v>5100</v>
      </c>
      <c r="G5">
        <f t="shared" si="3"/>
        <v>51000</v>
      </c>
      <c r="H5">
        <f t="shared" si="4"/>
        <v>5100</v>
      </c>
      <c r="I5">
        <f t="shared" si="5"/>
        <v>3060</v>
      </c>
      <c r="J5">
        <f t="shared" si="6"/>
        <v>42840</v>
      </c>
    </row>
    <row r="6" spans="1:10">
      <c r="A6" t="s">
        <v>12</v>
      </c>
      <c r="B6" t="s">
        <v>24</v>
      </c>
      <c r="C6">
        <v>23000</v>
      </c>
      <c r="D6">
        <f t="shared" si="0"/>
        <v>4600</v>
      </c>
      <c r="E6">
        <f t="shared" si="1"/>
        <v>13800</v>
      </c>
      <c r="F6">
        <f t="shared" si="2"/>
        <v>4600</v>
      </c>
      <c r="G6">
        <f t="shared" si="3"/>
        <v>46000</v>
      </c>
      <c r="H6">
        <f t="shared" si="4"/>
        <v>4600</v>
      </c>
      <c r="I6">
        <f t="shared" si="5"/>
        <v>2760</v>
      </c>
      <c r="J6">
        <f t="shared" si="6"/>
        <v>38640</v>
      </c>
    </row>
    <row r="7" spans="1:10">
      <c r="A7" t="s">
        <v>13</v>
      </c>
      <c r="B7" t="s">
        <v>25</v>
      </c>
      <c r="C7">
        <v>32000</v>
      </c>
      <c r="D7">
        <f t="shared" si="0"/>
        <v>6400</v>
      </c>
      <c r="E7">
        <f t="shared" si="1"/>
        <v>19200</v>
      </c>
      <c r="F7">
        <f t="shared" si="2"/>
        <v>6400</v>
      </c>
      <c r="G7">
        <f t="shared" si="3"/>
        <v>64000</v>
      </c>
      <c r="H7">
        <f t="shared" si="4"/>
        <v>6400</v>
      </c>
      <c r="I7">
        <f t="shared" si="5"/>
        <v>3840</v>
      </c>
      <c r="J7">
        <f t="shared" si="6"/>
        <v>53760</v>
      </c>
    </row>
    <row r="8" spans="1:10">
      <c r="A8" t="s">
        <v>14</v>
      </c>
      <c r="B8" t="s">
        <v>26</v>
      </c>
      <c r="C8">
        <v>12300</v>
      </c>
      <c r="D8">
        <f t="shared" si="0"/>
        <v>1230</v>
      </c>
      <c r="E8">
        <f t="shared" si="1"/>
        <v>7380</v>
      </c>
      <c r="F8">
        <f t="shared" si="2"/>
        <v>2460</v>
      </c>
      <c r="G8">
        <f t="shared" si="3"/>
        <v>23370</v>
      </c>
      <c r="H8">
        <f t="shared" si="4"/>
        <v>2337</v>
      </c>
      <c r="I8">
        <f t="shared" si="5"/>
        <v>1476</v>
      </c>
      <c r="J8">
        <f t="shared" si="6"/>
        <v>19557</v>
      </c>
    </row>
    <row r="9" spans="1:10">
      <c r="A9" t="s">
        <v>15</v>
      </c>
      <c r="B9" t="s">
        <v>27</v>
      </c>
      <c r="C9">
        <v>16700</v>
      </c>
      <c r="D9">
        <f t="shared" si="0"/>
        <v>2505</v>
      </c>
      <c r="E9">
        <f t="shared" si="1"/>
        <v>10020</v>
      </c>
      <c r="F9">
        <f t="shared" si="2"/>
        <v>3340</v>
      </c>
      <c r="G9">
        <f t="shared" si="3"/>
        <v>32565</v>
      </c>
      <c r="H9">
        <f t="shared" si="4"/>
        <v>3256.5</v>
      </c>
      <c r="I9">
        <f t="shared" si="5"/>
        <v>2004</v>
      </c>
      <c r="J9">
        <f t="shared" si="6"/>
        <v>27304.5</v>
      </c>
    </row>
    <row r="10" spans="1:10">
      <c r="A10" t="s">
        <v>16</v>
      </c>
      <c r="B10" t="s">
        <v>28</v>
      </c>
      <c r="C10">
        <v>18000</v>
      </c>
      <c r="D10">
        <f t="shared" si="0"/>
        <v>2700</v>
      </c>
      <c r="E10">
        <f t="shared" si="1"/>
        <v>10800</v>
      </c>
      <c r="F10">
        <f t="shared" si="2"/>
        <v>3600</v>
      </c>
      <c r="G10">
        <f t="shared" si="3"/>
        <v>35100</v>
      </c>
      <c r="H10">
        <f t="shared" si="4"/>
        <v>3510</v>
      </c>
      <c r="I10">
        <f t="shared" si="5"/>
        <v>2160</v>
      </c>
      <c r="J10">
        <f t="shared" si="6"/>
        <v>29430</v>
      </c>
    </row>
    <row r="11" spans="1:10">
      <c r="A11" t="s">
        <v>17</v>
      </c>
      <c r="B11" t="s">
        <v>29</v>
      </c>
      <c r="C11">
        <v>15000</v>
      </c>
      <c r="D11">
        <f t="shared" si="0"/>
        <v>2250</v>
      </c>
      <c r="E11">
        <f t="shared" si="1"/>
        <v>9000</v>
      </c>
      <c r="F11">
        <f t="shared" si="2"/>
        <v>3000</v>
      </c>
      <c r="G11">
        <f t="shared" si="3"/>
        <v>29250</v>
      </c>
      <c r="H11">
        <f t="shared" si="4"/>
        <v>2925</v>
      </c>
      <c r="I11">
        <f t="shared" si="5"/>
        <v>1800</v>
      </c>
      <c r="J11">
        <f t="shared" si="6"/>
        <v>24525</v>
      </c>
    </row>
    <row r="12" spans="1:10">
      <c r="A12" t="s">
        <v>18</v>
      </c>
      <c r="B12" t="s">
        <v>30</v>
      </c>
      <c r="C12">
        <v>43000</v>
      </c>
      <c r="D12">
        <f t="shared" si="0"/>
        <v>8600</v>
      </c>
      <c r="E12">
        <f t="shared" si="1"/>
        <v>25800</v>
      </c>
      <c r="F12">
        <f t="shared" si="2"/>
        <v>8600</v>
      </c>
      <c r="G12">
        <f t="shared" si="3"/>
        <v>86000</v>
      </c>
      <c r="H12">
        <f t="shared" si="4"/>
        <v>8600</v>
      </c>
      <c r="I12">
        <f t="shared" si="5"/>
        <v>5160</v>
      </c>
      <c r="J12">
        <f t="shared" si="6"/>
        <v>72240</v>
      </c>
    </row>
    <row r="13" spans="1:10">
      <c r="A13" t="s">
        <v>19</v>
      </c>
      <c r="B13" t="s">
        <v>31</v>
      </c>
      <c r="C13">
        <v>32000</v>
      </c>
      <c r="D13">
        <f t="shared" si="0"/>
        <v>6400</v>
      </c>
      <c r="E13">
        <f t="shared" si="1"/>
        <v>19200</v>
      </c>
      <c r="F13">
        <f t="shared" si="2"/>
        <v>6400</v>
      </c>
      <c r="G13">
        <f t="shared" si="3"/>
        <v>64000</v>
      </c>
      <c r="H13">
        <f t="shared" si="4"/>
        <v>6400</v>
      </c>
      <c r="I13">
        <f t="shared" si="5"/>
        <v>3840</v>
      </c>
      <c r="J13">
        <f t="shared" si="6"/>
        <v>53760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2024-11-06T08:40:49Z</dcterms:created>
  <dcterms:modified xsi:type="dcterms:W3CDTF">2024-11-06T08:56:18Z</dcterms:modified>
</cp:coreProperties>
</file>