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Inventory Management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2"/>
  <c r="K11" i="1"/>
  <c r="D11" i="2" s="1"/>
  <c r="E11" s="1"/>
  <c r="E3"/>
  <c r="E5"/>
  <c r="E6"/>
  <c r="E7"/>
  <c r="E8"/>
  <c r="E9"/>
  <c r="E10"/>
  <c r="E2"/>
  <c r="D2"/>
  <c r="D3"/>
  <c r="D4"/>
  <c r="D5"/>
  <c r="D6"/>
  <c r="D7"/>
  <c r="D8"/>
  <c r="D9"/>
  <c r="D10"/>
  <c r="D1"/>
  <c r="C2"/>
  <c r="C3"/>
  <c r="C4"/>
  <c r="C5"/>
  <c r="C6"/>
  <c r="C7"/>
  <c r="C8"/>
  <c r="C9"/>
  <c r="C10"/>
  <c r="C11"/>
  <c r="C1"/>
  <c r="B2"/>
  <c r="B3"/>
  <c r="B4"/>
  <c r="B5"/>
  <c r="B6"/>
  <c r="B7"/>
  <c r="B8"/>
  <c r="B9"/>
  <c r="B10"/>
  <c r="B11"/>
  <c r="B1"/>
  <c r="A2"/>
  <c r="A3"/>
  <c r="A4"/>
  <c r="A5"/>
  <c r="A6"/>
  <c r="A7"/>
  <c r="A8"/>
  <c r="A9"/>
  <c r="A10"/>
  <c r="A11"/>
  <c r="A1"/>
  <c r="K4" i="1"/>
  <c r="K2"/>
  <c r="K3"/>
  <c r="K5"/>
  <c r="K6"/>
  <c r="K7"/>
  <c r="K8"/>
  <c r="K9"/>
  <c r="K10"/>
  <c r="J3"/>
  <c r="J4"/>
  <c r="J5"/>
  <c r="J6"/>
  <c r="J7"/>
  <c r="J8"/>
  <c r="J9"/>
  <c r="J10"/>
  <c r="J11"/>
  <c r="J2"/>
  <c r="H3"/>
  <c r="H4"/>
  <c r="H5"/>
  <c r="H6"/>
  <c r="H7"/>
  <c r="H8"/>
  <c r="H9"/>
  <c r="H10"/>
  <c r="H11"/>
  <c r="H2"/>
  <c r="F3"/>
  <c r="F4"/>
  <c r="F5"/>
  <c r="F6"/>
  <c r="F7"/>
  <c r="F8"/>
  <c r="F9"/>
  <c r="F10"/>
  <c r="F11"/>
  <c r="F2"/>
</calcChain>
</file>

<file path=xl/sharedStrings.xml><?xml version="1.0" encoding="utf-8"?>
<sst xmlns="http://schemas.openxmlformats.org/spreadsheetml/2006/main" count="42" uniqueCount="33">
  <si>
    <t xml:space="preserve">Product name </t>
  </si>
  <si>
    <t>laptop</t>
  </si>
  <si>
    <t>fan</t>
  </si>
  <si>
    <t>fax</t>
  </si>
  <si>
    <t>computer</t>
  </si>
  <si>
    <t>product code</t>
  </si>
  <si>
    <t>product type</t>
  </si>
  <si>
    <t>total stock</t>
  </si>
  <si>
    <t>out stock</t>
  </si>
  <si>
    <t>MRP</t>
  </si>
  <si>
    <t>Date of purchase</t>
  </si>
  <si>
    <t>cost after Discount</t>
  </si>
  <si>
    <t>Warranty</t>
  </si>
  <si>
    <t>Status of stock</t>
  </si>
  <si>
    <t>balance stock</t>
  </si>
  <si>
    <t>oven</t>
  </si>
  <si>
    <t>mouse</t>
  </si>
  <si>
    <t>printer</t>
  </si>
  <si>
    <t>scanner</t>
  </si>
  <si>
    <t>cpu</t>
  </si>
  <si>
    <t>speaker</t>
  </si>
  <si>
    <t>PD01</t>
  </si>
  <si>
    <t>PD02</t>
  </si>
  <si>
    <t>PD03</t>
  </si>
  <si>
    <t>PD04</t>
  </si>
  <si>
    <t>PD05</t>
  </si>
  <si>
    <t>PD06</t>
  </si>
  <si>
    <t>PD07</t>
  </si>
  <si>
    <t>PD08</t>
  </si>
  <si>
    <t>PD09</t>
  </si>
  <si>
    <t>PD10</t>
  </si>
  <si>
    <t>Electical device</t>
  </si>
  <si>
    <t>status 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</si>
</sst>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Sheet2!$E$1</c:f>
              <c:strCache>
                <c:ptCount val="1"/>
                <c:pt idx="0">
                  <c:v>status value</c:v>
                </c:pt>
              </c:strCache>
            </c:strRef>
          </c:tx>
          <c:cat>
            <c:strRef>
              <c:f>Sheet2!$A$2:$A$11</c:f>
              <c:strCache>
                <c:ptCount val="10"/>
                <c:pt idx="0">
                  <c:v>laptop</c:v>
                </c:pt>
                <c:pt idx="1">
                  <c:v>fan</c:v>
                </c:pt>
                <c:pt idx="2">
                  <c:v>fax</c:v>
                </c:pt>
                <c:pt idx="3">
                  <c:v>computer</c:v>
                </c:pt>
                <c:pt idx="4">
                  <c:v>oven</c:v>
                </c:pt>
                <c:pt idx="5">
                  <c:v>mouse</c:v>
                </c:pt>
                <c:pt idx="6">
                  <c:v>printer</c:v>
                </c:pt>
                <c:pt idx="7">
                  <c:v>scanner</c:v>
                </c:pt>
                <c:pt idx="8">
                  <c:v>cpu</c:v>
                </c:pt>
                <c:pt idx="9">
                  <c:v>speaker</c:v>
                </c:pt>
              </c:strCache>
            </c:str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axId val="187673216"/>
        <c:axId val="193683840"/>
      </c:barChart>
      <c:catAx>
        <c:axId val="187673216"/>
        <c:scaling>
          <c:orientation val="minMax"/>
        </c:scaling>
        <c:axPos val="b"/>
        <c:tickLblPos val="nextTo"/>
        <c:crossAx val="193683840"/>
        <c:crosses val="autoZero"/>
        <c:auto val="1"/>
        <c:lblAlgn val="ctr"/>
        <c:lblOffset val="100"/>
      </c:catAx>
      <c:valAx>
        <c:axId val="193683840"/>
        <c:scaling>
          <c:orientation val="minMax"/>
        </c:scaling>
        <c:axPos val="l"/>
        <c:majorGridlines/>
        <c:numFmt formatCode="General" sourceLinked="1"/>
        <c:tickLblPos val="nextTo"/>
        <c:crossAx val="187673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7</xdr:row>
      <xdr:rowOff>76200</xdr:rowOff>
    </xdr:from>
    <xdr:to>
      <xdr:col>14</xdr:col>
      <xdr:colOff>266700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C26" sqref="C26"/>
    </sheetView>
  </sheetViews>
  <sheetFormatPr defaultRowHeight="15"/>
  <cols>
    <col min="1" max="1" width="15.7109375" customWidth="1"/>
    <col min="2" max="2" width="13.140625" customWidth="1"/>
    <col min="3" max="3" width="15.42578125" customWidth="1"/>
    <col min="4" max="4" width="10.85546875" customWidth="1"/>
    <col min="5" max="5" width="13.5703125" customWidth="1"/>
    <col min="6" max="6" width="14.140625" customWidth="1"/>
    <col min="8" max="8" width="18.5703125" customWidth="1"/>
    <col min="9" max="9" width="15.85546875" customWidth="1"/>
    <col min="10" max="10" width="10.42578125" bestFit="1" customWidth="1"/>
    <col min="11" max="11" width="13.85546875" bestFit="1" customWidth="1"/>
  </cols>
  <sheetData>
    <row r="1" spans="1:11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14</v>
      </c>
      <c r="G1" t="s">
        <v>9</v>
      </c>
      <c r="H1" t="s">
        <v>11</v>
      </c>
      <c r="I1" t="s">
        <v>10</v>
      </c>
      <c r="J1" t="s">
        <v>12</v>
      </c>
      <c r="K1" t="s">
        <v>13</v>
      </c>
    </row>
    <row r="2" spans="1:11">
      <c r="A2" t="s">
        <v>1</v>
      </c>
      <c r="B2" t="s">
        <v>21</v>
      </c>
      <c r="C2" t="s">
        <v>31</v>
      </c>
      <c r="D2">
        <v>100</v>
      </c>
      <c r="E2">
        <v>18</v>
      </c>
      <c r="F2">
        <f>D2-E2</f>
        <v>82</v>
      </c>
      <c r="G2">
        <v>45000</v>
      </c>
      <c r="H2">
        <f>G2-G2*10%</f>
        <v>40500</v>
      </c>
      <c r="I2" s="1">
        <v>45352</v>
      </c>
      <c r="J2" s="1">
        <f>EDATE(I2,6)</f>
        <v>45536</v>
      </c>
      <c r="K2" t="str">
        <f>IF(F2=0,"out of stock",IF(F2&gt;5,"Instock","Lowstock"))</f>
        <v>Instock</v>
      </c>
    </row>
    <row r="3" spans="1:11">
      <c r="A3" t="s">
        <v>2</v>
      </c>
      <c r="B3" t="s">
        <v>22</v>
      </c>
      <c r="C3" t="s">
        <v>31</v>
      </c>
      <c r="D3">
        <v>50</v>
      </c>
      <c r="E3">
        <v>17</v>
      </c>
      <c r="F3">
        <f t="shared" ref="F3:F11" si="0">D3-E3</f>
        <v>33</v>
      </c>
      <c r="G3">
        <v>7000</v>
      </c>
      <c r="H3">
        <f t="shared" ref="H3:H11" si="1">G3-G3*10%</f>
        <v>6300</v>
      </c>
      <c r="I3" s="1">
        <v>45353</v>
      </c>
      <c r="J3" s="1">
        <f t="shared" ref="J3:J11" si="2">EDATE(I3,6)</f>
        <v>45537</v>
      </c>
      <c r="K3" t="str">
        <f t="shared" ref="K3:K11" si="3">IF(F3=0,"out of stock",IF(F3&gt;5,"Instock","Lowstock"))</f>
        <v>Instock</v>
      </c>
    </row>
    <row r="4" spans="1:11">
      <c r="A4" t="s">
        <v>3</v>
      </c>
      <c r="B4" t="s">
        <v>23</v>
      </c>
      <c r="C4" t="s">
        <v>31</v>
      </c>
      <c r="D4">
        <v>50</v>
      </c>
      <c r="E4">
        <v>50</v>
      </c>
      <c r="F4">
        <f t="shared" si="0"/>
        <v>0</v>
      </c>
      <c r="G4">
        <v>10000</v>
      </c>
      <c r="H4">
        <f t="shared" si="1"/>
        <v>9000</v>
      </c>
      <c r="I4" s="1">
        <v>45354</v>
      </c>
      <c r="J4" s="1">
        <f t="shared" si="2"/>
        <v>45538</v>
      </c>
      <c r="K4" t="str">
        <f>IF(F4=0,"out of stock",IF(F4&gt;5,"Instock","Lowstock"))</f>
        <v>out of stock</v>
      </c>
    </row>
    <row r="5" spans="1:11">
      <c r="A5" t="s">
        <v>4</v>
      </c>
      <c r="B5" t="s">
        <v>24</v>
      </c>
      <c r="C5" t="s">
        <v>31</v>
      </c>
      <c r="D5">
        <v>100</v>
      </c>
      <c r="E5">
        <v>98</v>
      </c>
      <c r="F5">
        <f t="shared" si="0"/>
        <v>2</v>
      </c>
      <c r="G5">
        <v>3000</v>
      </c>
      <c r="H5">
        <f t="shared" si="1"/>
        <v>2700</v>
      </c>
      <c r="I5" s="1">
        <v>45355</v>
      </c>
      <c r="J5" s="1">
        <f t="shared" si="2"/>
        <v>45539</v>
      </c>
      <c r="K5" t="str">
        <f t="shared" si="3"/>
        <v>Lowstock</v>
      </c>
    </row>
    <row r="6" spans="1:11">
      <c r="A6" t="s">
        <v>15</v>
      </c>
      <c r="B6" t="s">
        <v>25</v>
      </c>
      <c r="C6" t="s">
        <v>31</v>
      </c>
      <c r="D6">
        <v>120</v>
      </c>
      <c r="E6">
        <v>23</v>
      </c>
      <c r="F6">
        <f t="shared" si="0"/>
        <v>97</v>
      </c>
      <c r="G6">
        <v>2900</v>
      </c>
      <c r="H6">
        <f t="shared" si="1"/>
        <v>2610</v>
      </c>
      <c r="I6" s="1">
        <v>45356</v>
      </c>
      <c r="J6" s="1">
        <f t="shared" si="2"/>
        <v>45540</v>
      </c>
      <c r="K6" t="str">
        <f t="shared" si="3"/>
        <v>Instock</v>
      </c>
    </row>
    <row r="7" spans="1:11">
      <c r="A7" t="s">
        <v>16</v>
      </c>
      <c r="B7" t="s">
        <v>26</v>
      </c>
      <c r="C7" t="s">
        <v>31</v>
      </c>
      <c r="D7">
        <v>30</v>
      </c>
      <c r="E7">
        <v>12</v>
      </c>
      <c r="F7">
        <f t="shared" si="0"/>
        <v>18</v>
      </c>
      <c r="G7">
        <v>32000</v>
      </c>
      <c r="H7">
        <f t="shared" si="1"/>
        <v>28800</v>
      </c>
      <c r="I7" s="1">
        <v>45357</v>
      </c>
      <c r="J7" s="1">
        <f t="shared" si="2"/>
        <v>45541</v>
      </c>
      <c r="K7" t="str">
        <f t="shared" si="3"/>
        <v>Instock</v>
      </c>
    </row>
    <row r="8" spans="1:11">
      <c r="A8" t="s">
        <v>17</v>
      </c>
      <c r="B8" t="s">
        <v>27</v>
      </c>
      <c r="C8" t="s">
        <v>31</v>
      </c>
      <c r="D8">
        <v>50</v>
      </c>
      <c r="E8">
        <v>13</v>
      </c>
      <c r="F8">
        <f t="shared" si="0"/>
        <v>37</v>
      </c>
      <c r="G8">
        <v>12000</v>
      </c>
      <c r="H8">
        <f t="shared" si="1"/>
        <v>10800</v>
      </c>
      <c r="I8" s="1">
        <v>45358</v>
      </c>
      <c r="J8" s="1">
        <f t="shared" si="2"/>
        <v>45542</v>
      </c>
      <c r="K8" t="str">
        <f t="shared" si="3"/>
        <v>Instock</v>
      </c>
    </row>
    <row r="9" spans="1:11">
      <c r="A9" t="s">
        <v>18</v>
      </c>
      <c r="B9" t="s">
        <v>28</v>
      </c>
      <c r="C9" t="s">
        <v>31</v>
      </c>
      <c r="D9">
        <v>60</v>
      </c>
      <c r="E9">
        <v>14</v>
      </c>
      <c r="F9">
        <f t="shared" si="0"/>
        <v>46</v>
      </c>
      <c r="G9">
        <v>13000</v>
      </c>
      <c r="H9">
        <f t="shared" si="1"/>
        <v>11700</v>
      </c>
      <c r="I9" s="1">
        <v>45359</v>
      </c>
      <c r="J9" s="1">
        <f t="shared" si="2"/>
        <v>45543</v>
      </c>
      <c r="K9" t="str">
        <f t="shared" si="3"/>
        <v>Instock</v>
      </c>
    </row>
    <row r="10" spans="1:11">
      <c r="A10" t="s">
        <v>19</v>
      </c>
      <c r="B10" t="s">
        <v>29</v>
      </c>
      <c r="C10" t="s">
        <v>31</v>
      </c>
      <c r="D10">
        <v>70</v>
      </c>
      <c r="E10">
        <v>15</v>
      </c>
      <c r="F10">
        <f t="shared" si="0"/>
        <v>55</v>
      </c>
      <c r="G10">
        <v>14000</v>
      </c>
      <c r="H10">
        <f t="shared" si="1"/>
        <v>12600</v>
      </c>
      <c r="I10" s="1">
        <v>45360</v>
      </c>
      <c r="J10" s="1">
        <f t="shared" si="2"/>
        <v>45544</v>
      </c>
      <c r="K10" t="str">
        <f t="shared" si="3"/>
        <v>Instock</v>
      </c>
    </row>
    <row r="11" spans="1:11">
      <c r="A11" t="s">
        <v>20</v>
      </c>
      <c r="B11" t="s">
        <v>30</v>
      </c>
      <c r="C11" t="s">
        <v>31</v>
      </c>
      <c r="D11">
        <v>10</v>
      </c>
      <c r="E11">
        <v>16</v>
      </c>
      <c r="F11">
        <f t="shared" si="0"/>
        <v>-6</v>
      </c>
      <c r="G11">
        <v>2300</v>
      </c>
      <c r="H11">
        <f t="shared" si="1"/>
        <v>2070</v>
      </c>
      <c r="I11" s="1">
        <v>45361</v>
      </c>
      <c r="J11" s="1">
        <f t="shared" si="2"/>
        <v>45545</v>
      </c>
      <c r="K11" t="str">
        <f>IF(F11&lt;=0,"out of stock",IF(F11&gt;5,"Instock","Lowstock"))</f>
        <v>out of stock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G6" sqref="G6"/>
    </sheetView>
  </sheetViews>
  <sheetFormatPr defaultRowHeight="15"/>
  <cols>
    <col min="1" max="1" width="13.7109375" customWidth="1"/>
    <col min="2" max="2" width="12.28515625" customWidth="1"/>
    <col min="3" max="3" width="14.42578125" customWidth="1"/>
    <col min="4" max="4" width="14.140625" customWidth="1"/>
    <col min="5" max="5" width="11.85546875" customWidth="1"/>
  </cols>
  <sheetData>
    <row r="1" spans="1:5">
      <c r="A1" t="str">
        <f>'Inventory Management'!A1</f>
        <v xml:space="preserve">Product name </v>
      </c>
      <c r="B1" t="str">
        <f>'Inventory Management'!B1</f>
        <v>product code</v>
      </c>
      <c r="C1" t="str">
        <f>'Inventory Management'!G1</f>
        <v>MRP</v>
      </c>
      <c r="D1" t="str">
        <f>'Inventory Management'!K1</f>
        <v>Status of stock</v>
      </c>
      <c r="E1" t="s">
        <v>32</v>
      </c>
    </row>
    <row r="2" spans="1:5">
      <c r="A2" t="str">
        <f>'Inventory Management'!A2</f>
        <v>laptop</v>
      </c>
      <c r="B2" t="str">
        <f>'Inventory Management'!B2</f>
        <v>PD01</v>
      </c>
      <c r="C2">
        <f>'Inventory Management'!G2</f>
        <v>45000</v>
      </c>
      <c r="D2" t="str">
        <f>'Inventory Management'!K2</f>
        <v>Instock</v>
      </c>
      <c r="E2">
        <f>IF(D2="Instock",2,IF(D2="out of stock",0,IF(D2="lowstock",1)))</f>
        <v>2</v>
      </c>
    </row>
    <row r="3" spans="1:5">
      <c r="A3" t="str">
        <f>'Inventory Management'!A3</f>
        <v>fan</v>
      </c>
      <c r="B3" t="str">
        <f>'Inventory Management'!B3</f>
        <v>PD02</v>
      </c>
      <c r="C3">
        <f>'Inventory Management'!G3</f>
        <v>7000</v>
      </c>
      <c r="D3" t="str">
        <f>'Inventory Management'!K3</f>
        <v>Instock</v>
      </c>
      <c r="E3">
        <f t="shared" ref="E3:E11" si="0">IF(D3="Instock",2,IF(D3="out of stock",0,IF(D3="lowstock",1)))</f>
        <v>2</v>
      </c>
    </row>
    <row r="4" spans="1:5">
      <c r="A4" t="str">
        <f>'Inventory Management'!A4</f>
        <v>fax</v>
      </c>
      <c r="B4" t="str">
        <f>'Inventory Management'!B4</f>
        <v>PD03</v>
      </c>
      <c r="C4">
        <f>'Inventory Management'!G4</f>
        <v>10000</v>
      </c>
      <c r="D4" t="str">
        <f>'Inventory Management'!K4</f>
        <v>out of stock</v>
      </c>
      <c r="E4">
        <f>IF(D4="Instock",2,IF(D4="out of stock",0,IF(D4="lowstock",1)))</f>
        <v>0</v>
      </c>
    </row>
    <row r="5" spans="1:5">
      <c r="A5" t="str">
        <f>'Inventory Management'!A5</f>
        <v>computer</v>
      </c>
      <c r="B5" t="str">
        <f>'Inventory Management'!B5</f>
        <v>PD04</v>
      </c>
      <c r="C5">
        <f>'Inventory Management'!G5</f>
        <v>3000</v>
      </c>
      <c r="D5" t="str">
        <f>'Inventory Management'!K5</f>
        <v>Lowstock</v>
      </c>
      <c r="E5">
        <f t="shared" si="0"/>
        <v>1</v>
      </c>
    </row>
    <row r="6" spans="1:5">
      <c r="A6" t="str">
        <f>'Inventory Management'!A6</f>
        <v>oven</v>
      </c>
      <c r="B6" t="str">
        <f>'Inventory Management'!B6</f>
        <v>PD05</v>
      </c>
      <c r="C6">
        <f>'Inventory Management'!G6</f>
        <v>2900</v>
      </c>
      <c r="D6" t="str">
        <f>'Inventory Management'!K6</f>
        <v>Instock</v>
      </c>
      <c r="E6">
        <f t="shared" si="0"/>
        <v>2</v>
      </c>
    </row>
    <row r="7" spans="1:5">
      <c r="A7" t="str">
        <f>'Inventory Management'!A7</f>
        <v>mouse</v>
      </c>
      <c r="B7" t="str">
        <f>'Inventory Management'!B7</f>
        <v>PD06</v>
      </c>
      <c r="C7">
        <f>'Inventory Management'!G7</f>
        <v>32000</v>
      </c>
      <c r="D7" t="str">
        <f>'Inventory Management'!K7</f>
        <v>Instock</v>
      </c>
      <c r="E7">
        <f t="shared" si="0"/>
        <v>2</v>
      </c>
    </row>
    <row r="8" spans="1:5">
      <c r="A8" t="str">
        <f>'Inventory Management'!A8</f>
        <v>printer</v>
      </c>
      <c r="B8" t="str">
        <f>'Inventory Management'!B8</f>
        <v>PD07</v>
      </c>
      <c r="C8">
        <f>'Inventory Management'!G8</f>
        <v>12000</v>
      </c>
      <c r="D8" t="str">
        <f>'Inventory Management'!K8</f>
        <v>Instock</v>
      </c>
      <c r="E8">
        <f t="shared" si="0"/>
        <v>2</v>
      </c>
    </row>
    <row r="9" spans="1:5">
      <c r="A9" t="str">
        <f>'Inventory Management'!A9</f>
        <v>scanner</v>
      </c>
      <c r="B9" t="str">
        <f>'Inventory Management'!B9</f>
        <v>PD08</v>
      </c>
      <c r="C9">
        <f>'Inventory Management'!G9</f>
        <v>13000</v>
      </c>
      <c r="D9" t="str">
        <f>'Inventory Management'!K9</f>
        <v>Instock</v>
      </c>
      <c r="E9">
        <f t="shared" si="0"/>
        <v>2</v>
      </c>
    </row>
    <row r="10" spans="1:5">
      <c r="A10" t="str">
        <f>'Inventory Management'!A10</f>
        <v>cpu</v>
      </c>
      <c r="B10" t="str">
        <f>'Inventory Management'!B10</f>
        <v>PD09</v>
      </c>
      <c r="C10">
        <f>'Inventory Management'!G10</f>
        <v>14000</v>
      </c>
      <c r="D10" t="str">
        <f>'Inventory Management'!K10</f>
        <v>Instock</v>
      </c>
      <c r="E10">
        <f t="shared" si="0"/>
        <v>2</v>
      </c>
    </row>
    <row r="11" spans="1:5">
      <c r="A11" t="str">
        <f>'Inventory Management'!A11</f>
        <v>speaker</v>
      </c>
      <c r="B11" t="str">
        <f>'Inventory Management'!B11</f>
        <v>PD10</v>
      </c>
      <c r="C11">
        <f>'Inventory Management'!G11</f>
        <v>2300</v>
      </c>
      <c r="D11" t="str">
        <f>'Inventory Management'!K11</f>
        <v>out of stock</v>
      </c>
      <c r="E11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Management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2024-11-06T09:28:23Z</dcterms:created>
  <dcterms:modified xsi:type="dcterms:W3CDTF">2024-11-06T10:27:30Z</dcterms:modified>
</cp:coreProperties>
</file>