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56" windowHeight="9575" activeTab="3"/>
  </bookViews>
  <sheets>
    <sheet name="封面" sheetId="8" r:id="rId1"/>
    <sheet name="测试总结" sheetId="9" r:id="rId2"/>
    <sheet name="登录" sheetId="4" r:id="rId3"/>
    <sheet name="购物" sheetId="1" r:id="rId4"/>
    <sheet name="保证金收款" sheetId="5" r:id="rId5"/>
    <sheet name="其他费用收款 " sheetId="11" r:id="rId6"/>
    <sheet name="客户录入" sheetId="6" r:id="rId7"/>
  </sheets>
  <externalReferences>
    <externalReference r:id="rId8"/>
  </externalReferences>
  <calcPr calcId="144525"/>
</workbook>
</file>

<file path=xl/sharedStrings.xml><?xml version="1.0" encoding="utf-8"?>
<sst xmlns="http://schemas.openxmlformats.org/spreadsheetml/2006/main" count="993" uniqueCount="314">
  <si>
    <t>社区小卖部测试计划</t>
  </si>
  <si>
    <t>测试版本：</t>
  </si>
  <si>
    <t>应用平台：</t>
  </si>
  <si>
    <t>小组名称：G02</t>
  </si>
  <si>
    <t>社区小卖部系统测试总结</t>
  </si>
  <si>
    <t>业务名称</t>
  </si>
  <si>
    <t>测试结果统计</t>
  </si>
  <si>
    <t>死机次数</t>
  </si>
  <si>
    <t>通过率</t>
  </si>
  <si>
    <t>备注说明</t>
  </si>
  <si>
    <t>必选项</t>
  </si>
  <si>
    <t>可选项</t>
  </si>
  <si>
    <t>用例总数</t>
  </si>
  <si>
    <t>必选用例数</t>
  </si>
  <si>
    <t>通过</t>
  </si>
  <si>
    <t>失败</t>
  </si>
  <si>
    <t>不可用</t>
  </si>
  <si>
    <t>可选用例数</t>
  </si>
  <si>
    <t>1 企业信息维护</t>
  </si>
  <si>
    <t>2 部门档案维护</t>
  </si>
  <si>
    <t>3 部门档案查看</t>
  </si>
  <si>
    <t>4 企业章程管理维护</t>
  </si>
  <si>
    <t>5 企业章程管理审批</t>
  </si>
  <si>
    <t>6 企业章程管理查看</t>
  </si>
  <si>
    <t>7 企业章程管理统计表</t>
  </si>
  <si>
    <t>总计</t>
  </si>
  <si>
    <t>测试环境</t>
  </si>
  <si>
    <t>遗留问题总结</t>
  </si>
  <si>
    <t>客户端浏览器名称</t>
  </si>
  <si>
    <t>客户端浏览器版本</t>
  </si>
  <si>
    <t>不通过</t>
  </si>
  <si>
    <t>支持</t>
  </si>
  <si>
    <t>不支持</t>
  </si>
  <si>
    <t>KJAVA1.0</t>
  </si>
  <si>
    <t>KJAVA3.0</t>
  </si>
  <si>
    <t>飞信（java）</t>
  </si>
  <si>
    <t>飞信（symbian）</t>
  </si>
  <si>
    <t>飞信（smartphone）</t>
  </si>
  <si>
    <t>飞信（PPC）</t>
  </si>
  <si>
    <t>1 登录</t>
  </si>
  <si>
    <t>测试统计</t>
  </si>
  <si>
    <t>测试类型</t>
  </si>
  <si>
    <r>
      <rPr>
        <sz val="10"/>
        <color indexed="8"/>
        <rFont val="Times New Roman"/>
        <charset val="134"/>
      </rPr>
      <t>M-Mandatory</t>
    </r>
    <r>
      <rPr>
        <sz val="10"/>
        <color indexed="8"/>
        <rFont val="宋体"/>
        <charset val="134"/>
      </rPr>
      <t>必选</t>
    </r>
  </si>
  <si>
    <t>必选测试结果标记</t>
  </si>
  <si>
    <t>可选测试结果标记</t>
  </si>
  <si>
    <r>
      <rPr>
        <sz val="10"/>
        <color indexed="8"/>
        <rFont val="Times New Roman"/>
        <charset val="134"/>
      </rPr>
      <t>O-Optional</t>
    </r>
    <r>
      <rPr>
        <sz val="10"/>
        <color indexed="8"/>
        <rFont val="宋体"/>
        <charset val="134"/>
      </rPr>
      <t>可选</t>
    </r>
  </si>
  <si>
    <t>备注</t>
  </si>
  <si>
    <r>
      <rPr>
        <sz val="10"/>
        <rFont val="Times New Roman"/>
        <charset val="134"/>
      </rPr>
      <t>P-Pass</t>
    </r>
    <r>
      <rPr>
        <sz val="10"/>
        <rFont val="宋体"/>
        <charset val="134"/>
      </rPr>
      <t>通过</t>
    </r>
  </si>
  <si>
    <t>M</t>
  </si>
  <si>
    <r>
      <rPr>
        <sz val="10"/>
        <rFont val="Times New Roman"/>
        <charset val="134"/>
      </rPr>
      <t>F-Failed</t>
    </r>
    <r>
      <rPr>
        <sz val="10"/>
        <rFont val="宋体"/>
        <charset val="134"/>
      </rPr>
      <t>失败</t>
    </r>
  </si>
  <si>
    <t>O</t>
  </si>
  <si>
    <r>
      <rPr>
        <sz val="10"/>
        <rFont val="Times New Roman"/>
        <charset val="134"/>
      </rPr>
      <t>NA-Not Available</t>
    </r>
    <r>
      <rPr>
        <sz val="10"/>
        <rFont val="宋体"/>
        <charset val="134"/>
      </rPr>
      <t>不可用</t>
    </r>
  </si>
  <si>
    <t>P</t>
  </si>
  <si>
    <t>F</t>
  </si>
  <si>
    <t>编号</t>
  </si>
  <si>
    <t>项目名称</t>
  </si>
  <si>
    <t>测试描述</t>
  </si>
  <si>
    <t>类型(必选，可选)</t>
  </si>
  <si>
    <t>结果</t>
  </si>
  <si>
    <t>U</t>
  </si>
  <si>
    <t>Bug编号</t>
  </si>
  <si>
    <t>Bug描述</t>
  </si>
  <si>
    <t>软件版本</t>
  </si>
  <si>
    <t>硬件版本</t>
  </si>
  <si>
    <t>测试人员</t>
  </si>
  <si>
    <t>测试日期</t>
  </si>
  <si>
    <t>测试目的</t>
  </si>
  <si>
    <t>预置条件</t>
  </si>
  <si>
    <t>执行步骤</t>
  </si>
  <si>
    <t>预期结果</t>
  </si>
  <si>
    <t>NA</t>
  </si>
  <si>
    <t>1</t>
  </si>
  <si>
    <t xml:space="preserve">LS- 1 社区小卖部系统-登录
</t>
  </si>
  <si>
    <t/>
  </si>
  <si>
    <t>N</t>
  </si>
  <si>
    <t>1.1</t>
  </si>
  <si>
    <t>登录成功</t>
  </si>
  <si>
    <t>软件启动，进入登录界面</t>
  </si>
  <si>
    <t>1.在账号栏里输入“Apple_4027534”
2.在密码栏里输入“123456”</t>
  </si>
  <si>
    <t xml:space="preserve"> 登录成功，进入社区小卖部主页</t>
  </si>
  <si>
    <t>吴联想</t>
  </si>
  <si>
    <t>2022.7.4</t>
  </si>
  <si>
    <t>3.2</t>
  </si>
  <si>
    <t>登录失败（密码错误）</t>
  </si>
  <si>
    <t>同上</t>
  </si>
  <si>
    <t>1.在账号栏里输入“Apple_4027534”
2.在密码栏里输入“12345678”</t>
  </si>
  <si>
    <t>登录失败，弹出“账号或密码错误”</t>
  </si>
  <si>
    <t>3.3</t>
  </si>
  <si>
    <t>登录失败（密码格式有误）</t>
  </si>
  <si>
    <t>1.在账号栏里输入“Apple_4027534”
2.在密码栏里输入“1234”</t>
  </si>
  <si>
    <t>登录失败，弹出“密码小于6位或大于20位”</t>
  </si>
  <si>
    <t>3.4</t>
  </si>
  <si>
    <t>登录失败（账号错误）</t>
  </si>
  <si>
    <t>1.在账号栏里输入“Apple_402”
2.在密码栏里输入“123456”</t>
  </si>
  <si>
    <t>登录失败，弹出“账号错误”</t>
  </si>
  <si>
    <t>3.5</t>
  </si>
  <si>
    <t>登录失败（账号格式有误）</t>
  </si>
  <si>
    <t>1.在账号栏里输入“Apple”
2.在密码栏里输入“123456”</t>
  </si>
  <si>
    <t>登录失败，弹出“账号小于6位或大于20位”</t>
  </si>
  <si>
    <t>2 购物</t>
  </si>
  <si>
    <t xml:space="preserve">LS- 2 社区小卖部系统-购物-商品查看
</t>
  </si>
  <si>
    <t>全部商品的展示</t>
  </si>
  <si>
    <t>软件启动，进入登录界面，并登录成功</t>
  </si>
  <si>
    <t>1.在首页点击全部商品/在底部点击商品分类进入商品选择界面</t>
  </si>
  <si>
    <t>出现全部商品</t>
  </si>
  <si>
    <t>1.2</t>
  </si>
  <si>
    <t>商品的筛选</t>
  </si>
  <si>
    <t xml:space="preserve">登录成功，并进入商品选择界面
</t>
  </si>
  <si>
    <t>1.点击左边的分类类型，如“美护百货”
2.点击左边的分类类型，如“营养乳品”
3.点击左边的分类类型，如“休闲零食”</t>
  </si>
  <si>
    <t>1.出现“美护百货”类型的所有商品
2.出现“营养乳品”类型的所有商品
3.出现“休闲零食”类型的所有商品</t>
  </si>
  <si>
    <t>2</t>
  </si>
  <si>
    <t xml:space="preserve">LS- 2 社区小卖部系统-购物-商品添加
</t>
  </si>
  <si>
    <t>2.1</t>
  </si>
  <si>
    <t>添加商品</t>
  </si>
  <si>
    <t>1. 选择商品如“舍得酒”添加1瓶</t>
  </si>
  <si>
    <t>购物车显示商品“舍得酒”一瓶，并正确计算了价格</t>
  </si>
  <si>
    <t>2.2</t>
  </si>
  <si>
    <t xml:space="preserve">同上
</t>
  </si>
  <si>
    <t>1. 选择商品如“旺旺厚烧海苔”添加5包、“舍得酒”添加1瓶</t>
  </si>
  <si>
    <t>购物车显示商品“旺旺厚烧海苔”5包，“舍得酒”一瓶，共计6件并正确计算了价格</t>
  </si>
  <si>
    <t>2.3</t>
  </si>
  <si>
    <t>1. 选择商品如“旺旺厚烧海苔”添加11包</t>
  </si>
  <si>
    <t>购物车显示商品“旺旺厚烧海苔”10包，在添加第11包时系统提示“数量不能在多啦！”</t>
  </si>
  <si>
    <t>3</t>
  </si>
  <si>
    <t xml:space="preserve">LS- 2 社区小卖部系统-购物-商品删减
</t>
  </si>
  <si>
    <t>3.1</t>
  </si>
  <si>
    <t>删减商品</t>
  </si>
  <si>
    <t xml:space="preserve">2.2
</t>
  </si>
  <si>
    <t>1. 点击购物车，在“旺旺厚烧海苔”商品上减少一件</t>
  </si>
  <si>
    <t>购物车显示商品“旺旺厚烧海苔”4包，“舍得酒”一瓶，共计5件并正确计算了价格</t>
  </si>
  <si>
    <t xml:space="preserve">3.1
</t>
  </si>
  <si>
    <t>1. 点击购物车，在“舍得酒”商品上减少一件</t>
  </si>
  <si>
    <t>“舍得酒”商品被移除，购物车显示商品“旺旺厚烧海苔”4包，共计4件并正确计算了价格</t>
  </si>
  <si>
    <t xml:space="preserve">LS- 2 社区小卖部系统-购物-商品结算
</t>
  </si>
  <si>
    <t>商品结算</t>
  </si>
  <si>
    <t>1. 点击结算按钮
2. 点击支付按钮</t>
  </si>
  <si>
    <t>1.添加进购物车的商品“旺旺厚烧海苔”4包，“舍得酒”一瓶，共计5件都在结算界面展示，并计算了正确价格
2.系统提示“支付成功”跳转至订单界面</t>
  </si>
  <si>
    <t>1.添加进购物车的商品“旺旺厚烧海苔”4包，共计4件都在结算界面展示，并计算了正确价格
2.系统提示“支付成功”跳转至订单界面</t>
  </si>
  <si>
    <t>没有商品添加进购物车</t>
  </si>
  <si>
    <t>1. 点击结算按钮</t>
  </si>
  <si>
    <t>系统提示“购物车中没有商品！”</t>
  </si>
  <si>
    <t>5 收款管理—保证金收款</t>
  </si>
  <si>
    <t xml:space="preserve">TC- 5 国资委国资监管信息系统-保证金收款-查看
</t>
  </si>
  <si>
    <t>查询</t>
  </si>
  <si>
    <t>经营性房产-&gt;&gt;收款管理 -&gt;&gt; 保证金收款查看</t>
  </si>
  <si>
    <t>1.点击查询
2.在筛选条件中仅勾选合同编号，选择“包含”，输入条件“zhj001”</t>
  </si>
  <si>
    <t xml:space="preserve"> 1.出现筛选条件弹窗
 2.弹窗关闭，查询到合同编号为“zhj001”的保证金收款</t>
  </si>
  <si>
    <t>郑航舰</t>
  </si>
  <si>
    <t>刷新</t>
  </si>
  <si>
    <t>1.点击刷新</t>
  </si>
  <si>
    <t xml:space="preserve"> 1.保证金收款记录重新加载</t>
  </si>
  <si>
    <t>1.3</t>
  </si>
  <si>
    <t>查看审批</t>
  </si>
  <si>
    <t>1.点击查看审批
2.点击“×”关闭</t>
  </si>
  <si>
    <t xml:space="preserve"> 1.出现审批相关信息弹窗，包括流程图、流程信息
 2.弹窗关闭</t>
  </si>
  <si>
    <t>1.4</t>
  </si>
  <si>
    <t>附件上传</t>
  </si>
  <si>
    <t>1.点击查询
2.在筛选条件中仅勾选合同编号，选择“包含”，输入条件“zhj001”
3.勾选查询到的保证金收款，点击附件上传
4.点击点击上传
5.选择文件上传，点击确定</t>
  </si>
  <si>
    <t xml:space="preserve"> 1.出现筛选条件弹窗
 2.弹窗关闭，查询到合同编号为“zhj001”的保证金收款
 3.出现附件上传弹窗
 4.出现选择文件的弹窗
 5.系统提示上传成功</t>
  </si>
  <si>
    <t>1.5</t>
  </si>
  <si>
    <t>历史修改记录</t>
  </si>
  <si>
    <t>1.点击查询
2.在筛选条件中仅勾选合同编号，选择“包含”，输入条件“zhj001”
3.勾选查询到的保证金收款，点击历史修改记录
4.选择开始月份为“2022年-5月”，结束月份为“2022年-7月”，点击查询
5.点击返回</t>
  </si>
  <si>
    <t xml:space="preserve"> 1.出现筛选条件弹窗
 2.弹窗关闭，查询到合同编号为“zhj001”的保证金收款
 3.出现历史修改记录弹窗
 4.切换至历史记录页面，并有该记录该时段的所有历史版本信息
 5.回到保证金收款查看页面</t>
  </si>
  <si>
    <t>1.6</t>
  </si>
  <si>
    <t>输出</t>
  </si>
  <si>
    <t>1.点击查询
2.在筛选条件中仅勾选合同编号，选择“包含”，输入条件“zhj001”
3.勾选查询到的保证金收款，点击输出
4.点击全选按钮
5.点击确认</t>
  </si>
  <si>
    <t xml:space="preserve"> 1.出现筛选条件弹窗
 2.弹窗关闭，查询到合同编号为“zhj001”的保证金收款
 3.出现输出条件筛选弹窗
 4.所有条件均被勾选
 5.弹窗关闭，自动下载符合条件的保证金收款信息</t>
  </si>
  <si>
    <t xml:space="preserve">TC- 5 国资委国资监管信息系统-保证金收款-维护
</t>
  </si>
  <si>
    <t>新增—收款</t>
  </si>
  <si>
    <t>经营性房产-&gt;&gt;收款管理 -&gt;&gt; 保证金收款维护</t>
  </si>
  <si>
    <t>1.点击新增，在下拉选项中选择收款
2.点击查询
3.在筛选条件中仅勾选合同编号，选择“包含”，输入条件“zhj002”
4.勾选查询到的合同，点击确认
5.点击保存并提交
6.点击提交</t>
  </si>
  <si>
    <t xml:space="preserve"> 1.出现合同表弹窗
 2.出现筛选条件弹窗
 3.弹窗关闭，查询到合同编号为“zhj002”的合同
 4.出现保证金收款详情页面
 5.系统提示提交成功，并出现单据信息页面
 6.系统提示提交成功，并且待审批中存有该条记录</t>
  </si>
  <si>
    <t>新增—退款</t>
  </si>
  <si>
    <t>1.点击新增，在下拉选项中选择退款
2.点击查询
3.在筛选条件中仅勾选合同编号，选择“包含”，输入条件“zhj002”
4.勾选查询到的合同，点击确认
5.点击保存并提交
6.点击提交</t>
  </si>
  <si>
    <t>修改</t>
  </si>
  <si>
    <t>1.点击查询
2.在筛选条件中仅勾选合同编号，选择“包含”，输入条件“zhj002”
3.勾选查询到的保证金收款，点击修改
4.在保证金收款详情页“本次应收保证金（元）”栏中填入“0”并点击保存</t>
  </si>
  <si>
    <t xml:space="preserve"> 1.出现筛选条件弹窗
 2.弹窗关闭，查询到合同编号为“zhj002”的保证金收款
 3.弹出保证金收款详情页
 4.系统提示操作成功</t>
  </si>
  <si>
    <t>2.4</t>
  </si>
  <si>
    <t>复制</t>
  </si>
  <si>
    <t>1.点击查询
2.在筛选条件中仅勾选合同编号，选择“包含”，输入条件“zhj002”
3.勾选查询到的保证金收款，点击复制
4.在保证金收款详情页“本次应收保证金（元）”栏中填入“0”并点击保存</t>
  </si>
  <si>
    <t xml:space="preserve"> 1.出现筛选条件弹窗
 2.弹窗关闭，查询到合同编号为“zhj002”的保证金收款
 3.弹出保证金收款详情页
 4.系统提示操作成功，多出一条一模一样的保证金收款记录 </t>
  </si>
  <si>
    <t>2.5</t>
  </si>
  <si>
    <t>删除</t>
  </si>
  <si>
    <t>1.点击查询
2.在筛选条件中仅勾选合同编号，选择“包含”，输入条件“zhj002”
3.勾选查询到的保证金收款，点击删除
4.点击确认</t>
  </si>
  <si>
    <t xml:space="preserve"> 1.出现筛选条件弹窗
 2.弹窗关闭，查询到合同编号为“zhj002”的保证金收款
 3.系统提示是否确定删除
 4.该条数据删除，重新加载该页面 </t>
  </si>
  <si>
    <t>2.6</t>
  </si>
  <si>
    <t>1.点击查询
2.在筛选条件中仅勾选合同编号，选择“包含”，输入条件“zhj002”</t>
  </si>
  <si>
    <t xml:space="preserve"> 1.出现筛选条件弹窗
 2.弹窗关闭，查询到合同编号为“zhj002”的保证金收款</t>
  </si>
  <si>
    <t>2.7</t>
  </si>
  <si>
    <t xml:space="preserve"> 1.保证金收款维护页面重新加载</t>
  </si>
  <si>
    <t>2.8</t>
  </si>
  <si>
    <t>导入</t>
  </si>
  <si>
    <t xml:space="preserve">1.点击导入，在下拉选项中选择导入模板下载
2.点击导入，在下拉选项中选择导入
3.选择本地符合格式的表格点击确认
</t>
  </si>
  <si>
    <t xml:space="preserve"> 1.自动下载模板
 2.出现文件上传弹窗
 3.系统提示上传成功，正在导入</t>
  </si>
  <si>
    <t>2.9</t>
  </si>
  <si>
    <t>提交</t>
  </si>
  <si>
    <t>1.点击查询
2.在筛选条件中仅勾选合同编号，选择“包含”，输入条件“zhj002”
3.勾选查询到的保证金收款，点击提交
4.点击保存并提交
5.点击提交</t>
  </si>
  <si>
    <t xml:space="preserve"> 1.出现筛选条件弹窗
 2.弹窗关闭，查询到合同编号为“zhj002”的保证金收款
 3.出现保证金收款详情页面
 4.系统提示提交成功，并出现单据信息页面
 5.系统提示提交成功，并且待审批中存有该条记录</t>
  </si>
  <si>
    <t xml:space="preserve">TC- 5 国资委国资监管信息系统-保证金收款-审批
</t>
  </si>
  <si>
    <t>经营性房产-&gt;&gt;收款管理 -&gt;&gt; 保证金收款审批</t>
  </si>
  <si>
    <t xml:space="preserve"> 1.保证金收款审批页面重新加载</t>
  </si>
  <si>
    <t>审批</t>
  </si>
  <si>
    <t>1.点击查询
2.在筛选条件中仅勾选合同编号，选择“包含”，输入条件“zhj002”
3.勾选查询到的保证金收款，点击审批
4.点击审批
5.点击通过</t>
  </si>
  <si>
    <t xml:space="preserve"> 1.出现筛选条件弹窗
 2.弹窗关闭，查询到合同编号为“zhj002”的保证金收款
 3.弹出单据页面 
 4.弹出审批页面
 5.系统提示审批成功</t>
  </si>
  <si>
    <t>变更</t>
  </si>
  <si>
    <t xml:space="preserve">1.点击代办事项，在下拉选项中选择已办事项
2.点击查询
3.在筛选条件中仅勾选合同编号，选择“包含”，输入条件“zhj002”
4.勾选查询到的保证金收款，点击变更
5.在本次实收金额内容中变更金额为“10000”，并点击变更
</t>
  </si>
  <si>
    <t xml:space="preserve"> 1.出现已审批的保证金收款单据
 2.出现筛选条件弹窗
 3.弹窗关闭，查询到合同编号为“zhj002”的保证金收款
 4.弹出保证金收款详情页面
 5.系统提示操作成功
 </t>
  </si>
  <si>
    <t>1.点击查询
2.在筛选条件中仅勾选合同编号，选择“包含”，输入条件“zhj002”
3.勾选查询到的保证金收款，点击附件上传
4.点击点击上传
5.选择文件上传，点击确定</t>
  </si>
  <si>
    <t>3.6</t>
  </si>
  <si>
    <t xml:space="preserve"> 1.出现筛选条件弹窗
 2.弹窗关闭，查询到合同编号为“zhj001”的保证金收款
 3.出现历史修改记录弹窗
 4.切换至历史记录页面，并有该记录该时段的所有历史版本信息
 5.回到保证金收款审批页面</t>
  </si>
  <si>
    <t>3.7</t>
  </si>
  <si>
    <t>3.8</t>
  </si>
  <si>
    <t>4</t>
  </si>
  <si>
    <t xml:space="preserve">TC- 5 国资委国资监管信息系统-保证金收款-当月应收保证金
</t>
  </si>
  <si>
    <t>4.1</t>
  </si>
  <si>
    <t>1.点击查询
2.在筛选条件中管理单位选择输入条件“自动化测试公司”</t>
  </si>
  <si>
    <t xml:space="preserve"> 1.出现筛选条件弹窗
 2.弹窗关闭，查询到管理单位为“自动化测试公司”的当月应收保证金数据
</t>
  </si>
  <si>
    <t>王义博</t>
  </si>
  <si>
    <t>2022.5.10</t>
  </si>
  <si>
    <t>4.2</t>
  </si>
  <si>
    <t xml:space="preserve"> 1.当月应收保证金列表刷新</t>
  </si>
  <si>
    <t>4.3</t>
  </si>
  <si>
    <t>1.选择一条数据
2.点击输出
3.点击全选
3.点击确认</t>
  </si>
  <si>
    <t xml:space="preserve"> 1.出现输出选项
 2.下载xlxs文件</t>
  </si>
  <si>
    <t>4.4</t>
  </si>
  <si>
    <t>确认收款</t>
  </si>
  <si>
    <t>1.选中一条数据
2.选择确认时间
3.确定并提交</t>
  </si>
  <si>
    <t>1.出现收款信息弹窗
2.提示操作成功</t>
  </si>
  <si>
    <t>4.5</t>
  </si>
  <si>
    <t>跳转收款页面</t>
  </si>
  <si>
    <t>1.点击跳转收款页面</t>
  </si>
  <si>
    <t>2.跳转到保证金收款维护页面</t>
  </si>
  <si>
    <t>4.6</t>
  </si>
  <si>
    <t>收款</t>
  </si>
  <si>
    <t>1.选择一条数据
2.点击收款
3.选择是否已开票并保存提交
4.关闭</t>
  </si>
  <si>
    <t>1.出现保证金收款弹窗
2.跳转到单据信息
3.返回当月保证金收款列表，选中数据消失</t>
  </si>
  <si>
    <t>5 收款管理—其他费用收款</t>
  </si>
  <si>
    <t xml:space="preserve">TC- 5 国资委国资监管信息系统-其他费用收款-查看
</t>
  </si>
  <si>
    <t>经营性房产-&gt;&gt;收款管理 -&gt;&gt; 其他费用收款查看</t>
  </si>
  <si>
    <t>1.点击查询
2.在筛选条件中仅勾选合同编号，选择“包含”，输入条件“zhjother001”</t>
  </si>
  <si>
    <t xml:space="preserve"> 1.出现筛选条件弹窗
 2.弹窗关闭，查询到合同编号为“zhjother001”的其他费用收款</t>
  </si>
  <si>
    <t xml:space="preserve"> 1.其他费用收款记录重新加载</t>
  </si>
  <si>
    <t>1.点击查询
2.在筛选条件中仅勾选合同编号，选择“包含”，输入条件“zhjother001”
3.勾选查询到的其他费用收款，点击附件上传
4.点击点击上传
5.选择文件上传，点击确定</t>
  </si>
  <si>
    <t xml:space="preserve"> 1.出现筛选条件弹窗
 2.弹窗关闭，查询到合同编号为“zhjother001”的其他费用收款
 3.出现附件上传弹窗
 4.出现选择文件的弹窗
 5.系统提示上传成功</t>
  </si>
  <si>
    <t>1.点击查询
2.在筛选条件中仅勾选合同编号，选择“包含”，输入条件“zhjother001”
3.勾选查询到的其他费用收款，点击历史修改记录
4.选择开始月份为“2022年-5月”，结束月份为“2022年-7月”，点击查询
5.点击返回</t>
  </si>
  <si>
    <t xml:space="preserve"> 1.出现筛选条件弹窗
 2.弹窗关闭，查询到合同编号为“zhjother001”的其他费用收款
 3.出现历史修改记录弹窗
 4.切换至历史记录页面，并有该记录该时段的所有历史版本信息
 5.回到其他费用收款查看页面</t>
  </si>
  <si>
    <t>1.点击查询
2.在筛选条件中仅勾选合同编号，选择“包含”，输入条件“zhjother001”
3.勾选查询到的其他费用收款，点击输出
4.点击全选按钮
5.点击确认</t>
  </si>
  <si>
    <t xml:space="preserve"> 1.出现筛选条件弹窗
 2.弹窗关闭，查询到合同编号为“zhjother001”的其他费用收款
 3.出现输出条件筛选弹窗
 4.所有条件均被勾选
 5.弹窗关闭，自动下载符合条件的其他费用收款信息</t>
  </si>
  <si>
    <t xml:space="preserve">TC- 5 国资委国资监管信息系统-其他费用收款-维护
</t>
  </si>
  <si>
    <t>经营性房产-&gt;&gt;收款管理 -&gt;&gt; 其他费用收款维护</t>
  </si>
  <si>
    <t>1.点击新增，在下拉选项中选择收款
2.点击查询
3.在筛选条件中仅勾选合同编号，选择“包含”，输入条件“zhjother001”
4.勾选查询到的合同，点击确认
5.点击保存并提交
6.点击提交</t>
  </si>
  <si>
    <t xml:space="preserve"> 1.出现合同表弹窗
 2.出现筛选条件弹窗
 3.弹窗关闭，查询到合同编号为“zhjother001”的合同
 4.出现其他费用收款详情页面
 5.系统提示提交成功，并出现单据信息页面
 6.系统提示提交成功，并且待审批中存有该条记录</t>
  </si>
  <si>
    <t>1.点击新增，在下拉选项中选择退款
2.点击查询
3.在筛选条件中仅勾选合同编号，选择“包含”，输入条件“zhjother001”
4.勾选查询到的合同，点击确认
5.点击保存并提交
6.点击提交</t>
  </si>
  <si>
    <t>1.点击查询
2.在筛选条件中仅勾选合同编号，选择“包含”，输入条件“zhjother001”
3.勾选查询到的其他费用收款，点击修改
4.在其他费用收款详情页“收款明细”——“本次实收租金（元）”栏中填入“50”并点击保存</t>
  </si>
  <si>
    <t xml:space="preserve"> 1.出现筛选条件弹窗
 2.弹窗关闭，查询到合同编号为“zhjother001”的其他费用收款
 3.弹出其他费用收款详情页
 4.系统提示操作成功</t>
  </si>
  <si>
    <t>1.点击查询
2.在筛选条件中仅勾选合同编号，选择“包含”，输入条件“zhjother001”
3.勾选查询到的其他费用收款，点击复制
4.在其他费用收款详情页点击保存</t>
  </si>
  <si>
    <t xml:space="preserve"> 1.出现筛选条件弹窗
 2.弹窗关闭，查询到合同编号为“zhjother001”的其他费用收款
 3.弹出其他费用收款详情页
 4.系统提示操作成功，多出一条一模一样的其他费用收款记录 </t>
  </si>
  <si>
    <t>1.点击查询
2.在筛选条件中仅勾选合同编号，选择“包含”，输入条件“zhjother001”
3.勾选查询到的其他费用收款，点击删除
4.点击确认</t>
  </si>
  <si>
    <t xml:space="preserve"> 1.出现筛选条件弹窗
 2.弹窗关闭，查询到合同编号为“zhjother001”的其他费用收款
 3.系统提示是否确定删除
 4.该条数据删除，重新加载该页面 </t>
  </si>
  <si>
    <t xml:space="preserve"> 1.其他费用收款维护页面重新加载</t>
  </si>
  <si>
    <t>1.点击查询
2.在筛选条件中仅勾选合同编号，选择“包含”，输入条件“zhjother001”
3.勾选查询到的其他费用收款，点击提交
4.点击保存并提交
5.点击提交</t>
  </si>
  <si>
    <t xml:space="preserve"> 1.出现筛选条件弹窗
 2.弹窗关闭，查询到合同编号为“zhjother001”的其他费用收款
 3.出现其他费用收款详情页面
 4.系统提示提交成功，并出现单据信息页面
 5.系统提示提交成功，并且待审批中存有该条记录</t>
  </si>
  <si>
    <t xml:space="preserve">TC- 5 国资委国资监管信息系统-其他费用收款-审核
</t>
  </si>
  <si>
    <t>经营性房产-&gt;&gt;收款管理 -&gt;&gt; 其他费用收款审核</t>
  </si>
  <si>
    <t xml:space="preserve"> 1.其他费用收款审批页面重新加载</t>
  </si>
  <si>
    <t>1.点击查询
2.在筛选条件中仅勾选合同编号，选择“包含”，输入条件“zhjother001”
3.勾选查询到的其他费用收款，点击审批
4.点击审批
5.点击通过</t>
  </si>
  <si>
    <t xml:space="preserve"> 1.出现筛选条件弹窗
 2.弹窗关闭，查询到合同编号为“zhjother001”的其他费用收款
 3.弹出单据页面 
 4.弹出审批页面
 5.系统提示审批成功</t>
  </si>
  <si>
    <t xml:space="preserve">1.点击代办事项，在下拉选项中选择已办事项
2.点击查询
3.在筛选条件中仅勾选合同编号，选择“包含”，输入条件“zhjother001”
4.勾选查询到的其他费用收款，点击变更
5.在本次实收金额内容中变更金额为“10000”，并点击变更
</t>
  </si>
  <si>
    <t xml:space="preserve"> 1.出现已审批的其他费用收款单据
 2.出现筛选条件弹窗
 3.弹窗关闭，查询到合同编号为“zhjother001”的其他费用收款
 4.弹出其他费用收款详情页面
 5.系统提示操作成功
 </t>
  </si>
  <si>
    <t xml:space="preserve"> 1.出现筛选条件弹窗
 2.弹窗关闭，查询到合同编号为“zhjother001”的其他费用收款
 3.出现历史修改记录弹窗
 4.切换至历史记录页面，并有该记录该时段的所有历史版本信息
 5.回到其他费用收款审批页面</t>
  </si>
  <si>
    <t xml:space="preserve">TC- 5 国资委国资监管信息系统-当月应收其他费用
</t>
  </si>
  <si>
    <t xml:space="preserve"> 1.出现筛选条件弹窗
 2.弹窗关闭，查询到管理单位为“自动化测试公司”的当月应收其他费用数据
</t>
  </si>
  <si>
    <t xml:space="preserve"> 1.当月应收其他费用列表刷新</t>
  </si>
  <si>
    <t>2.跳转到其他费用收款维护页面</t>
  </si>
  <si>
    <t>1.出现其他费用收款弹窗
2.跳转到单据信息
3.返回当月其他费用收款列表，选中数据消失</t>
  </si>
  <si>
    <t xml:space="preserve">国资委国资监管信息系统-租户基本信息-租户维护
</t>
  </si>
  <si>
    <t>校验新增功能</t>
  </si>
  <si>
    <t xml:space="preserve">使用国资委人事专员角色登录首页-&gt;&gt;左侧导航栏经营性房产模块 -&gt;&gt; 基础数据-&gt;&gt; 客户录入
</t>
  </si>
  <si>
    <t>1. 点击“新增”按钮新增一个租户，按下列分别填写“出租房管理单位”“租户类型”“单位/姓名”“社会统一信用代码/身份证号”“联系人及电话”“启用/停用”填写数据后保存并提交该记录
分别输入“超级企业”“单位”“wlx123”“123321123321”“19858194567”“启用”</t>
  </si>
  <si>
    <t>新增/修改：
新增或修改操作执行成功后，应当及时在页面中显示新记录条目
对于合法性数据，点击保存后系统应当正常执行保存操作并能在界面中显示与输入数据符合
对于非法数据，点击保存后系统应当弹出提示语告之用户错误产生的字段，并给出该字段的规则， 错误提示语应当友好易于理解。</t>
  </si>
  <si>
    <t>校验修改功能</t>
  </si>
  <si>
    <t xml:space="preserve">1.选择一条数据,点击“修改”按钮
2.将“单位/姓名”修改为“wlx456”
3.点击“确定”
</t>
  </si>
  <si>
    <t>校验删除功能</t>
  </si>
  <si>
    <t>1. 选择一条数据，点击“删除”按钮即可删除该合同</t>
  </si>
  <si>
    <t>删除：
删除操作执行成功后，应当及时在页面中无法找到该条记录</t>
  </si>
  <si>
    <t xml:space="preserve"> 1.租户记录重新加载</t>
  </si>
  <si>
    <t>校验查询功能</t>
  </si>
  <si>
    <r>
      <rPr>
        <sz val="10"/>
        <rFont val="宋体"/>
        <charset val="134"/>
      </rPr>
      <t>1. 点击“查询”按钮，筛选条件只勾选“单位/姓名”，输入“wlx456</t>
    </r>
    <r>
      <rPr>
        <sz val="10"/>
        <rFont val="宋体"/>
        <charset val="134"/>
      </rPr>
      <t>”</t>
    </r>
  </si>
  <si>
    <t>查询：
查询操作执行成功后，应当及时在页面中找到该条记录</t>
  </si>
  <si>
    <t>校验授权功能</t>
  </si>
  <si>
    <t>1. 选择一条数据，点击“授权”按钮
2.勾选“待选”，点指向右边的箭头，点击确定</t>
  </si>
  <si>
    <t>授权：
授权操作执行成功后，再次对同样数据执行授权操作时可以看到上次授权操作的结果</t>
  </si>
  <si>
    <t>1.7</t>
  </si>
  <si>
    <t>校验提交功能</t>
  </si>
  <si>
    <t>1. 选择一条数据，点击“提交”按钮
2.在弹出的界面中再次点击提交</t>
  </si>
  <si>
    <t>提交：
授权操作执行成功后，该数据在待提交界面中消失，但是在待审批界面中出现。</t>
  </si>
  <si>
    <t>1.8</t>
  </si>
  <si>
    <t>校验复制功能</t>
  </si>
  <si>
    <t>1. 选择一条数据，点击“复制”按钮
2.在弹出的界面中将单位/姓名修改为“多喝水”，将社会统一信用代码修改为“da撒大声地”，点击提交</t>
  </si>
  <si>
    <t>复制：
复制操作执行成功后，在待提交界面会出现一个跟原数据差不多的新数据，实现批量输入用户的功能</t>
  </si>
  <si>
    <t xml:space="preserve">国资委国资监管信息系统-租户基本信息-租户审批
</t>
  </si>
  <si>
    <t>校验审批功能</t>
  </si>
  <si>
    <t>1. 在审批界面中选择一个单位/姓名为“wlx123”的合同，点击审批按钮跳转到审批界面，在审批界面中点击“审批”按钮，弹出一个审批弹窗，在审批一栏中点击“同意”然后点击通过
2.再选择一条数据，再审批栏中点击“驳回”，在弹出框中选择“提交”，点击确定</t>
  </si>
  <si>
    <t>审批：
审批操作执行成功后，弹出“审批成功”的窗口，并且该合同不会在审批界面的“待审批”里出现，在“已办结”里可以看到新添加的租户；如果审批选项选择驳回，在“待提交”界面可以看到新添加的租户</t>
  </si>
  <si>
    <t>校验取消审批/收回功能</t>
  </si>
  <si>
    <t>3. 选择一条数据，在审批按钮下拉框中选择“取消审批”或者点击“收回”按钮</t>
  </si>
  <si>
    <t>取消审批/收回：
操作执行成功后，弹出“取消审批成功”的窗口，并且该租户不会在审批界面的“待审批”里出现，在“待提交”中可以重新看到该条记录</t>
  </si>
  <si>
    <t xml:space="preserve"> 1.合同记录重新加载</t>
  </si>
  <si>
    <r>
      <rPr>
        <sz val="10"/>
        <rFont val="宋体"/>
        <charset val="134"/>
      </rPr>
      <t>3. 点击“查询”按钮，筛选条件只勾选“单位/姓名”，输入“wlx456</t>
    </r>
    <r>
      <rPr>
        <sz val="10"/>
        <rFont val="宋体"/>
        <charset val="134"/>
      </rPr>
      <t>”</t>
    </r>
  </si>
  <si>
    <t xml:space="preserve">国资委国资监管信息系统-租户基本信息-租户查看
</t>
  </si>
  <si>
    <t>3. 点击“查询”按钮，筛选条件只勾选“出租房管理单位”，输入“城市学院”</t>
  </si>
  <si>
    <t>校验查看审批功能</t>
  </si>
  <si>
    <t>3. 选择一条数据，点击“查看审批”按钮</t>
  </si>
  <si>
    <t>查看审批：
查看审批操作执行成功后，应当及时在页面中找到该租户的审批流程图和流程信息</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</si>
</sst>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2">
    <font>
      <sz val="11"/>
      <color theme="1"/>
      <name val="等线"/>
      <charset val="134"/>
      <scheme val="minor"/>
    </font>
    <font>
      <sz val="10"/>
      <name val="宋体"/>
      <charset val="134"/>
    </font>
    <font>
      <sz val="10"/>
      <color indexed="9"/>
      <name val="宋体"/>
      <charset val="134"/>
    </font>
    <font>
      <b/>
      <sz val="10"/>
      <color indexed="9"/>
      <name val="宋体"/>
      <charset val="134"/>
    </font>
    <font>
      <sz val="10"/>
      <color indexed="8"/>
      <name val="Times New Roman"/>
      <charset val="134"/>
    </font>
    <font>
      <sz val="10"/>
      <color indexed="8"/>
      <name val="宋体"/>
      <charset val="134"/>
    </font>
    <font>
      <sz val="10"/>
      <color indexed="10"/>
      <name val="宋体"/>
      <charset val="134"/>
    </font>
    <font>
      <sz val="10"/>
      <name val="Times New Roman"/>
      <charset val="134"/>
    </font>
    <font>
      <sz val="10"/>
      <name val="Arial"/>
      <charset val="134"/>
    </font>
    <font>
      <b/>
      <sz val="10"/>
      <color indexed="9"/>
      <name val="宋体"/>
      <charset val="134"/>
    </font>
    <font>
      <sz val="10"/>
      <name val="宋体"/>
      <charset val="134"/>
    </font>
    <font>
      <b/>
      <sz val="20"/>
      <color indexed="56"/>
      <name val="宋体"/>
      <charset val="134"/>
    </font>
    <font>
      <b/>
      <sz val="20"/>
      <color indexed="56"/>
      <name val="宋体"/>
      <charset val="134"/>
    </font>
    <font>
      <b/>
      <sz val="10"/>
      <color indexed="8"/>
      <name val="宋体"/>
      <charset val="134"/>
    </font>
    <font>
      <b/>
      <sz val="10"/>
      <name val="宋体"/>
      <charset val="134"/>
    </font>
    <font>
      <b/>
      <sz val="10"/>
      <color indexed="56"/>
      <name val="宋体"/>
      <charset val="134"/>
    </font>
    <font>
      <b/>
      <sz val="10"/>
      <color indexed="8"/>
      <name val="Arial"/>
      <charset val="134"/>
    </font>
    <font>
      <b/>
      <sz val="10"/>
      <color indexed="9"/>
      <name val="Arial"/>
      <charset val="134"/>
    </font>
    <font>
      <b/>
      <sz val="10"/>
      <name val="Arial"/>
      <charset val="134"/>
    </font>
    <font>
      <b/>
      <sz val="36"/>
      <name val="宋体"/>
      <charset val="134"/>
    </font>
    <font>
      <b/>
      <sz val="36"/>
      <name val="宋体"/>
      <charset val="134"/>
    </font>
    <font>
      <sz val="20"/>
      <name val="宋体"/>
      <charset val="134"/>
    </font>
    <font>
      <sz val="20"/>
      <name val="宋体"/>
      <charset val="134"/>
    </font>
    <font>
      <sz val="11"/>
      <color indexed="8"/>
      <name val="宋体"/>
      <charset val="134"/>
    </font>
    <font>
      <sz val="11"/>
      <color theme="1"/>
      <name val="等线"/>
      <charset val="0"/>
      <scheme val="minor"/>
    </font>
    <font>
      <sz val="11"/>
      <color indexed="52"/>
      <name val="宋体"/>
      <charset val="134"/>
    </font>
    <font>
      <b/>
      <sz val="11"/>
      <color indexed="8"/>
      <name val="宋体"/>
      <charset val="134"/>
    </font>
    <font>
      <sz val="11"/>
      <color rgb="FF3F3F76"/>
      <name val="等线"/>
      <charset val="0"/>
      <scheme val="minor"/>
    </font>
    <font>
      <sz val="12"/>
      <name val="宋体"/>
      <charset val="134"/>
    </font>
    <font>
      <b/>
      <sz val="11"/>
      <color indexed="52"/>
      <name val="宋体"/>
      <charset val="134"/>
    </font>
    <font>
      <sz val="11"/>
      <color indexed="9"/>
      <name val="宋体"/>
      <charset val="134"/>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i/>
      <sz val="11"/>
      <color indexed="23"/>
      <name val="宋体"/>
      <charset val="134"/>
    </font>
    <font>
      <sz val="11"/>
      <color indexed="20"/>
      <name val="宋体"/>
      <charset val="134"/>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indexed="17"/>
      <name val="宋体"/>
      <charset val="134"/>
    </font>
    <font>
      <sz val="11"/>
      <color rgb="FFFA7D00"/>
      <name val="等线"/>
      <charset val="0"/>
      <scheme val="minor"/>
    </font>
    <font>
      <b/>
      <sz val="11"/>
      <color theme="1"/>
      <name val="等线"/>
      <charset val="0"/>
      <scheme val="minor"/>
    </font>
    <font>
      <sz val="11"/>
      <color rgb="FF006100"/>
      <name val="等线"/>
      <charset val="0"/>
      <scheme val="minor"/>
    </font>
    <font>
      <sz val="11"/>
      <color indexed="60"/>
      <name val="宋体"/>
      <charset val="134"/>
    </font>
    <font>
      <sz val="11"/>
      <color rgb="FF9C6500"/>
      <name val="等线"/>
      <charset val="0"/>
      <scheme val="minor"/>
    </font>
    <font>
      <b/>
      <sz val="11"/>
      <color indexed="56"/>
      <name val="宋体"/>
      <charset val="134"/>
    </font>
    <font>
      <sz val="12"/>
      <name val="Times New Roman"/>
      <charset val="134"/>
    </font>
    <font>
      <b/>
      <sz val="11"/>
      <color indexed="9"/>
      <name val="宋体"/>
      <charset val="134"/>
    </font>
    <font>
      <sz val="11"/>
      <color indexed="10"/>
      <name val="宋体"/>
      <charset val="134"/>
    </font>
    <font>
      <sz val="11"/>
      <color indexed="62"/>
      <name val="宋体"/>
      <charset val="134"/>
    </font>
    <font>
      <b/>
      <sz val="12"/>
      <name val="宋体"/>
      <charset val="134"/>
    </font>
    <font>
      <b/>
      <sz val="15"/>
      <color indexed="56"/>
      <name val="宋体"/>
      <charset val="134"/>
    </font>
    <font>
      <b/>
      <sz val="18"/>
      <color indexed="56"/>
      <name val="宋体"/>
      <charset val="134"/>
    </font>
    <font>
      <b/>
      <sz val="13"/>
      <color indexed="56"/>
      <name val="宋体"/>
      <charset val="134"/>
    </font>
    <font>
      <b/>
      <sz val="11"/>
      <color indexed="63"/>
      <name val="宋体"/>
      <charset val="134"/>
    </font>
  </fonts>
  <fills count="60">
    <fill>
      <patternFill patternType="none"/>
    </fill>
    <fill>
      <patternFill patternType="gray125"/>
    </fill>
    <fill>
      <patternFill patternType="solid">
        <fgColor indexed="56"/>
        <bgColor indexed="64"/>
      </patternFill>
    </fill>
    <fill>
      <patternFill patternType="solid">
        <fgColor indexed="57"/>
        <bgColor indexed="64"/>
      </patternFill>
    </fill>
    <fill>
      <patternFill patternType="solid">
        <fgColor indexed="46"/>
        <bgColor indexed="64"/>
      </patternFill>
    </fill>
    <fill>
      <patternFill patternType="solid">
        <fgColor indexed="22"/>
        <bgColor indexed="64"/>
      </patternFill>
    </fill>
    <fill>
      <patternFill patternType="solid">
        <fgColor indexed="50"/>
        <bgColor indexed="64"/>
      </patternFill>
    </fill>
    <fill>
      <patternFill patternType="solid">
        <fgColor indexed="10"/>
        <bgColor indexed="64"/>
      </patternFill>
    </fill>
    <fill>
      <patternFill patternType="solid">
        <fgColor indexed="43"/>
        <bgColor indexed="64"/>
      </patternFill>
    </fill>
    <fill>
      <patternFill patternType="solid">
        <fgColor indexed="9"/>
        <bgColor indexed="64"/>
      </patternFill>
    </fill>
    <fill>
      <patternFill patternType="solid">
        <fgColor indexed="44"/>
        <bgColor indexed="64"/>
      </patternFill>
    </fill>
    <fill>
      <patternFill patternType="solid">
        <fgColor indexed="17"/>
        <bgColor indexed="64"/>
      </patternFill>
    </fill>
    <fill>
      <patternFill patternType="solid">
        <fgColor indexed="55"/>
        <bgColor indexed="64"/>
      </patternFill>
    </fill>
    <fill>
      <patternFill patternType="solid">
        <fgColor indexed="23"/>
        <bgColor indexed="64"/>
      </patternFill>
    </fill>
    <fill>
      <patternFill patternType="solid">
        <fgColor indexed="31"/>
        <bgColor indexed="64"/>
      </patternFill>
    </fill>
    <fill>
      <patternFill patternType="solid">
        <fgColor theme="6" tint="0.799981688894314"/>
        <bgColor indexed="64"/>
      </patternFill>
    </fill>
    <fill>
      <patternFill patternType="solid">
        <fgColor rgb="FFFFCC99"/>
        <bgColor indexed="64"/>
      </patternFill>
    </fill>
    <fill>
      <patternFill patternType="solid">
        <fgColor indexed="62"/>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indexed="45"/>
        <bgColor indexed="64"/>
      </patternFill>
    </fill>
    <fill>
      <patternFill patternType="solid">
        <fgColor rgb="FFFFFFCC"/>
        <bgColor indexed="64"/>
      </patternFill>
    </fill>
    <fill>
      <patternFill patternType="solid">
        <fgColor indexed="29"/>
        <bgColor indexed="64"/>
      </patternFill>
    </fill>
    <fill>
      <patternFill patternType="solid">
        <fgColor indexed="11"/>
        <bgColor indexed="64"/>
      </patternFill>
    </fill>
    <fill>
      <patternFill patternType="solid">
        <fgColor theme="5" tint="0.399975585192419"/>
        <bgColor indexed="64"/>
      </patternFill>
    </fill>
    <fill>
      <patternFill patternType="solid">
        <fgColor indexed="26"/>
        <bgColor indexed="64"/>
      </patternFill>
    </fill>
    <fill>
      <patternFill patternType="solid">
        <fgColor indexed="5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indexed="42"/>
        <bgColor indexed="64"/>
      </patternFill>
    </fill>
    <fill>
      <patternFill patternType="solid">
        <fgColor theme="9" tint="0.799981688894314"/>
        <bgColor indexed="64"/>
      </patternFill>
    </fill>
    <fill>
      <patternFill patternType="solid">
        <fgColor theme="5"/>
        <bgColor indexed="64"/>
      </patternFill>
    </fill>
    <fill>
      <patternFill patternType="solid">
        <fgColor indexed="51"/>
        <bgColor indexed="64"/>
      </patternFill>
    </fill>
    <fill>
      <patternFill patternType="solid">
        <fgColor indexed="36"/>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0"/>
        <bgColor indexed="64"/>
      </patternFill>
    </fill>
    <fill>
      <patternFill patternType="solid">
        <fgColor indexed="27"/>
        <bgColor indexed="64"/>
      </patternFill>
    </fill>
    <fill>
      <patternFill patternType="solid">
        <fgColor indexed="47"/>
        <bgColor indexed="64"/>
      </patternFill>
    </fill>
    <fill>
      <patternFill patternType="solid">
        <fgColor indexed="49"/>
        <bgColor indexed="64"/>
      </patternFill>
    </fill>
    <fill>
      <patternFill patternType="solid">
        <fgColor indexed="53"/>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bottom style="medium">
        <color auto="1"/>
      </bottom>
      <diagonal/>
    </border>
    <border>
      <left/>
      <right/>
      <top/>
      <bottom style="medium">
        <color auto="1"/>
      </bottom>
      <diagonal/>
    </border>
    <border>
      <left/>
      <right style="thin">
        <color auto="1"/>
      </right>
      <top/>
      <bottom style="medium">
        <color auto="1"/>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s>
  <cellStyleXfs count="546">
    <xf numFmtId="0" fontId="0" fillId="0" borderId="0">
      <alignment vertical="center"/>
    </xf>
    <xf numFmtId="42" fontId="0" fillId="0" borderId="0" applyFont="0" applyFill="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5" fillId="0" borderId="21" applyNumberFormat="0" applyFill="0" applyAlignment="0" applyProtection="0">
      <alignment vertical="center"/>
    </xf>
    <xf numFmtId="0" fontId="26" fillId="0" borderId="22" applyNumberFormat="0" applyFill="0" applyAlignment="0" applyProtection="0">
      <alignment vertical="center"/>
    </xf>
    <xf numFmtId="0" fontId="27" fillId="16"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0" borderId="0" applyNumberFormat="0" applyFill="0" applyBorder="0" applyAlignment="0" applyProtection="0"/>
    <xf numFmtId="0" fontId="29" fillId="5" borderId="24" applyNumberFormat="0" applyAlignment="0" applyProtection="0">
      <alignment vertical="center"/>
    </xf>
    <xf numFmtId="0" fontId="30" fillId="17" borderId="0" applyNumberFormat="0" applyBorder="0" applyAlignment="0" applyProtection="0">
      <alignment vertical="center"/>
    </xf>
    <xf numFmtId="0" fontId="24" fillId="18" borderId="0" applyNumberFormat="0" applyBorder="0" applyAlignment="0" applyProtection="0">
      <alignment vertical="center"/>
    </xf>
    <xf numFmtId="0" fontId="31" fillId="19" borderId="0" applyNumberFormat="0" applyBorder="0" applyAlignment="0" applyProtection="0">
      <alignment vertical="center"/>
    </xf>
    <xf numFmtId="43" fontId="0" fillId="0" borderId="0" applyFont="0" applyFill="0" applyBorder="0" applyAlignment="0" applyProtection="0">
      <alignment vertical="center"/>
    </xf>
    <xf numFmtId="0" fontId="28" fillId="0" borderId="0"/>
    <xf numFmtId="0" fontId="32" fillId="20"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21" borderId="0" applyNumberFormat="0" applyBorder="0" applyAlignment="0" applyProtection="0">
      <alignment vertical="center"/>
    </xf>
    <xf numFmtId="0" fontId="34" fillId="0" borderId="0" applyNumberFormat="0" applyFill="0" applyBorder="0" applyAlignment="0" applyProtection="0">
      <alignment vertical="center"/>
    </xf>
    <xf numFmtId="0" fontId="0" fillId="22" borderId="25" applyNumberFormat="0" applyFont="0" applyAlignment="0" applyProtection="0">
      <alignment vertical="center"/>
    </xf>
    <xf numFmtId="0" fontId="30" fillId="23" borderId="0" applyNumberFormat="0" applyBorder="0" applyAlignment="0" applyProtection="0">
      <alignment vertical="center"/>
    </xf>
    <xf numFmtId="0" fontId="23" fillId="0" borderId="0">
      <alignment vertical="center"/>
    </xf>
    <xf numFmtId="0" fontId="23" fillId="4" borderId="0" applyNumberFormat="0" applyBorder="0" applyAlignment="0" applyProtection="0">
      <alignment vertical="center"/>
    </xf>
    <xf numFmtId="0" fontId="23" fillId="24" borderId="0" applyNumberFormat="0" applyBorder="0" applyAlignment="0" applyProtection="0">
      <alignment vertical="center"/>
    </xf>
    <xf numFmtId="0" fontId="32" fillId="25" borderId="0" applyNumberFormat="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21" borderId="0" applyNumberFormat="0" applyBorder="0" applyAlignment="0" applyProtection="0">
      <alignment vertical="center"/>
    </xf>
    <xf numFmtId="0" fontId="28" fillId="26" borderId="26" applyNumberFormat="0" applyFont="0" applyAlignment="0" applyProtection="0">
      <alignment vertical="center"/>
    </xf>
    <xf numFmtId="0" fontId="38" fillId="0" borderId="0" applyNumberFormat="0" applyFill="0" applyBorder="0" applyAlignment="0" applyProtection="0">
      <alignment vertical="center"/>
    </xf>
    <xf numFmtId="0" fontId="23" fillId="0" borderId="0">
      <alignment vertical="center"/>
    </xf>
    <xf numFmtId="0" fontId="39" fillId="0" borderId="0" applyNumberFormat="0" applyFill="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28" fillId="0" borderId="0">
      <alignment vertical="center"/>
    </xf>
    <xf numFmtId="0" fontId="40" fillId="0" borderId="0" applyNumberFormat="0" applyFill="0" applyBorder="0" applyAlignment="0" applyProtection="0">
      <alignment vertical="center"/>
    </xf>
    <xf numFmtId="0" fontId="37" fillId="21" borderId="0" applyNumberFormat="0" applyBorder="0" applyAlignment="0" applyProtection="0">
      <alignment vertical="center"/>
    </xf>
    <xf numFmtId="0" fontId="36" fillId="0" borderId="0" applyNumberFormat="0" applyFill="0" applyBorder="0" applyAlignment="0" applyProtection="0">
      <alignment vertical="center"/>
    </xf>
    <xf numFmtId="0" fontId="41" fillId="0" borderId="27" applyNumberFormat="0" applyFill="0" applyAlignment="0" applyProtection="0">
      <alignment vertical="center"/>
    </xf>
    <xf numFmtId="0" fontId="37" fillId="21" borderId="0" applyNumberFormat="0" applyBorder="0" applyAlignment="0" applyProtection="0">
      <alignment vertical="center"/>
    </xf>
    <xf numFmtId="0" fontId="42" fillId="0" borderId="27" applyNumberFormat="0" applyFill="0" applyAlignment="0" applyProtection="0">
      <alignment vertical="center"/>
    </xf>
    <xf numFmtId="0" fontId="23" fillId="24" borderId="0" applyNumberFormat="0" applyBorder="0" applyAlignment="0" applyProtection="0">
      <alignment vertical="center"/>
    </xf>
    <xf numFmtId="0" fontId="32" fillId="28" borderId="0" applyNumberFormat="0" applyBorder="0" applyAlignment="0" applyProtection="0">
      <alignment vertical="center"/>
    </xf>
    <xf numFmtId="0" fontId="37" fillId="21" borderId="0" applyNumberFormat="0" applyBorder="0" applyAlignment="0" applyProtection="0">
      <alignment vertical="center"/>
    </xf>
    <xf numFmtId="0" fontId="35" fillId="0" borderId="28" applyNumberFormat="0" applyFill="0" applyAlignment="0" applyProtection="0">
      <alignment vertical="center"/>
    </xf>
    <xf numFmtId="0" fontId="32" fillId="29" borderId="0" applyNumberFormat="0" applyBorder="0" applyAlignment="0" applyProtection="0">
      <alignment vertical="center"/>
    </xf>
    <xf numFmtId="0" fontId="43" fillId="30" borderId="29" applyNumberFormat="0" applyAlignment="0" applyProtection="0">
      <alignment vertical="center"/>
    </xf>
    <xf numFmtId="0" fontId="44" fillId="30" borderId="23" applyNumberFormat="0" applyAlignment="0" applyProtection="0">
      <alignment vertical="center"/>
    </xf>
    <xf numFmtId="0" fontId="23" fillId="4" borderId="0" applyNumberFormat="0" applyBorder="0" applyAlignment="0" applyProtection="0">
      <alignment vertical="center"/>
    </xf>
    <xf numFmtId="0" fontId="45" fillId="31" borderId="30" applyNumberFormat="0" applyAlignment="0" applyProtection="0">
      <alignment vertical="center"/>
    </xf>
    <xf numFmtId="0" fontId="46" fillId="32" borderId="0" applyNumberFormat="0" applyBorder="0" applyAlignment="0" applyProtection="0">
      <alignment vertical="center"/>
    </xf>
    <xf numFmtId="0" fontId="23" fillId="14" borderId="0" applyNumberFormat="0" applyBorder="0" applyAlignment="0" applyProtection="0">
      <alignment vertical="center"/>
    </xf>
    <xf numFmtId="0" fontId="24" fillId="33" borderId="0" applyNumberFormat="0" applyBorder="0" applyAlignment="0" applyProtection="0">
      <alignment vertical="center"/>
    </xf>
    <xf numFmtId="0" fontId="28" fillId="0" borderId="0"/>
    <xf numFmtId="0" fontId="25" fillId="0" borderId="21" applyNumberFormat="0" applyFill="0" applyAlignment="0" applyProtection="0">
      <alignment vertical="center"/>
    </xf>
    <xf numFmtId="0" fontId="32" fillId="34" borderId="0" applyNumberFormat="0" applyBorder="0" applyAlignment="0" applyProtection="0">
      <alignment vertical="center"/>
    </xf>
    <xf numFmtId="0" fontId="28" fillId="26" borderId="26" applyNumberFormat="0" applyFont="0" applyAlignment="0" applyProtection="0">
      <alignment vertical="center"/>
    </xf>
    <xf numFmtId="0" fontId="23" fillId="10" borderId="0" applyNumberFormat="0" applyBorder="0" applyAlignment="0" applyProtection="0">
      <alignment vertical="center"/>
    </xf>
    <xf numFmtId="0" fontId="47" fillId="0" borderId="31" applyNumberFormat="0" applyFill="0" applyAlignment="0" applyProtection="0">
      <alignment vertical="center"/>
    </xf>
    <xf numFmtId="0" fontId="23" fillId="21" borderId="0" applyNumberFormat="0" applyBorder="0" applyAlignment="0" applyProtection="0">
      <alignment vertical="center"/>
    </xf>
    <xf numFmtId="0" fontId="23" fillId="35" borderId="0" applyNumberFormat="0" applyBorder="0" applyAlignment="0" applyProtection="0">
      <alignment vertical="center"/>
    </xf>
    <xf numFmtId="0" fontId="30" fillId="36" borderId="0" applyNumberFormat="0" applyBorder="0" applyAlignment="0" applyProtection="0">
      <alignment vertical="center"/>
    </xf>
    <xf numFmtId="0" fontId="48" fillId="0" borderId="32" applyNumberFormat="0" applyFill="0" applyAlignment="0" applyProtection="0">
      <alignment vertical="center"/>
    </xf>
    <xf numFmtId="0" fontId="49" fillId="37" borderId="0" applyNumberFormat="0" applyBorder="0" applyAlignment="0" applyProtection="0">
      <alignment vertical="center"/>
    </xf>
    <xf numFmtId="0" fontId="23" fillId="23" borderId="0" applyNumberFormat="0" applyBorder="0" applyAlignment="0" applyProtection="0">
      <alignment vertical="center"/>
    </xf>
    <xf numFmtId="0" fontId="23" fillId="14" borderId="0" applyNumberFormat="0" applyBorder="0" applyAlignment="0" applyProtection="0">
      <alignment vertical="center"/>
    </xf>
    <xf numFmtId="0" fontId="50" fillId="8" borderId="0" applyNumberFormat="0" applyBorder="0" applyAlignment="0" applyProtection="0">
      <alignment vertical="center"/>
    </xf>
    <xf numFmtId="0" fontId="23" fillId="32" borderId="0" applyNumberFormat="0" applyBorder="0" applyAlignment="0" applyProtection="0">
      <alignment vertical="center"/>
    </xf>
    <xf numFmtId="0" fontId="51" fillId="38" borderId="0" applyNumberFormat="0" applyBorder="0" applyAlignment="0" applyProtection="0">
      <alignment vertical="center"/>
    </xf>
    <xf numFmtId="0" fontId="23" fillId="14" borderId="0" applyNumberFormat="0" applyBorder="0" applyAlignment="0" applyProtection="0">
      <alignment vertical="center"/>
    </xf>
    <xf numFmtId="0" fontId="24" fillId="39" borderId="0" applyNumberFormat="0" applyBorder="0" applyAlignment="0" applyProtection="0">
      <alignment vertical="center"/>
    </xf>
    <xf numFmtId="0" fontId="28" fillId="0" borderId="0"/>
    <xf numFmtId="0" fontId="25" fillId="0" borderId="21" applyNumberFormat="0" applyFill="0" applyAlignment="0" applyProtection="0">
      <alignment vertical="center"/>
    </xf>
    <xf numFmtId="0" fontId="32" fillId="40" borderId="0" applyNumberFormat="0" applyBorder="0" applyAlignment="0" applyProtection="0">
      <alignment vertical="center"/>
    </xf>
    <xf numFmtId="0" fontId="24" fillId="41" borderId="0" applyNumberFormat="0" applyBorder="0" applyAlignment="0" applyProtection="0">
      <alignment vertical="center"/>
    </xf>
    <xf numFmtId="0" fontId="25" fillId="0" borderId="21" applyNumberFormat="0" applyFill="0" applyAlignment="0" applyProtection="0">
      <alignment vertical="center"/>
    </xf>
    <xf numFmtId="0" fontId="30" fillId="17" borderId="0" applyNumberFormat="0" applyBorder="0" applyAlignment="0" applyProtection="0">
      <alignment vertical="center"/>
    </xf>
    <xf numFmtId="0" fontId="24" fillId="42" borderId="0" applyNumberFormat="0" applyBorder="0" applyAlignment="0" applyProtection="0">
      <alignment vertical="center"/>
    </xf>
    <xf numFmtId="0" fontId="24" fillId="43" borderId="0" applyNumberFormat="0" applyBorder="0" applyAlignment="0" applyProtection="0">
      <alignment vertical="center"/>
    </xf>
    <xf numFmtId="0" fontId="25" fillId="0" borderId="21" applyNumberFormat="0" applyFill="0" applyAlignment="0" applyProtection="0">
      <alignment vertical="center"/>
    </xf>
    <xf numFmtId="0" fontId="30" fillId="17" borderId="0" applyNumberFormat="0" applyBorder="0" applyAlignment="0" applyProtection="0">
      <alignment vertical="center"/>
    </xf>
    <xf numFmtId="0" fontId="24" fillId="44" borderId="0" applyNumberFormat="0" applyBorder="0" applyAlignment="0" applyProtection="0">
      <alignment vertical="center"/>
    </xf>
    <xf numFmtId="0" fontId="46" fillId="32" borderId="0" applyNumberFormat="0" applyBorder="0" applyAlignment="0" applyProtection="0">
      <alignment vertical="center"/>
    </xf>
    <xf numFmtId="0" fontId="23" fillId="14" borderId="0" applyNumberFormat="0" applyBorder="0" applyAlignment="0" applyProtection="0">
      <alignment vertical="center"/>
    </xf>
    <xf numFmtId="0" fontId="32" fillId="45" borderId="0" applyNumberFormat="0" applyBorder="0" applyAlignment="0" applyProtection="0">
      <alignment vertical="center"/>
    </xf>
    <xf numFmtId="0" fontId="46" fillId="32" borderId="0" applyNumberFormat="0" applyBorder="0" applyAlignment="0" applyProtection="0">
      <alignment vertical="center"/>
    </xf>
    <xf numFmtId="0" fontId="23" fillId="14" borderId="0" applyNumberFormat="0" applyBorder="0" applyAlignment="0" applyProtection="0">
      <alignment vertical="center"/>
    </xf>
    <xf numFmtId="0" fontId="32" fillId="46" borderId="0" applyNumberFormat="0" applyBorder="0" applyAlignment="0" applyProtection="0">
      <alignment vertical="center"/>
    </xf>
    <xf numFmtId="0" fontId="23" fillId="14" borderId="0" applyNumberFormat="0" applyBorder="0" applyAlignment="0" applyProtection="0">
      <alignment vertical="center"/>
    </xf>
    <xf numFmtId="0" fontId="24" fillId="47" borderId="0" applyNumberFormat="0" applyBorder="0" applyAlignment="0" applyProtection="0">
      <alignment vertical="center"/>
    </xf>
    <xf numFmtId="0" fontId="25" fillId="0" borderId="21" applyNumberFormat="0" applyFill="0" applyAlignment="0" applyProtection="0">
      <alignment vertical="center"/>
    </xf>
    <xf numFmtId="0" fontId="29" fillId="5" borderId="24" applyNumberFormat="0" applyAlignment="0" applyProtection="0">
      <alignment vertical="center"/>
    </xf>
    <xf numFmtId="0" fontId="30" fillId="17" borderId="0" applyNumberFormat="0" applyBorder="0" applyAlignment="0" applyProtection="0">
      <alignment vertical="center"/>
    </xf>
    <xf numFmtId="0" fontId="24" fillId="48" borderId="0" applyNumberFormat="0" applyBorder="0" applyAlignment="0" applyProtection="0">
      <alignment vertical="center"/>
    </xf>
    <xf numFmtId="0" fontId="52" fillId="0" borderId="33" applyNumberFormat="0" applyFill="0" applyAlignment="0" applyProtection="0">
      <alignment vertical="center"/>
    </xf>
    <xf numFmtId="0" fontId="46" fillId="32" borderId="0" applyNumberFormat="0" applyBorder="0" applyAlignment="0" applyProtection="0">
      <alignment vertical="center"/>
    </xf>
    <xf numFmtId="0" fontId="23" fillId="14" borderId="0" applyNumberFormat="0" applyBorder="0" applyAlignment="0" applyProtection="0">
      <alignment vertical="center"/>
    </xf>
    <xf numFmtId="0" fontId="23" fillId="0" borderId="0">
      <alignment vertical="center"/>
    </xf>
    <xf numFmtId="0" fontId="32" fillId="49" borderId="0" applyNumberFormat="0" applyBorder="0" applyAlignment="0" applyProtection="0">
      <alignment vertical="center"/>
    </xf>
    <xf numFmtId="0" fontId="29" fillId="5" borderId="24" applyNumberFormat="0" applyAlignment="0" applyProtection="0">
      <alignment vertical="center"/>
    </xf>
    <xf numFmtId="0" fontId="24" fillId="50" borderId="0" applyNumberFormat="0" applyBorder="0" applyAlignment="0" applyProtection="0">
      <alignment vertical="center"/>
    </xf>
    <xf numFmtId="0" fontId="32" fillId="51" borderId="0" applyNumberFormat="0" applyBorder="0" applyAlignment="0" applyProtection="0">
      <alignment vertical="center"/>
    </xf>
    <xf numFmtId="0" fontId="52" fillId="0" borderId="33" applyNumberFormat="0" applyFill="0" applyAlignment="0" applyProtection="0">
      <alignment vertical="center"/>
    </xf>
    <xf numFmtId="0" fontId="46" fillId="32" borderId="0" applyNumberFormat="0" applyBorder="0" applyAlignment="0" applyProtection="0">
      <alignment vertical="center"/>
    </xf>
    <xf numFmtId="0" fontId="23" fillId="14" borderId="0" applyNumberFormat="0" applyBorder="0" applyAlignment="0" applyProtection="0">
      <alignment vertical="center"/>
    </xf>
    <xf numFmtId="0" fontId="32" fillId="52" borderId="0" applyNumberFormat="0" applyBorder="0" applyAlignment="0" applyProtection="0">
      <alignment vertical="center"/>
    </xf>
    <xf numFmtId="0" fontId="29" fillId="5" borderId="24" applyNumberFormat="0" applyAlignment="0" applyProtection="0">
      <alignment vertical="center"/>
    </xf>
    <xf numFmtId="0" fontId="50" fillId="8" borderId="0" applyNumberFormat="0" applyBorder="0" applyAlignment="0" applyProtection="0">
      <alignment vertical="center"/>
    </xf>
    <xf numFmtId="0" fontId="24" fillId="53" borderId="0" applyNumberFormat="0" applyBorder="0" applyAlignment="0" applyProtection="0">
      <alignment vertical="center"/>
    </xf>
    <xf numFmtId="0" fontId="32" fillId="54" borderId="0" applyNumberFormat="0" applyBorder="0" applyAlignment="0" applyProtection="0">
      <alignment vertical="center"/>
    </xf>
    <xf numFmtId="0" fontId="53" fillId="0" borderId="0"/>
    <xf numFmtId="0" fontId="23" fillId="14"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0" borderId="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50" fillId="8" borderId="0" applyNumberFormat="0" applyBorder="0" applyAlignment="0" applyProtection="0">
      <alignment vertical="center"/>
    </xf>
    <xf numFmtId="0" fontId="23" fillId="32" borderId="0" applyNumberFormat="0" applyBorder="0" applyAlignment="0" applyProtection="0">
      <alignment vertical="center"/>
    </xf>
    <xf numFmtId="0" fontId="28" fillId="0" borderId="0" applyNumberFormat="0" applyFill="0" applyBorder="0" applyAlignment="0" applyProtection="0"/>
    <xf numFmtId="0" fontId="54" fillId="12" borderId="34" applyNumberFormat="0" applyAlignment="0" applyProtection="0">
      <alignment vertical="center"/>
    </xf>
    <xf numFmtId="0" fontId="23" fillId="32" borderId="0" applyNumberFormat="0" applyBorder="0" applyAlignment="0" applyProtection="0">
      <alignment vertical="center"/>
    </xf>
    <xf numFmtId="0" fontId="52" fillId="0" borderId="0" applyNumberFormat="0" applyFill="0" applyBorder="0" applyAlignment="0" applyProtection="0">
      <alignment vertical="center"/>
    </xf>
    <xf numFmtId="0" fontId="54" fillId="12" borderId="34" applyNumberFormat="0" applyAlignment="0" applyProtection="0">
      <alignment vertical="center"/>
    </xf>
    <xf numFmtId="0" fontId="23" fillId="32" borderId="0" applyNumberFormat="0" applyBorder="0" applyAlignment="0" applyProtection="0">
      <alignment vertical="center"/>
    </xf>
    <xf numFmtId="0" fontId="30" fillId="55" borderId="0" applyNumberFormat="0" applyBorder="0" applyAlignment="0" applyProtection="0">
      <alignment vertical="center"/>
    </xf>
    <xf numFmtId="0" fontId="50" fillId="8" borderId="0" applyNumberFormat="0" applyBorder="0" applyAlignment="0" applyProtection="0">
      <alignment vertical="center"/>
    </xf>
    <xf numFmtId="0" fontId="23" fillId="32" borderId="0" applyNumberFormat="0" applyBorder="0" applyAlignment="0" applyProtection="0">
      <alignment vertical="center"/>
    </xf>
    <xf numFmtId="0" fontId="30" fillId="55" borderId="0" applyNumberFormat="0" applyBorder="0" applyAlignment="0" applyProtection="0">
      <alignment vertical="center"/>
    </xf>
    <xf numFmtId="0" fontId="23" fillId="32" borderId="0" applyNumberFormat="0" applyBorder="0" applyAlignment="0" applyProtection="0">
      <alignment vertical="center"/>
    </xf>
    <xf numFmtId="0" fontId="30" fillId="5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55" fillId="0" borderId="0" applyNumberFormat="0" applyFill="0" applyBorder="0" applyAlignment="0" applyProtection="0">
      <alignment vertical="center"/>
    </xf>
    <xf numFmtId="0" fontId="30" fillId="55" borderId="0" applyNumberFormat="0" applyBorder="0" applyAlignment="0" applyProtection="0">
      <alignment vertical="center"/>
    </xf>
    <xf numFmtId="0" fontId="23" fillId="32" borderId="0" applyNumberFormat="0" applyBorder="0" applyAlignment="0" applyProtection="0">
      <alignment vertical="center"/>
    </xf>
    <xf numFmtId="0" fontId="55" fillId="0" borderId="0" applyNumberFormat="0" applyFill="0" applyBorder="0" applyAlignment="0" applyProtection="0">
      <alignment vertical="center"/>
    </xf>
    <xf numFmtId="0" fontId="30" fillId="55" borderId="0" applyNumberFormat="0" applyBorder="0" applyAlignment="0" applyProtection="0">
      <alignment vertical="center"/>
    </xf>
    <xf numFmtId="0" fontId="30" fillId="55" borderId="0" applyNumberFormat="0" applyBorder="0" applyAlignment="0" applyProtection="0">
      <alignment vertical="center"/>
    </xf>
    <xf numFmtId="0" fontId="23" fillId="32" borderId="0" applyNumberFormat="0" applyBorder="0" applyAlignment="0" applyProtection="0">
      <alignment vertical="center"/>
    </xf>
    <xf numFmtId="0" fontId="28" fillId="0" borderId="0" applyNumberFormat="0" applyFill="0" applyBorder="0" applyAlignment="0" applyProtection="0"/>
    <xf numFmtId="0" fontId="28" fillId="0" borderId="0"/>
    <xf numFmtId="0" fontId="23" fillId="4" borderId="0" applyNumberFormat="0" applyBorder="0" applyAlignment="0" applyProtection="0">
      <alignment vertical="center"/>
    </xf>
    <xf numFmtId="0" fontId="30" fillId="36" borderId="0" applyNumberFormat="0" applyBorder="0" applyAlignment="0" applyProtection="0">
      <alignment vertical="center"/>
    </xf>
    <xf numFmtId="0" fontId="28" fillId="0" borderId="0" applyNumberFormat="0" applyFill="0" applyBorder="0" applyAlignment="0" applyProtection="0"/>
    <xf numFmtId="0" fontId="23" fillId="4" borderId="0" applyNumberFormat="0" applyBorder="0" applyAlignment="0" applyProtection="0">
      <alignment vertical="center"/>
    </xf>
    <xf numFmtId="0" fontId="30" fillId="36" borderId="0" applyNumberFormat="0" applyBorder="0" applyAlignment="0" applyProtection="0">
      <alignment vertical="center"/>
    </xf>
    <xf numFmtId="0" fontId="28" fillId="0" borderId="0" applyNumberFormat="0" applyFill="0" applyBorder="0" applyAlignment="0" applyProtection="0"/>
    <xf numFmtId="0" fontId="23" fillId="4" borderId="0" applyNumberFormat="0" applyBorder="0" applyAlignment="0" applyProtection="0">
      <alignment vertical="center"/>
    </xf>
    <xf numFmtId="0" fontId="28" fillId="0" borderId="0" applyNumberFormat="0" applyFill="0" applyBorder="0" applyAlignment="0" applyProtection="0"/>
    <xf numFmtId="0" fontId="23" fillId="4" borderId="0" applyNumberFormat="0" applyBorder="0" applyAlignment="0" applyProtection="0">
      <alignment vertical="center"/>
    </xf>
    <xf numFmtId="0" fontId="28" fillId="0" borderId="0" applyNumberFormat="0" applyFill="0" applyBorder="0" applyAlignment="0" applyProtection="0"/>
    <xf numFmtId="0" fontId="30" fillId="23" borderId="0" applyNumberFormat="0" applyBorder="0" applyAlignment="0" applyProtection="0">
      <alignment vertical="center"/>
    </xf>
    <xf numFmtId="0" fontId="28" fillId="0" borderId="0">
      <alignment vertical="center"/>
    </xf>
    <xf numFmtId="0" fontId="23" fillId="4" borderId="0" applyNumberFormat="0" applyBorder="0" applyAlignment="0" applyProtection="0">
      <alignment vertical="center"/>
    </xf>
    <xf numFmtId="0" fontId="30" fillId="23" borderId="0" applyNumberFormat="0" applyBorder="0" applyAlignment="0" applyProtection="0">
      <alignment vertical="center"/>
    </xf>
    <xf numFmtId="0" fontId="28" fillId="0" borderId="0" applyNumberFormat="0" applyFill="0" applyBorder="0" applyAlignment="0" applyProtection="0"/>
    <xf numFmtId="0" fontId="23" fillId="4" borderId="0" applyNumberFormat="0" applyBorder="0" applyAlignment="0" applyProtection="0">
      <alignment vertical="center"/>
    </xf>
    <xf numFmtId="0" fontId="30" fillId="23" borderId="0" applyNumberFormat="0" applyBorder="0" applyAlignment="0" applyProtection="0">
      <alignment vertical="center"/>
    </xf>
    <xf numFmtId="0" fontId="23" fillId="0" borderId="0">
      <alignment vertical="center"/>
    </xf>
    <xf numFmtId="0" fontId="23" fillId="4" borderId="0" applyNumberFormat="0" applyBorder="0" applyAlignment="0" applyProtection="0">
      <alignment vertical="center"/>
    </xf>
    <xf numFmtId="0" fontId="30" fillId="23" borderId="0" applyNumberFormat="0" applyBorder="0" applyAlignment="0" applyProtection="0">
      <alignment vertical="center"/>
    </xf>
    <xf numFmtId="0" fontId="28" fillId="0" borderId="0"/>
    <xf numFmtId="0" fontId="23" fillId="4" borderId="0" applyNumberFormat="0" applyBorder="0" applyAlignment="0" applyProtection="0">
      <alignment vertical="center"/>
    </xf>
    <xf numFmtId="0" fontId="30" fillId="23" borderId="0" applyNumberFormat="0" applyBorder="0" applyAlignment="0" applyProtection="0">
      <alignment vertical="center"/>
    </xf>
    <xf numFmtId="0" fontId="23" fillId="4" borderId="0" applyNumberFormat="0" applyBorder="0" applyAlignment="0" applyProtection="0">
      <alignment vertical="center"/>
    </xf>
    <xf numFmtId="0" fontId="23" fillId="56" borderId="0" applyNumberFormat="0" applyBorder="0" applyAlignment="0" applyProtection="0">
      <alignment vertical="center"/>
    </xf>
    <xf numFmtId="0" fontId="23" fillId="56" borderId="0" applyNumberFormat="0" applyBorder="0" applyAlignment="0" applyProtection="0">
      <alignment vertical="center"/>
    </xf>
    <xf numFmtId="0" fontId="23" fillId="56" borderId="0" applyNumberFormat="0" applyBorder="0" applyAlignment="0" applyProtection="0">
      <alignment vertical="center"/>
    </xf>
    <xf numFmtId="0" fontId="23" fillId="56" borderId="0" applyNumberFormat="0" applyBorder="0" applyAlignment="0" applyProtection="0">
      <alignment vertical="center"/>
    </xf>
    <xf numFmtId="0" fontId="30" fillId="24" borderId="0" applyNumberFormat="0" applyBorder="0" applyAlignment="0" applyProtection="0">
      <alignment vertical="center"/>
    </xf>
    <xf numFmtId="0" fontId="23" fillId="56" borderId="0" applyNumberFormat="0" applyBorder="0" applyAlignment="0" applyProtection="0">
      <alignment vertical="center"/>
    </xf>
    <xf numFmtId="0" fontId="30" fillId="24" borderId="0" applyNumberFormat="0" applyBorder="0" applyAlignment="0" applyProtection="0">
      <alignment vertical="center"/>
    </xf>
    <xf numFmtId="0" fontId="23" fillId="56" borderId="0" applyNumberFormat="0" applyBorder="0" applyAlignment="0" applyProtection="0">
      <alignment vertical="center"/>
    </xf>
    <xf numFmtId="0" fontId="30" fillId="24" borderId="0" applyNumberFormat="0" applyBorder="0" applyAlignment="0" applyProtection="0">
      <alignment vertical="center"/>
    </xf>
    <xf numFmtId="0" fontId="23" fillId="56" borderId="0" applyNumberFormat="0" applyBorder="0" applyAlignment="0" applyProtection="0">
      <alignment vertical="center"/>
    </xf>
    <xf numFmtId="0" fontId="30" fillId="24" borderId="0" applyNumberFormat="0" applyBorder="0" applyAlignment="0" applyProtection="0">
      <alignment vertical="center"/>
    </xf>
    <xf numFmtId="0" fontId="23" fillId="56" borderId="0" applyNumberFormat="0" applyBorder="0" applyAlignment="0" applyProtection="0">
      <alignment vertical="center"/>
    </xf>
    <xf numFmtId="0" fontId="30" fillId="24" borderId="0" applyNumberFormat="0" applyBorder="0" applyAlignment="0" applyProtection="0">
      <alignment vertical="center"/>
    </xf>
    <xf numFmtId="0" fontId="23" fillId="56" borderId="0" applyNumberFormat="0" applyBorder="0" applyAlignment="0" applyProtection="0">
      <alignment vertical="center"/>
    </xf>
    <xf numFmtId="0" fontId="30" fillId="24" borderId="0" applyNumberFormat="0" applyBorder="0" applyAlignment="0" applyProtection="0">
      <alignment vertical="center"/>
    </xf>
    <xf numFmtId="0" fontId="23" fillId="56" borderId="0" applyNumberFormat="0" applyBorder="0" applyAlignment="0" applyProtection="0">
      <alignment vertical="center"/>
    </xf>
    <xf numFmtId="0" fontId="23" fillId="57" borderId="0" applyNumberFormat="0" applyBorder="0" applyAlignment="0" applyProtection="0">
      <alignment vertical="center"/>
    </xf>
    <xf numFmtId="0" fontId="23" fillId="4" borderId="0" applyNumberFormat="0" applyBorder="0" applyAlignment="0" applyProtection="0">
      <alignment vertical="center"/>
    </xf>
    <xf numFmtId="0" fontId="23" fillId="57" borderId="0" applyNumberFormat="0" applyBorder="0" applyAlignment="0" applyProtection="0">
      <alignment vertical="center"/>
    </xf>
    <xf numFmtId="0" fontId="23" fillId="4" borderId="0" applyNumberFormat="0" applyBorder="0" applyAlignment="0" applyProtection="0">
      <alignment vertical="center"/>
    </xf>
    <xf numFmtId="0" fontId="23" fillId="57" borderId="0" applyNumberFormat="0" applyBorder="0" applyAlignment="0" applyProtection="0">
      <alignment vertical="center"/>
    </xf>
    <xf numFmtId="0" fontId="23" fillId="57" borderId="0" applyNumberFormat="0" applyBorder="0" applyAlignment="0" applyProtection="0">
      <alignment vertical="center"/>
    </xf>
    <xf numFmtId="0" fontId="30" fillId="36" borderId="0" applyNumberFormat="0" applyBorder="0" applyAlignment="0" applyProtection="0">
      <alignment vertical="center"/>
    </xf>
    <xf numFmtId="0" fontId="23" fillId="57" borderId="0" applyNumberFormat="0" applyBorder="0" applyAlignment="0" applyProtection="0">
      <alignment vertical="center"/>
    </xf>
    <xf numFmtId="0" fontId="30" fillId="36" borderId="0" applyNumberFormat="0" applyBorder="0" applyAlignment="0" applyProtection="0">
      <alignment vertical="center"/>
    </xf>
    <xf numFmtId="0" fontId="23" fillId="57" borderId="0" applyNumberFormat="0" applyBorder="0" applyAlignment="0" applyProtection="0">
      <alignment vertical="center"/>
    </xf>
    <xf numFmtId="0" fontId="23" fillId="10" borderId="0" applyNumberFormat="0" applyBorder="0" applyAlignment="0" applyProtection="0">
      <alignment vertical="center"/>
    </xf>
    <xf numFmtId="0" fontId="30" fillId="36" borderId="0" applyNumberFormat="0" applyBorder="0" applyAlignment="0" applyProtection="0">
      <alignment vertical="center"/>
    </xf>
    <xf numFmtId="0" fontId="23" fillId="57" borderId="0" applyNumberFormat="0" applyBorder="0" applyAlignment="0" applyProtection="0">
      <alignment vertical="center"/>
    </xf>
    <xf numFmtId="0" fontId="23" fillId="10" borderId="0" applyNumberFormat="0" applyBorder="0" applyAlignment="0" applyProtection="0">
      <alignment vertical="center"/>
    </xf>
    <xf numFmtId="0" fontId="30" fillId="36" borderId="0" applyNumberFormat="0" applyBorder="0" applyAlignment="0" applyProtection="0">
      <alignment vertical="center"/>
    </xf>
    <xf numFmtId="0" fontId="23" fillId="57" borderId="0" applyNumberFormat="0" applyBorder="0" applyAlignment="0" applyProtection="0">
      <alignment vertical="center"/>
    </xf>
    <xf numFmtId="0" fontId="30" fillId="36" borderId="0" applyNumberFormat="0" applyBorder="0" applyAlignment="0" applyProtection="0">
      <alignment vertical="center"/>
    </xf>
    <xf numFmtId="0" fontId="23" fillId="57" borderId="0" applyNumberFormat="0" applyBorder="0" applyAlignment="0" applyProtection="0">
      <alignment vertical="center"/>
    </xf>
    <xf numFmtId="0" fontId="30" fillId="36" borderId="0" applyNumberFormat="0" applyBorder="0" applyAlignment="0" applyProtection="0">
      <alignment vertical="center"/>
    </xf>
    <xf numFmtId="0" fontId="23" fillId="5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8" fillId="0" borderId="0">
      <alignment vertical="center"/>
    </xf>
    <xf numFmtId="0" fontId="23" fillId="10" borderId="0" applyNumberFormat="0" applyBorder="0" applyAlignment="0" applyProtection="0">
      <alignment vertical="center"/>
    </xf>
    <xf numFmtId="0" fontId="28"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9" fillId="5" borderId="24" applyNumberForma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9" fillId="5" borderId="24" applyNumberForma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6" fillId="0" borderId="22" applyNumberFormat="0" applyFill="0" applyAlignment="0" applyProtection="0">
      <alignment vertical="center"/>
    </xf>
    <xf numFmtId="0" fontId="54" fillId="12" borderId="34" applyNumberFormat="0" applyAlignment="0" applyProtection="0">
      <alignment vertical="center"/>
    </xf>
    <xf numFmtId="0" fontId="23" fillId="4" borderId="0" applyNumberFormat="0" applyBorder="0" applyAlignment="0" applyProtection="0">
      <alignment vertical="center"/>
    </xf>
    <xf numFmtId="0" fontId="52" fillId="0" borderId="0" applyNumberFormat="0" applyFill="0" applyBorder="0" applyAlignment="0" applyProtection="0">
      <alignment vertical="center"/>
    </xf>
    <xf numFmtId="0" fontId="54" fillId="12" borderId="34" applyNumberFormat="0" applyAlignment="0" applyProtection="0">
      <alignment vertical="center"/>
    </xf>
    <xf numFmtId="0" fontId="23" fillId="4" borderId="0" applyNumberFormat="0" applyBorder="0" applyAlignment="0" applyProtection="0">
      <alignment vertical="center"/>
    </xf>
    <xf numFmtId="0" fontId="52" fillId="0" borderId="0" applyNumberFormat="0" applyFill="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10" borderId="0" applyNumberFormat="0" applyBorder="0" applyAlignment="0" applyProtection="0">
      <alignment vertical="center"/>
    </xf>
    <xf numFmtId="0" fontId="46" fillId="3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8" fillId="26" borderId="26"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50" fillId="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30" fillId="3" borderId="0" applyNumberFormat="0" applyBorder="0" applyAlignment="0" applyProtection="0">
      <alignment vertical="center"/>
    </xf>
    <xf numFmtId="0" fontId="50" fillId="8" borderId="0" applyNumberFormat="0" applyBorder="0" applyAlignment="0" applyProtection="0">
      <alignment vertical="center"/>
    </xf>
    <xf numFmtId="0" fontId="23" fillId="35" borderId="0" applyNumberFormat="0" applyBorder="0" applyAlignment="0" applyProtection="0">
      <alignment vertical="center"/>
    </xf>
    <xf numFmtId="0" fontId="30" fillId="3" borderId="0" applyNumberFormat="0" applyBorder="0" applyAlignment="0" applyProtection="0">
      <alignment vertical="center"/>
    </xf>
    <xf numFmtId="0" fontId="23" fillId="35" borderId="0" applyNumberFormat="0" applyBorder="0" applyAlignment="0" applyProtection="0">
      <alignment vertical="center"/>
    </xf>
    <xf numFmtId="0" fontId="30" fillId="36" borderId="0" applyNumberFormat="0" applyBorder="0" applyAlignment="0" applyProtection="0">
      <alignment vertical="center"/>
    </xf>
    <xf numFmtId="0" fontId="23" fillId="35"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30" fillId="55" borderId="0" applyNumberFormat="0" applyBorder="0" applyAlignment="0" applyProtection="0">
      <alignment vertical="center"/>
    </xf>
    <xf numFmtId="0" fontId="30" fillId="55" borderId="0" applyNumberFormat="0" applyBorder="0" applyAlignment="0" applyProtection="0">
      <alignment vertical="center"/>
    </xf>
    <xf numFmtId="0" fontId="30" fillId="55" borderId="0" applyNumberFormat="0" applyBorder="0" applyAlignment="0" applyProtection="0">
      <alignment vertical="center"/>
    </xf>
    <xf numFmtId="0" fontId="30" fillId="55" borderId="0" applyNumberFormat="0" applyBorder="0" applyAlignment="0" applyProtection="0">
      <alignment vertical="center"/>
    </xf>
    <xf numFmtId="0" fontId="30" fillId="23" borderId="0" applyNumberFormat="0" applyBorder="0" applyAlignment="0" applyProtection="0">
      <alignment vertical="center"/>
    </xf>
    <xf numFmtId="0" fontId="30" fillId="27" borderId="0" applyNumberFormat="0" applyBorder="0" applyAlignment="0" applyProtection="0">
      <alignment vertical="center"/>
    </xf>
    <xf numFmtId="0" fontId="28" fillId="0" borderId="0"/>
    <xf numFmtId="0" fontId="30" fillId="23" borderId="0" applyNumberFormat="0" applyBorder="0" applyAlignment="0" applyProtection="0">
      <alignment vertical="center"/>
    </xf>
    <xf numFmtId="0" fontId="56" fillId="57" borderId="24" applyNumberFormat="0" applyAlignment="0" applyProtection="0">
      <alignment vertical="center"/>
    </xf>
    <xf numFmtId="0" fontId="30" fillId="23" borderId="0" applyNumberFormat="0" applyBorder="0" applyAlignment="0" applyProtection="0">
      <alignment vertical="center"/>
    </xf>
    <xf numFmtId="0" fontId="30" fillId="7"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30" fillId="24" borderId="0" applyNumberFormat="0" applyBorder="0" applyAlignment="0" applyProtection="0">
      <alignment vertical="center"/>
    </xf>
    <xf numFmtId="0" fontId="28" fillId="0" borderId="0"/>
    <xf numFmtId="0" fontId="30" fillId="24" borderId="0" applyNumberFormat="0" applyBorder="0" applyAlignment="0" applyProtection="0">
      <alignment vertical="center"/>
    </xf>
    <xf numFmtId="0" fontId="28" fillId="0" borderId="0"/>
    <xf numFmtId="0" fontId="30" fillId="58" borderId="0" applyNumberFormat="0" applyBorder="0" applyAlignment="0" applyProtection="0">
      <alignment vertical="center"/>
    </xf>
    <xf numFmtId="0" fontId="30" fillId="36" borderId="0" applyNumberFormat="0" applyBorder="0" applyAlignment="0" applyProtection="0">
      <alignment vertical="center"/>
    </xf>
    <xf numFmtId="0" fontId="30" fillId="58" borderId="0" applyNumberFormat="0" applyBorder="0" applyAlignment="0" applyProtection="0">
      <alignment vertical="center"/>
    </xf>
    <xf numFmtId="0" fontId="46" fillId="32"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28" fillId="0" borderId="0" applyNumberFormat="0" applyFill="0" applyBorder="0" applyAlignment="0" applyProtection="0"/>
    <xf numFmtId="0" fontId="30" fillId="58" borderId="0" applyNumberFormat="0" applyBorder="0" applyAlignment="0" applyProtection="0">
      <alignment vertical="center"/>
    </xf>
    <xf numFmtId="0" fontId="28" fillId="0" borderId="0" applyNumberFormat="0" applyFill="0" applyBorder="0" applyAlignment="0" applyProtection="0"/>
    <xf numFmtId="0" fontId="30" fillId="27" borderId="0" applyNumberFormat="0" applyBorder="0" applyAlignment="0" applyProtection="0">
      <alignment vertical="center"/>
    </xf>
    <xf numFmtId="0" fontId="30" fillId="58"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0" fillId="17" borderId="0" applyNumberFormat="0" applyBorder="0" applyAlignment="0" applyProtection="0">
      <alignment vertical="center"/>
    </xf>
    <xf numFmtId="0" fontId="30" fillId="27" borderId="0" applyNumberFormat="0" applyBorder="0" applyAlignment="0" applyProtection="0">
      <alignment vertical="center"/>
    </xf>
    <xf numFmtId="0" fontId="28" fillId="0" borderId="0"/>
    <xf numFmtId="0" fontId="57" fillId="0" borderId="0" applyNumberFormat="0" applyFill="0" applyBorder="0" applyAlignment="0" applyProtection="0"/>
    <xf numFmtId="0" fontId="30" fillId="17" borderId="0" applyNumberFormat="0" applyBorder="0" applyAlignment="0" applyProtection="0">
      <alignment vertical="center"/>
    </xf>
    <xf numFmtId="0" fontId="57" fillId="0" borderId="0" applyNumberFormat="0" applyFill="0" applyBorder="0" applyAlignment="0" applyProtection="0"/>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8" fillId="0" borderId="35" applyNumberFormat="0" applyFill="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60" fillId="0" borderId="36"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33" applyNumberFormat="0" applyFill="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26" fillId="0" borderId="22" applyNumberFormat="0" applyFill="0" applyAlignment="0" applyProtection="0">
      <alignment vertical="center"/>
    </xf>
    <xf numFmtId="0" fontId="52" fillId="0" borderId="0" applyNumberFormat="0" applyFill="0" applyBorder="0" applyAlignment="0" applyProtection="0">
      <alignment vertical="center"/>
    </xf>
    <xf numFmtId="0" fontId="54" fillId="12" borderId="34" applyNumberFormat="0" applyAlignment="0" applyProtection="0">
      <alignment vertical="center"/>
    </xf>
    <xf numFmtId="0" fontId="52" fillId="0" borderId="0" applyNumberFormat="0" applyFill="0" applyBorder="0" applyAlignment="0" applyProtection="0">
      <alignment vertical="center"/>
    </xf>
    <xf numFmtId="0" fontId="54" fillId="12" borderId="34" applyNumberFormat="0" applyAlignment="0" applyProtection="0">
      <alignment vertical="center"/>
    </xf>
    <xf numFmtId="0" fontId="52" fillId="0" borderId="0" applyNumberFormat="0" applyFill="0" applyBorder="0" applyAlignment="0" applyProtection="0">
      <alignment vertical="center"/>
    </xf>
    <xf numFmtId="0" fontId="54" fillId="12" borderId="34" applyNumberFormat="0" applyAlignment="0" applyProtection="0">
      <alignment vertical="center"/>
    </xf>
    <xf numFmtId="0" fontId="52"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0" fillId="17" borderId="0" applyNumberFormat="0" applyBorder="0" applyAlignment="0" applyProtection="0">
      <alignment vertical="center"/>
    </xf>
    <xf numFmtId="0" fontId="59" fillId="0" borderId="0" applyNumberFormat="0" applyFill="0" applyBorder="0" applyAlignment="0" applyProtection="0">
      <alignment vertical="center"/>
    </xf>
    <xf numFmtId="0" fontId="30" fillId="17" borderId="0" applyNumberFormat="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37" fillId="21" borderId="0" applyNumberFormat="0" applyBorder="0" applyAlignment="0" applyProtection="0">
      <alignment vertical="center"/>
    </xf>
    <xf numFmtId="0" fontId="36" fillId="0" borderId="0" applyNumberFormat="0" applyFill="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7" fillId="21" borderId="0" applyNumberFormat="0" applyBorder="0" applyAlignment="0" applyProtection="0">
      <alignment vertical="center"/>
    </xf>
    <xf numFmtId="0" fontId="36" fillId="0" borderId="0" applyNumberFormat="0" applyFill="0" applyBorder="0" applyAlignment="0" applyProtection="0">
      <alignment vertical="center"/>
    </xf>
    <xf numFmtId="0" fontId="37" fillId="21" borderId="0" applyNumberFormat="0" applyBorder="0" applyAlignment="0" applyProtection="0">
      <alignment vertical="center"/>
    </xf>
    <xf numFmtId="0" fontId="36" fillId="0" borderId="0" applyNumberFormat="0" applyFill="0" applyBorder="0" applyAlignment="0" applyProtection="0">
      <alignment vertical="center"/>
    </xf>
    <xf numFmtId="0" fontId="37" fillId="21" borderId="0" applyNumberFormat="0" applyBorder="0" applyAlignment="0" applyProtection="0">
      <alignment vertical="center"/>
    </xf>
    <xf numFmtId="0" fontId="36" fillId="0" borderId="0" applyNumberFormat="0" applyFill="0" applyBorder="0" applyAlignment="0" applyProtection="0">
      <alignment vertical="center"/>
    </xf>
    <xf numFmtId="0" fontId="28" fillId="0" borderId="0"/>
    <xf numFmtId="0" fontId="28" fillId="0" borderId="0"/>
    <xf numFmtId="0" fontId="28" fillId="0" borderId="0"/>
    <xf numFmtId="0" fontId="23" fillId="0" borderId="0">
      <alignment vertical="center"/>
    </xf>
    <xf numFmtId="0" fontId="23" fillId="0" borderId="0">
      <alignment vertical="center"/>
    </xf>
    <xf numFmtId="0" fontId="23" fillId="0" borderId="0">
      <alignment vertical="center"/>
    </xf>
    <xf numFmtId="0" fontId="28" fillId="0" borderId="0"/>
    <xf numFmtId="0" fontId="23" fillId="0" borderId="0">
      <alignment vertical="center"/>
    </xf>
    <xf numFmtId="0" fontId="0"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3" fillId="0" borderId="0">
      <alignment vertical="center"/>
    </xf>
    <xf numFmtId="0" fontId="30" fillId="3" borderId="0" applyNumberFormat="0" applyBorder="0" applyAlignment="0" applyProtection="0">
      <alignment vertical="center"/>
    </xf>
    <xf numFmtId="0" fontId="28" fillId="0" borderId="0" applyNumberFormat="0" applyFill="0" applyBorder="0" applyAlignment="0" applyProtection="0"/>
    <xf numFmtId="0" fontId="28" fillId="0" borderId="0"/>
    <xf numFmtId="0" fontId="28" fillId="0" borderId="0"/>
    <xf numFmtId="0" fontId="28" fillId="26" borderId="26" applyNumberFormat="0" applyFont="0" applyAlignment="0" applyProtection="0">
      <alignment vertical="center"/>
    </xf>
    <xf numFmtId="0" fontId="28" fillId="0" borderId="0"/>
    <xf numFmtId="0" fontId="23" fillId="0" borderId="0">
      <alignment vertical="center"/>
    </xf>
    <xf numFmtId="0" fontId="28" fillId="0" borderId="0"/>
    <xf numFmtId="0" fontId="30" fillId="36" borderId="0" applyNumberFormat="0" applyBorder="0" applyAlignment="0" applyProtection="0">
      <alignment vertical="center"/>
    </xf>
    <xf numFmtId="0" fontId="28" fillId="0" borderId="0"/>
    <xf numFmtId="0" fontId="30" fillId="36" borderId="0" applyNumberFormat="0" applyBorder="0" applyAlignment="0" applyProtection="0">
      <alignment vertical="center"/>
    </xf>
    <xf numFmtId="0" fontId="28" fillId="0" borderId="0"/>
    <xf numFmtId="0" fontId="30" fillId="36" borderId="0" applyNumberFormat="0" applyBorder="0" applyAlignment="0" applyProtection="0">
      <alignment vertical="center"/>
    </xf>
    <xf numFmtId="0" fontId="28" fillId="0" borderId="0"/>
    <xf numFmtId="0" fontId="30" fillId="36" borderId="0" applyNumberFormat="0" applyBorder="0" applyAlignment="0" applyProtection="0">
      <alignment vertical="center"/>
    </xf>
    <xf numFmtId="0" fontId="56" fillId="57" borderId="24" applyNumberFormat="0" applyAlignment="0" applyProtection="0">
      <alignment vertical="center"/>
    </xf>
    <xf numFmtId="0" fontId="28" fillId="0" borderId="0"/>
    <xf numFmtId="0" fontId="30" fillId="36" borderId="0" applyNumberFormat="0" applyBorder="0" applyAlignment="0" applyProtection="0">
      <alignment vertical="center"/>
    </xf>
    <xf numFmtId="0" fontId="56" fillId="57" borderId="24" applyNumberFormat="0" applyAlignment="0" applyProtection="0">
      <alignment vertical="center"/>
    </xf>
    <xf numFmtId="0" fontId="28" fillId="0" borderId="0"/>
    <xf numFmtId="0" fontId="28" fillId="26" borderId="26" applyNumberFormat="0" applyFont="0" applyAlignment="0" applyProtection="0">
      <alignment vertical="center"/>
    </xf>
    <xf numFmtId="0" fontId="23" fillId="0" borderId="0">
      <alignment vertical="center"/>
    </xf>
    <xf numFmtId="0" fontId="28" fillId="0" borderId="0"/>
    <xf numFmtId="0" fontId="28" fillId="0" borderId="0" applyNumberFormat="0" applyFill="0" applyBorder="0" applyAlignment="0" applyProtection="0"/>
    <xf numFmtId="0" fontId="29" fillId="5" borderId="24" applyNumberFormat="0" applyAlignment="0" applyProtection="0">
      <alignment vertical="center"/>
    </xf>
    <xf numFmtId="0" fontId="50" fillId="8" borderId="0" applyNumberFormat="0" applyBorder="0" applyAlignment="0" applyProtection="0">
      <alignment vertical="center"/>
    </xf>
    <xf numFmtId="0" fontId="28" fillId="0" borderId="0" applyNumberFormat="0" applyFill="0" applyBorder="0" applyAlignment="0" applyProtection="0"/>
    <xf numFmtId="0" fontId="29" fillId="5" borderId="24" applyNumberFormat="0" applyAlignment="0" applyProtection="0">
      <alignment vertical="center"/>
    </xf>
    <xf numFmtId="0" fontId="50" fillId="8" borderId="0" applyNumberFormat="0" applyBorder="0" applyAlignment="0" applyProtection="0">
      <alignment vertical="center"/>
    </xf>
    <xf numFmtId="0" fontId="50" fillId="8" borderId="0" applyNumberFormat="0" applyBorder="0" applyAlignment="0" applyProtection="0">
      <alignment vertical="center"/>
    </xf>
    <xf numFmtId="0" fontId="28" fillId="0" borderId="0" applyNumberFormat="0" applyFill="0" applyBorder="0" applyAlignment="0" applyProtection="0"/>
    <xf numFmtId="0" fontId="29" fillId="5" borderId="24" applyNumberFormat="0" applyAlignment="0" applyProtection="0">
      <alignment vertical="center"/>
    </xf>
    <xf numFmtId="0" fontId="28" fillId="0" borderId="0" applyNumberFormat="0" applyFill="0" applyBorder="0" applyAlignment="0" applyProtection="0"/>
    <xf numFmtId="0" fontId="28" fillId="0" borderId="0"/>
    <xf numFmtId="0" fontId="28" fillId="0" borderId="0" applyNumberFormat="0" applyFill="0" applyBorder="0" applyAlignment="0" applyProtection="0"/>
    <xf numFmtId="0" fontId="28" fillId="0" borderId="0"/>
    <xf numFmtId="0" fontId="54" fillId="12" borderId="34" applyNumberFormat="0" applyAlignment="0" applyProtection="0">
      <alignment vertical="center"/>
    </xf>
    <xf numFmtId="0" fontId="30" fillId="58" borderId="0" applyNumberFormat="0" applyBorder="0" applyAlignment="0" applyProtection="0">
      <alignment vertical="center"/>
    </xf>
    <xf numFmtId="0" fontId="28" fillId="0" borderId="0" applyNumberFormat="0" applyFill="0" applyBorder="0" applyAlignment="0" applyProtection="0"/>
    <xf numFmtId="0" fontId="30" fillId="58" borderId="0" applyNumberFormat="0" applyBorder="0" applyAlignment="0" applyProtection="0">
      <alignment vertical="center"/>
    </xf>
    <xf numFmtId="0" fontId="28" fillId="0" borderId="0" applyNumberFormat="0" applyFill="0" applyBorder="0" applyAlignment="0" applyProtection="0"/>
    <xf numFmtId="0" fontId="30" fillId="58" borderId="0" applyNumberFormat="0" applyBorder="0" applyAlignment="0" applyProtection="0">
      <alignment vertical="center"/>
    </xf>
    <xf numFmtId="0" fontId="28" fillId="0" borderId="0" applyNumberFormat="0" applyFill="0" applyBorder="0" applyAlignment="0" applyProtection="0"/>
    <xf numFmtId="0" fontId="30" fillId="58" borderId="0" applyNumberFormat="0" applyBorder="0" applyAlignment="0" applyProtection="0">
      <alignment vertical="center"/>
    </xf>
    <xf numFmtId="0" fontId="28" fillId="0" borderId="0" applyNumberFormat="0" applyFill="0" applyBorder="0" applyAlignment="0" applyProtection="0"/>
    <xf numFmtId="0" fontId="30" fillId="58" borderId="0" applyNumberFormat="0" applyBorder="0" applyAlignment="0" applyProtection="0">
      <alignment vertical="center"/>
    </xf>
    <xf numFmtId="0" fontId="28" fillId="0" borderId="0" applyNumberFormat="0" applyFill="0" applyBorder="0" applyAlignment="0" applyProtection="0"/>
    <xf numFmtId="0" fontId="28" fillId="0" borderId="0" applyNumberFormat="0" applyFill="0" applyBorder="0" applyAlignment="0" applyProtection="0"/>
    <xf numFmtId="0" fontId="55" fillId="0" borderId="0" applyNumberFormat="0" applyFill="0" applyBorder="0" applyAlignment="0" applyProtection="0">
      <alignment vertical="center"/>
    </xf>
    <xf numFmtId="0" fontId="28" fillId="0" borderId="0"/>
    <xf numFmtId="0" fontId="28" fillId="0" borderId="0">
      <alignment vertical="center"/>
    </xf>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26" borderId="26" applyNumberFormat="0" applyFont="0" applyAlignment="0" applyProtection="0">
      <alignment vertical="center"/>
    </xf>
    <xf numFmtId="0" fontId="23" fillId="0" borderId="0">
      <alignment vertical="center"/>
    </xf>
    <xf numFmtId="0" fontId="28" fillId="26" borderId="26" applyNumberFormat="0" applyFont="0" applyAlignment="0" applyProtection="0">
      <alignment vertical="center"/>
    </xf>
    <xf numFmtId="0" fontId="28" fillId="0" borderId="0"/>
    <xf numFmtId="0" fontId="28" fillId="26" borderId="26" applyNumberFormat="0" applyFont="0" applyAlignment="0" applyProtection="0">
      <alignment vertical="center"/>
    </xf>
    <xf numFmtId="0" fontId="23" fillId="0" borderId="0">
      <alignment vertical="center"/>
    </xf>
    <xf numFmtId="0" fontId="28" fillId="26" borderId="26" applyNumberFormat="0" applyFont="0" applyAlignment="0" applyProtection="0">
      <alignment vertical="center"/>
    </xf>
    <xf numFmtId="0" fontId="23" fillId="0" borderId="0">
      <alignment vertical="center"/>
    </xf>
    <xf numFmtId="0" fontId="28" fillId="26" borderId="26" applyNumberFormat="0" applyFont="0" applyAlignment="0" applyProtection="0">
      <alignment vertical="center"/>
    </xf>
    <xf numFmtId="0" fontId="23" fillId="0" borderId="0">
      <alignment vertical="center"/>
    </xf>
    <xf numFmtId="0" fontId="28" fillId="0" borderId="0"/>
    <xf numFmtId="0" fontId="46" fillId="32" borderId="0" applyNumberFormat="0" applyBorder="0" applyAlignment="0" applyProtection="0">
      <alignment vertical="center"/>
    </xf>
    <xf numFmtId="0" fontId="46" fillId="32" borderId="0" applyNumberFormat="0" applyBorder="0" applyAlignment="0" applyProtection="0">
      <alignment vertical="center"/>
    </xf>
    <xf numFmtId="0" fontId="30" fillId="36" borderId="0" applyNumberFormat="0" applyBorder="0" applyAlignment="0" applyProtection="0">
      <alignment vertical="center"/>
    </xf>
    <xf numFmtId="0" fontId="46" fillId="32" borderId="0" applyNumberFormat="0" applyBorder="0" applyAlignment="0" applyProtection="0">
      <alignment vertical="center"/>
    </xf>
    <xf numFmtId="0" fontId="26" fillId="0" borderId="22" applyNumberFormat="0" applyFill="0" applyAlignment="0" applyProtection="0">
      <alignment vertical="center"/>
    </xf>
    <xf numFmtId="0" fontId="26" fillId="0" borderId="22" applyNumberFormat="0" applyFill="0" applyAlignment="0" applyProtection="0">
      <alignment vertical="center"/>
    </xf>
    <xf numFmtId="0" fontId="26" fillId="0" borderId="22" applyNumberFormat="0" applyFill="0" applyAlignment="0" applyProtection="0">
      <alignment vertical="center"/>
    </xf>
    <xf numFmtId="0" fontId="26" fillId="0" borderId="22" applyNumberFormat="0" applyFill="0" applyAlignment="0" applyProtection="0">
      <alignment vertical="center"/>
    </xf>
    <xf numFmtId="0" fontId="26" fillId="0" borderId="22" applyNumberFormat="0" applyFill="0" applyAlignment="0" applyProtection="0">
      <alignment vertical="center"/>
    </xf>
    <xf numFmtId="0" fontId="26" fillId="0" borderId="22" applyNumberFormat="0" applyFill="0" applyAlignment="0" applyProtection="0">
      <alignment vertical="center"/>
    </xf>
    <xf numFmtId="0" fontId="26" fillId="0" borderId="22" applyNumberFormat="0" applyFill="0" applyAlignment="0" applyProtection="0">
      <alignment vertical="center"/>
    </xf>
    <xf numFmtId="0" fontId="29" fillId="5" borderId="24" applyNumberFormat="0" applyAlignment="0" applyProtection="0">
      <alignment vertical="center"/>
    </xf>
    <xf numFmtId="0" fontId="50" fillId="8" borderId="0" applyNumberFormat="0" applyBorder="0" applyAlignment="0" applyProtection="0">
      <alignment vertical="center"/>
    </xf>
    <xf numFmtId="0" fontId="54" fillId="12" borderId="34" applyNumberFormat="0" applyAlignment="0" applyProtection="0">
      <alignment vertical="center"/>
    </xf>
    <xf numFmtId="0" fontId="54" fillId="12" borderId="34" applyNumberFormat="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25" fillId="0" borderId="21" applyNumberFormat="0" applyFill="0" applyAlignment="0" applyProtection="0">
      <alignment vertical="center"/>
    </xf>
    <xf numFmtId="0" fontId="25" fillId="0" borderId="21" applyNumberFormat="0" applyFill="0" applyAlignment="0" applyProtection="0">
      <alignment vertical="center"/>
    </xf>
    <xf numFmtId="0" fontId="25" fillId="0" borderId="21" applyNumberFormat="0" applyFill="0" applyAlignment="0" applyProtection="0">
      <alignment vertical="center"/>
    </xf>
    <xf numFmtId="0" fontId="25" fillId="0" borderId="21" applyNumberFormat="0" applyFill="0" applyAlignment="0" applyProtection="0">
      <alignment vertical="center"/>
    </xf>
    <xf numFmtId="0" fontId="30" fillId="1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7"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6" borderId="0" applyNumberFormat="0" applyBorder="0" applyAlignment="0" applyProtection="0">
      <alignment vertical="center"/>
    </xf>
    <xf numFmtId="0" fontId="30" fillId="36" borderId="0" applyNumberFormat="0" applyBorder="0" applyAlignment="0" applyProtection="0">
      <alignment vertical="center"/>
    </xf>
    <xf numFmtId="0" fontId="30" fillId="36"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8"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30" fillId="59" borderId="0" applyNumberFormat="0" applyBorder="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61" fillId="5" borderId="37" applyNumberFormat="0" applyAlignment="0" applyProtection="0">
      <alignment vertical="center"/>
    </xf>
    <xf numFmtId="0" fontId="56" fillId="57" borderId="24" applyNumberFormat="0" applyAlignment="0" applyProtection="0">
      <alignment vertical="center"/>
    </xf>
    <xf numFmtId="0" fontId="56" fillId="57" borderId="24" applyNumberFormat="0" applyAlignment="0" applyProtection="0">
      <alignment vertical="center"/>
    </xf>
    <xf numFmtId="0" fontId="56" fillId="57" borderId="24" applyNumberFormat="0" applyAlignment="0" applyProtection="0">
      <alignment vertical="center"/>
    </xf>
    <xf numFmtId="0" fontId="56" fillId="57" borderId="24" applyNumberFormat="0" applyAlignment="0" applyProtection="0">
      <alignment vertical="center"/>
    </xf>
    <xf numFmtId="0" fontId="56" fillId="57" borderId="24" applyNumberFormat="0" applyAlignment="0" applyProtection="0">
      <alignment vertical="center"/>
    </xf>
    <xf numFmtId="0" fontId="56" fillId="57" borderId="24" applyNumberFormat="0" applyAlignment="0" applyProtection="0">
      <alignment vertical="center"/>
    </xf>
    <xf numFmtId="0" fontId="56" fillId="57" borderId="24" applyNumberFormat="0" applyAlignment="0" applyProtection="0">
      <alignment vertical="center"/>
    </xf>
  </cellStyleXfs>
  <cellXfs count="189">
    <xf numFmtId="0" fontId="0" fillId="0" borderId="0" xfId="0">
      <alignment vertical="center"/>
    </xf>
    <xf numFmtId="49" fontId="1" fillId="0" borderId="0" xfId="0" applyNumberFormat="1" applyFont="1" applyAlignment="1">
      <alignment wrapText="1"/>
    </xf>
    <xf numFmtId="0" fontId="1" fillId="0" borderId="0" xfId="0" applyFont="1" applyAlignment="1">
      <alignment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5" xfId="0" applyFont="1" applyFill="1" applyBorder="1" applyAlignment="1">
      <alignment horizontal="left" wrapText="1"/>
    </xf>
    <xf numFmtId="0" fontId="2" fillId="2" borderId="7"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2" fillId="2"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2" fillId="2" borderId="15" xfId="0" applyFont="1" applyFill="1" applyBorder="1" applyAlignment="1">
      <alignment horizontal="left" vertical="center" wrapText="1"/>
    </xf>
    <xf numFmtId="0" fontId="4" fillId="4" borderId="5"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49" fontId="5" fillId="5" borderId="4" xfId="0" applyNumberFormat="1" applyFont="1" applyFill="1" applyBorder="1" applyAlignment="1">
      <alignment horizontal="left" vertical="center" wrapText="1"/>
    </xf>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7" fillId="6" borderId="5" xfId="0" applyFont="1" applyFill="1" applyBorder="1" applyAlignment="1">
      <alignment horizontal="left" wrapText="1"/>
    </xf>
    <xf numFmtId="0" fontId="7" fillId="6" borderId="10" xfId="0" applyFont="1" applyFill="1" applyBorder="1" applyAlignment="1">
      <alignment horizontal="left" wrapText="1"/>
    </xf>
    <xf numFmtId="0" fontId="8" fillId="6" borderId="11" xfId="0" applyFont="1" applyFill="1" applyBorder="1" applyAlignment="1">
      <alignment horizontal="left" wrapText="1"/>
    </xf>
    <xf numFmtId="49" fontId="5" fillId="5" borderId="9" xfId="0" applyNumberFormat="1" applyFont="1" applyFill="1" applyBorder="1" applyAlignment="1">
      <alignment horizontal="left" vertical="center" wrapText="1"/>
    </xf>
    <xf numFmtId="0" fontId="6" fillId="5" borderId="7" xfId="0" applyFont="1" applyFill="1" applyBorder="1" applyAlignment="1">
      <alignment horizontal="center" vertical="center" wrapText="1"/>
    </xf>
    <xf numFmtId="0" fontId="6" fillId="5" borderId="0" xfId="0" applyFont="1" applyFill="1" applyAlignment="1">
      <alignment horizontal="center" vertical="center" wrapText="1"/>
    </xf>
    <xf numFmtId="0" fontId="6" fillId="5" borderId="8" xfId="0" applyFont="1" applyFill="1" applyBorder="1" applyAlignment="1">
      <alignment horizontal="center" vertical="center" wrapText="1"/>
    </xf>
    <xf numFmtId="0" fontId="2" fillId="2" borderId="9" xfId="0" applyFont="1" applyFill="1" applyBorder="1" applyAlignment="1">
      <alignment horizontal="left" vertical="center" wrapText="1"/>
    </xf>
    <xf numFmtId="0" fontId="7" fillId="7" borderId="5" xfId="0" applyFont="1" applyFill="1" applyBorder="1" applyAlignment="1">
      <alignment horizontal="left" wrapText="1"/>
    </xf>
    <xf numFmtId="0" fontId="7" fillId="7" borderId="10" xfId="0" applyFont="1" applyFill="1" applyBorder="1" applyAlignment="1">
      <alignment horizontal="left" wrapText="1"/>
    </xf>
    <xf numFmtId="0" fontId="8" fillId="7" borderId="11" xfId="0" applyFont="1" applyFill="1" applyBorder="1" applyAlignment="1">
      <alignment horizontal="left" wrapText="1"/>
    </xf>
    <xf numFmtId="0" fontId="7" fillId="8" borderId="5" xfId="0" applyFont="1" applyFill="1" applyBorder="1" applyAlignment="1">
      <alignment horizontal="left" wrapText="1"/>
    </xf>
    <xf numFmtId="0" fontId="7" fillId="8" borderId="10" xfId="0" applyFont="1" applyFill="1" applyBorder="1" applyAlignment="1">
      <alignment horizontal="left" wrapText="1"/>
    </xf>
    <xf numFmtId="0" fontId="8" fillId="8" borderId="11" xfId="0" applyFont="1" applyFill="1" applyBorder="1" applyAlignment="1">
      <alignment horizontal="left" wrapText="1"/>
    </xf>
    <xf numFmtId="0" fontId="7" fillId="9" borderId="5" xfId="0" applyFont="1" applyFill="1" applyBorder="1" applyAlignment="1">
      <alignment horizontal="left" wrapText="1"/>
    </xf>
    <xf numFmtId="0" fontId="7" fillId="9" borderId="10" xfId="0" applyFont="1" applyFill="1" applyBorder="1" applyAlignment="1">
      <alignment horizontal="left" wrapText="1"/>
    </xf>
    <xf numFmtId="0" fontId="8" fillId="9" borderId="11" xfId="0" applyFont="1" applyFill="1" applyBorder="1" applyAlignment="1">
      <alignment horizontal="left" wrapText="1"/>
    </xf>
    <xf numFmtId="49" fontId="5" fillId="5" borderId="15" xfId="0" applyNumberFormat="1" applyFont="1" applyFill="1" applyBorder="1" applyAlignment="1">
      <alignment horizontal="left"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6" fillId="5" borderId="14" xfId="0"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left" vertical="center" wrapText="1"/>
    </xf>
    <xf numFmtId="0" fontId="2" fillId="2" borderId="4" xfId="0" applyFont="1" applyFill="1" applyBorder="1" applyAlignment="1">
      <alignment horizontal="center" vertical="center" wrapText="1" shrinkToFit="1"/>
    </xf>
    <xf numFmtId="49" fontId="2" fillId="2" borderId="15" xfId="0" applyNumberFormat="1"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1" xfId="0" applyFont="1" applyFill="1" applyBorder="1" applyAlignment="1">
      <alignment horizontal="left" vertical="center" wrapText="1"/>
    </xf>
    <xf numFmtId="0" fontId="2" fillId="2" borderId="9" xfId="0" applyFont="1" applyFill="1" applyBorder="1" applyAlignment="1">
      <alignment horizontal="center" vertical="center" wrapText="1"/>
    </xf>
    <xf numFmtId="0" fontId="2" fillId="2" borderId="9" xfId="0" applyFont="1" applyFill="1" applyBorder="1" applyAlignment="1">
      <alignment horizontal="center" vertical="center" wrapText="1" shrinkToFit="1"/>
    </xf>
    <xf numFmtId="49" fontId="8" fillId="10" borderId="4" xfId="0" applyNumberFormat="1" applyFont="1" applyFill="1" applyBorder="1" applyAlignment="1">
      <alignment horizontal="center" vertical="center" wrapText="1"/>
    </xf>
    <xf numFmtId="0" fontId="1" fillId="10" borderId="12"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8" fillId="10" borderId="0" xfId="0" applyFont="1" applyFill="1" applyAlignment="1">
      <alignment horizontal="left" wrapText="1"/>
    </xf>
    <xf numFmtId="49" fontId="8"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8" fillId="0" borderId="11" xfId="0" applyFont="1" applyBorder="1" applyAlignment="1">
      <alignment horizontal="center" vertical="center" wrapText="1"/>
    </xf>
    <xf numFmtId="0" fontId="5" fillId="0" borderId="11" xfId="388" applyFont="1" applyFill="1" applyBorder="1" applyAlignment="1">
      <alignment horizontal="center" vertical="center" wrapText="1"/>
    </xf>
    <xf numFmtId="0" fontId="1" fillId="0" borderId="10" xfId="0" applyFont="1" applyBorder="1" applyAlignment="1">
      <alignment horizontal="left" vertical="center" wrapText="1"/>
    </xf>
    <xf numFmtId="0" fontId="5" fillId="0" borderId="11" xfId="389" applyFont="1" applyFill="1" applyBorder="1" applyAlignment="1">
      <alignment horizontal="center" vertical="center" wrapText="1"/>
    </xf>
    <xf numFmtId="0" fontId="3" fillId="2" borderId="5" xfId="0" applyFont="1" applyFill="1" applyBorder="1" applyAlignment="1">
      <alignment horizontal="left" wrapText="1"/>
    </xf>
    <xf numFmtId="0" fontId="3" fillId="2" borderId="5" xfId="0" applyFont="1" applyFill="1" applyBorder="1" applyAlignment="1">
      <alignment horizontal="center" wrapText="1"/>
    </xf>
    <xf numFmtId="0" fontId="1" fillId="0" borderId="11" xfId="0" applyFont="1" applyBorder="1" applyAlignment="1">
      <alignment horizontal="center" wrapText="1"/>
    </xf>
    <xf numFmtId="0" fontId="1" fillId="0" borderId="11" xfId="0" applyFont="1" applyBorder="1" applyAlignment="1">
      <alignment wrapText="1"/>
    </xf>
    <xf numFmtId="0" fontId="2" fillId="2" borderId="5" xfId="0" applyFont="1" applyFill="1" applyBorder="1" applyAlignment="1">
      <alignment horizontal="center" wrapText="1"/>
    </xf>
    <xf numFmtId="0" fontId="8" fillId="0" borderId="11" xfId="0" applyFont="1" applyBorder="1" applyAlignment="1">
      <alignment wrapText="1"/>
    </xf>
    <xf numFmtId="0" fontId="8" fillId="0" borderId="4" xfId="0" applyFont="1" applyBorder="1" applyAlignment="1">
      <alignment horizontal="center" wrapText="1"/>
    </xf>
    <xf numFmtId="0" fontId="8" fillId="0" borderId="4" xfId="0" applyFont="1" applyBorder="1" applyAlignment="1">
      <alignment horizontal="left" wrapText="1"/>
    </xf>
    <xf numFmtId="0" fontId="8" fillId="0" borderId="0" xfId="0" applyFont="1" applyAlignment="1">
      <alignment wrapText="1"/>
    </xf>
    <xf numFmtId="0" fontId="8" fillId="0" borderId="11" xfId="0" applyFont="1" applyBorder="1" applyAlignment="1">
      <alignment horizontal="left" wrapText="1"/>
    </xf>
    <xf numFmtId="0" fontId="3" fillId="2" borderId="11" xfId="0" applyFont="1" applyFill="1" applyBorder="1" applyAlignment="1">
      <alignment horizontal="center" wrapText="1"/>
    </xf>
    <xf numFmtId="0" fontId="2" fillId="2" borderId="11" xfId="0" applyFont="1" applyFill="1" applyBorder="1" applyAlignment="1">
      <alignment horizontal="center" wrapText="1"/>
    </xf>
    <xf numFmtId="0" fontId="8" fillId="10" borderId="8" xfId="0" applyFont="1" applyFill="1" applyBorder="1" applyAlignment="1">
      <alignment horizontal="left" wrapText="1"/>
    </xf>
    <xf numFmtId="14" fontId="1" fillId="0" borderId="11" xfId="0" applyNumberFormat="1" applyFont="1" applyBorder="1" applyAlignment="1">
      <alignment wrapText="1"/>
    </xf>
    <xf numFmtId="49" fontId="2" fillId="2" borderId="11"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3" xfId="0" applyFont="1" applyFill="1" applyBorder="1" applyAlignment="1">
      <alignment horizontal="left" vertical="center" wrapText="1"/>
    </xf>
    <xf numFmtId="49" fontId="8" fillId="10" borderId="11" xfId="0" applyNumberFormat="1" applyFont="1" applyFill="1" applyBorder="1" applyAlignment="1">
      <alignment horizontal="center" vertical="center" wrapText="1"/>
    </xf>
    <xf numFmtId="0" fontId="1" fillId="10" borderId="11" xfId="0" applyFont="1" applyFill="1" applyBorder="1" applyAlignment="1">
      <alignment horizontal="left" vertical="center" wrapText="1"/>
    </xf>
    <xf numFmtId="0" fontId="5" fillId="0" borderId="11" xfId="389" applyFont="1" applyBorder="1" applyAlignment="1">
      <alignment horizontal="center" vertical="center" wrapText="1"/>
    </xf>
    <xf numFmtId="0" fontId="8" fillId="10" borderId="11" xfId="0" applyFont="1" applyFill="1" applyBorder="1" applyAlignment="1">
      <alignment horizontal="left" wrapText="1"/>
    </xf>
    <xf numFmtId="0" fontId="9" fillId="2" borderId="11" xfId="0" applyFont="1" applyFill="1" applyBorder="1" applyAlignment="1">
      <alignment horizontal="center" vertical="center" wrapText="1"/>
    </xf>
    <xf numFmtId="0" fontId="2" fillId="2" borderId="11" xfId="0" applyFont="1" applyFill="1" applyBorder="1" applyAlignment="1">
      <alignment horizontal="left" wrapText="1"/>
    </xf>
    <xf numFmtId="0" fontId="3" fillId="2" borderId="11" xfId="0" applyFont="1" applyFill="1" applyBorder="1" applyAlignment="1">
      <alignment horizontal="center" vertical="center" wrapText="1"/>
    </xf>
    <xf numFmtId="0" fontId="4" fillId="4" borderId="11" xfId="0" applyFont="1" applyFill="1" applyBorder="1" applyAlignment="1">
      <alignment horizontal="left" vertical="center" wrapText="1"/>
    </xf>
    <xf numFmtId="49" fontId="5" fillId="5" borderId="11" xfId="0" applyNumberFormat="1" applyFont="1" applyFill="1" applyBorder="1" applyAlignment="1">
      <alignment horizontal="left" vertical="center" wrapText="1"/>
    </xf>
    <xf numFmtId="0" fontId="6" fillId="5" borderId="11" xfId="0" applyFont="1" applyFill="1" applyBorder="1" applyAlignment="1">
      <alignment horizontal="center" vertical="center" wrapText="1"/>
    </xf>
    <xf numFmtId="0" fontId="7" fillId="6" borderId="11" xfId="0" applyFont="1" applyFill="1" applyBorder="1" applyAlignment="1">
      <alignment horizontal="left" wrapText="1"/>
    </xf>
    <xf numFmtId="0" fontId="7" fillId="7" borderId="11" xfId="0" applyFont="1" applyFill="1" applyBorder="1" applyAlignment="1">
      <alignment horizontal="left" wrapText="1"/>
    </xf>
    <xf numFmtId="0" fontId="7" fillId="8" borderId="11" xfId="0" applyFont="1" applyFill="1" applyBorder="1" applyAlignment="1">
      <alignment horizontal="left" wrapText="1"/>
    </xf>
    <xf numFmtId="0" fontId="7" fillId="9" borderId="11" xfId="0" applyFont="1" applyFill="1" applyBorder="1" applyAlignment="1">
      <alignment horizontal="left" wrapText="1"/>
    </xf>
    <xf numFmtId="0" fontId="2" fillId="2" borderId="11" xfId="0" applyFont="1" applyFill="1" applyBorder="1" applyAlignment="1">
      <alignment horizontal="center" vertical="center" wrapText="1" shrinkToFit="1"/>
    </xf>
    <xf numFmtId="0" fontId="10" fillId="10" borderId="11" xfId="0" applyFont="1" applyFill="1" applyBorder="1" applyAlignment="1">
      <alignment horizontal="center" vertical="center" wrapText="1"/>
    </xf>
    <xf numFmtId="0" fontId="1" fillId="10" borderId="11" xfId="0" applyFont="1" applyFill="1" applyBorder="1" applyAlignment="1">
      <alignment horizontal="center" vertical="center" wrapText="1"/>
    </xf>
    <xf numFmtId="0" fontId="10" fillId="0" borderId="11" xfId="0" applyFont="1" applyBorder="1" applyAlignment="1">
      <alignment horizontal="left" vertical="center" wrapText="1"/>
    </xf>
    <xf numFmtId="0" fontId="3" fillId="2" borderId="11" xfId="0" applyFont="1" applyFill="1" applyBorder="1" applyAlignment="1">
      <alignment horizontal="left" wrapText="1"/>
    </xf>
    <xf numFmtId="0" fontId="8" fillId="0" borderId="11" xfId="0" applyFont="1" applyBorder="1" applyAlignment="1">
      <alignment horizontal="center" wrapText="1"/>
    </xf>
    <xf numFmtId="0" fontId="10" fillId="0" borderId="11" xfId="0" applyFont="1" applyBorder="1" applyAlignment="1">
      <alignment wrapText="1"/>
    </xf>
    <xf numFmtId="0" fontId="1" fillId="0" borderId="0" xfId="151" applyFont="1" applyAlignment="1">
      <alignment horizontal="center"/>
    </xf>
    <xf numFmtId="0" fontId="0" fillId="0" borderId="0" xfId="151" applyFont="1" applyAlignment="1">
      <alignment horizontal="center"/>
    </xf>
    <xf numFmtId="0" fontId="0" fillId="0" borderId="0" xfId="151" applyNumberFormat="1" applyFont="1" applyAlignment="1">
      <alignment horizontal="center"/>
    </xf>
    <xf numFmtId="0" fontId="11" fillId="0" borderId="5" xfId="151" applyFont="1" applyBorder="1" applyAlignment="1">
      <alignment horizontal="center" vertical="center"/>
    </xf>
    <xf numFmtId="0" fontId="12" fillId="0" borderId="6" xfId="151" applyFont="1" applyBorder="1" applyAlignment="1">
      <alignment horizontal="center" vertical="center"/>
    </xf>
    <xf numFmtId="0" fontId="3" fillId="2" borderId="4" xfId="151" applyFont="1" applyFill="1" applyBorder="1" applyAlignment="1">
      <alignment horizontal="center" vertical="center" wrapText="1"/>
    </xf>
    <xf numFmtId="0" fontId="3" fillId="2" borderId="7" xfId="151" applyFont="1" applyFill="1" applyBorder="1" applyAlignment="1">
      <alignment horizontal="center" vertical="center" wrapText="1"/>
    </xf>
    <xf numFmtId="0" fontId="3" fillId="11" borderId="5" xfId="151" applyFont="1" applyFill="1" applyBorder="1" applyAlignment="1">
      <alignment horizontal="center" vertical="center" wrapText="1"/>
    </xf>
    <xf numFmtId="0" fontId="3" fillId="11" borderId="6" xfId="151" applyFont="1" applyFill="1" applyBorder="1" applyAlignment="1">
      <alignment horizontal="center" vertical="center" wrapText="1"/>
    </xf>
    <xf numFmtId="0" fontId="3" fillId="11" borderId="10" xfId="151" applyFont="1" applyFill="1" applyBorder="1" applyAlignment="1">
      <alignment horizontal="center" vertical="center" wrapText="1"/>
    </xf>
    <xf numFmtId="0" fontId="13" fillId="4" borderId="5" xfId="151" applyFont="1" applyFill="1" applyBorder="1" applyAlignment="1">
      <alignment horizontal="center" vertical="center" wrapText="1"/>
    </xf>
    <xf numFmtId="0" fontId="3" fillId="2" borderId="12" xfId="151" applyFont="1" applyFill="1" applyBorder="1" applyAlignment="1">
      <alignment horizontal="center" vertical="center" wrapText="1"/>
    </xf>
    <xf numFmtId="0" fontId="14" fillId="0" borderId="11" xfId="151" applyNumberFormat="1" applyFont="1" applyFill="1" applyBorder="1" applyAlignment="1">
      <alignment horizontal="center" vertical="center" wrapText="1"/>
    </xf>
    <xf numFmtId="0" fontId="14" fillId="12" borderId="11" xfId="151" applyNumberFormat="1" applyFont="1" applyFill="1" applyBorder="1" applyAlignment="1">
      <alignment horizontal="center" vertical="center" wrapText="1"/>
    </xf>
    <xf numFmtId="0" fontId="14" fillId="6" borderId="11" xfId="151" applyFont="1" applyFill="1" applyBorder="1" applyAlignment="1">
      <alignment horizontal="center" vertical="center" wrapText="1"/>
    </xf>
    <xf numFmtId="0" fontId="14" fillId="7" borderId="11" xfId="151" applyFont="1" applyFill="1" applyBorder="1" applyAlignment="1">
      <alignment horizontal="center" vertical="center" wrapText="1"/>
    </xf>
    <xf numFmtId="0" fontId="14" fillId="5" borderId="11" xfId="151" applyFont="1" applyFill="1" applyBorder="1" applyAlignment="1">
      <alignment horizontal="center" vertical="center" wrapText="1"/>
    </xf>
    <xf numFmtId="0" fontId="14" fillId="10" borderId="11" xfId="151" applyFont="1" applyFill="1" applyBorder="1" applyAlignment="1">
      <alignment horizontal="center" vertical="center" wrapText="1"/>
    </xf>
    <xf numFmtId="0" fontId="14" fillId="12" borderId="11" xfId="151" applyFont="1" applyFill="1" applyBorder="1" applyAlignment="1">
      <alignment horizontal="center" vertical="center" wrapText="1"/>
    </xf>
    <xf numFmtId="0" fontId="15" fillId="5" borderId="11" xfId="151" applyFont="1" applyFill="1" applyBorder="1" applyAlignment="1">
      <alignment horizontal="left" wrapText="1"/>
    </xf>
    <xf numFmtId="0" fontId="7" fillId="0" borderId="16" xfId="151" applyNumberFormat="1" applyFont="1" applyFill="1" applyBorder="1" applyAlignment="1">
      <alignment horizontal="center" wrapText="1"/>
    </xf>
    <xf numFmtId="0" fontId="1" fillId="12" borderId="6" xfId="151" applyNumberFormat="1" applyFont="1" applyFill="1" applyBorder="1" applyAlignment="1">
      <alignment horizontal="center" wrapText="1"/>
    </xf>
    <xf numFmtId="0" fontId="1" fillId="6" borderId="6" xfId="151" applyFont="1" applyFill="1" applyBorder="1" applyAlignment="1">
      <alignment horizontal="center" wrapText="1"/>
    </xf>
    <xf numFmtId="0" fontId="1" fillId="7" borderId="6" xfId="151" applyFont="1" applyFill="1" applyBorder="1" applyAlignment="1">
      <alignment horizontal="center" wrapText="1"/>
    </xf>
    <xf numFmtId="0" fontId="1" fillId="5" borderId="6" xfId="151" applyFont="1" applyFill="1" applyBorder="1" applyAlignment="1">
      <alignment horizontal="center" wrapText="1"/>
    </xf>
    <xf numFmtId="0" fontId="1" fillId="10" borderId="6" xfId="151" applyFont="1" applyFill="1" applyBorder="1" applyAlignment="1">
      <alignment horizontal="center" wrapText="1"/>
    </xf>
    <xf numFmtId="0" fontId="1" fillId="12" borderId="13" xfId="151" applyFont="1" applyFill="1" applyBorder="1" applyAlignment="1">
      <alignment horizontal="center" wrapText="1"/>
    </xf>
    <xf numFmtId="0" fontId="15" fillId="5" borderId="11" xfId="151" applyFont="1" applyFill="1" applyBorder="1" applyAlignment="1">
      <alignment horizontal="center" wrapText="1"/>
    </xf>
    <xf numFmtId="0" fontId="3" fillId="13" borderId="4" xfId="151" applyFont="1" applyFill="1" applyBorder="1" applyAlignment="1">
      <alignment horizontal="center" vertical="center"/>
    </xf>
    <xf numFmtId="0" fontId="13" fillId="0" borderId="1" xfId="151" applyNumberFormat="1" applyFont="1" applyFill="1" applyBorder="1" applyAlignment="1">
      <alignment horizontal="center" vertical="center" wrapText="1"/>
    </xf>
    <xf numFmtId="0" fontId="16" fillId="0" borderId="3" xfId="151" applyNumberFormat="1" applyFont="1" applyFill="1" applyBorder="1" applyAlignment="1">
      <alignment horizontal="center" vertical="center"/>
    </xf>
    <xf numFmtId="0" fontId="3" fillId="13" borderId="11" xfId="151" applyFont="1" applyFill="1" applyBorder="1" applyAlignment="1">
      <alignment horizontal="center" vertical="center"/>
    </xf>
    <xf numFmtId="0" fontId="17" fillId="13" borderId="11" xfId="151" applyFont="1" applyFill="1" applyBorder="1" applyAlignment="1">
      <alignment horizontal="center" vertical="center"/>
    </xf>
    <xf numFmtId="0" fontId="1" fillId="9" borderId="1" xfId="151" applyFont="1" applyFill="1" applyBorder="1" applyAlignment="1">
      <alignment horizontal="center" vertical="center" wrapText="1"/>
    </xf>
    <xf numFmtId="0" fontId="8" fillId="9" borderId="2" xfId="151" applyFont="1" applyFill="1" applyBorder="1" applyAlignment="1">
      <alignment horizontal="center" vertical="center" wrapText="1"/>
    </xf>
    <xf numFmtId="0" fontId="3" fillId="13" borderId="15" xfId="151" applyFont="1" applyFill="1" applyBorder="1" applyAlignment="1">
      <alignment horizontal="center" vertical="center"/>
    </xf>
    <xf numFmtId="0" fontId="16" fillId="0" borderId="12" xfId="151" applyNumberFormat="1" applyFont="1" applyFill="1" applyBorder="1" applyAlignment="1">
      <alignment horizontal="center" vertical="center"/>
    </xf>
    <xf numFmtId="0" fontId="16" fillId="0" borderId="14" xfId="151" applyNumberFormat="1" applyFont="1" applyFill="1" applyBorder="1" applyAlignment="1">
      <alignment horizontal="center" vertical="center"/>
    </xf>
    <xf numFmtId="0" fontId="17" fillId="13" borderId="17" xfId="151" applyFont="1" applyFill="1" applyBorder="1" applyAlignment="1">
      <alignment horizontal="center" vertical="center"/>
    </xf>
    <xf numFmtId="0" fontId="8" fillId="9" borderId="18" xfId="151" applyFont="1" applyFill="1" applyBorder="1" applyAlignment="1">
      <alignment horizontal="center" vertical="center" wrapText="1"/>
    </xf>
    <xf numFmtId="0" fontId="8" fillId="9" borderId="19" xfId="151" applyFont="1" applyFill="1" applyBorder="1" applyAlignment="1">
      <alignment horizontal="center" vertical="center" wrapText="1"/>
    </xf>
    <xf numFmtId="0" fontId="1" fillId="0" borderId="0" xfId="151" applyNumberFormat="1" applyFont="1" applyAlignment="1">
      <alignment horizontal="center"/>
    </xf>
    <xf numFmtId="0" fontId="2" fillId="0" borderId="0" xfId="151" applyFont="1" applyAlignment="1">
      <alignment horizontal="center"/>
    </xf>
    <xf numFmtId="0" fontId="2" fillId="0" borderId="0" xfId="151" applyNumberFormat="1" applyFont="1" applyAlignment="1">
      <alignment horizontal="center"/>
    </xf>
    <xf numFmtId="0" fontId="15" fillId="5" borderId="11" xfId="151" applyFont="1" applyFill="1" applyBorder="1" applyAlignment="1">
      <alignment horizontal="center"/>
    </xf>
    <xf numFmtId="0" fontId="7" fillId="0" borderId="16" xfId="151" applyNumberFormat="1" applyFont="1" applyFill="1" applyBorder="1" applyAlignment="1">
      <alignment horizontal="center"/>
    </xf>
    <xf numFmtId="0" fontId="1" fillId="12" borderId="6" xfId="151" applyNumberFormat="1" applyFont="1" applyFill="1" applyBorder="1" applyAlignment="1">
      <alignment horizontal="center"/>
    </xf>
    <xf numFmtId="0" fontId="1" fillId="6" borderId="6" xfId="151" applyFont="1" applyFill="1" applyBorder="1" applyAlignment="1">
      <alignment horizontal="center"/>
    </xf>
    <xf numFmtId="0" fontId="1" fillId="7" borderId="6" xfId="151" applyFont="1" applyFill="1" applyBorder="1" applyAlignment="1">
      <alignment horizontal="center"/>
    </xf>
    <xf numFmtId="0" fontId="1" fillId="5" borderId="6" xfId="151" applyFont="1" applyFill="1" applyBorder="1" applyAlignment="1">
      <alignment horizontal="center"/>
    </xf>
    <xf numFmtId="0" fontId="1" fillId="12" borderId="6" xfId="151" applyFont="1" applyFill="1" applyBorder="1" applyAlignment="1">
      <alignment horizontal="center"/>
    </xf>
    <xf numFmtId="0" fontId="12" fillId="0" borderId="10" xfId="151" applyFont="1" applyBorder="1" applyAlignment="1">
      <alignment horizontal="center" vertical="center"/>
    </xf>
    <xf numFmtId="0" fontId="3" fillId="2" borderId="3" xfId="151" applyFont="1" applyFill="1" applyBorder="1" applyAlignment="1">
      <alignment horizontal="center" vertical="center" wrapText="1"/>
    </xf>
    <xf numFmtId="0" fontId="13" fillId="4" borderId="6" xfId="151" applyFont="1" applyFill="1" applyBorder="1" applyAlignment="1">
      <alignment horizontal="center" vertical="center" wrapText="1"/>
    </xf>
    <xf numFmtId="0" fontId="13" fillId="4" borderId="10" xfId="151" applyFont="1" applyFill="1" applyBorder="1" applyAlignment="1">
      <alignment horizontal="center" vertical="center" wrapText="1"/>
    </xf>
    <xf numFmtId="0" fontId="3" fillId="2" borderId="8" xfId="151" applyFont="1" applyFill="1" applyBorder="1" applyAlignment="1">
      <alignment horizontal="center" vertical="center" wrapText="1"/>
    </xf>
    <xf numFmtId="0" fontId="3" fillId="2" borderId="9" xfId="151" applyFont="1" applyFill="1" applyBorder="1" applyAlignment="1">
      <alignment horizontal="center" vertical="center" wrapText="1"/>
    </xf>
    <xf numFmtId="0" fontId="3" fillId="2" borderId="14" xfId="151" applyFont="1" applyFill="1" applyBorder="1" applyAlignment="1">
      <alignment horizontal="center" vertical="center" wrapText="1"/>
    </xf>
    <xf numFmtId="0" fontId="3" fillId="2" borderId="15" xfId="151" applyFont="1" applyFill="1" applyBorder="1" applyAlignment="1">
      <alignment horizontal="center" vertical="center" wrapText="1"/>
    </xf>
    <xf numFmtId="0" fontId="1" fillId="6" borderId="13" xfId="151" applyFont="1" applyFill="1" applyBorder="1" applyAlignment="1">
      <alignment horizontal="center" wrapText="1"/>
    </xf>
    <xf numFmtId="0" fontId="1" fillId="7" borderId="13" xfId="151" applyFont="1" applyFill="1" applyBorder="1" applyAlignment="1">
      <alignment horizontal="center" wrapText="1"/>
    </xf>
    <xf numFmtId="0" fontId="1" fillId="5" borderId="13" xfId="151" applyFont="1" applyFill="1" applyBorder="1" applyAlignment="1">
      <alignment horizontal="center" wrapText="1"/>
    </xf>
    <xf numFmtId="0" fontId="1" fillId="10" borderId="13" xfId="151" applyFont="1" applyFill="1" applyBorder="1" applyAlignment="1">
      <alignment horizontal="center" wrapText="1"/>
    </xf>
    <xf numFmtId="0" fontId="1" fillId="0" borderId="11" xfId="151" applyFont="1" applyBorder="1" applyAlignment="1">
      <alignment horizontal="center"/>
    </xf>
    <xf numFmtId="10" fontId="1" fillId="0" borderId="11" xfId="151" applyNumberFormat="1" applyFont="1" applyBorder="1" applyAlignment="1">
      <alignment horizontal="center"/>
    </xf>
    <xf numFmtId="0" fontId="8" fillId="9" borderId="3" xfId="151" applyFont="1" applyFill="1" applyBorder="1" applyAlignment="1">
      <alignment horizontal="center" vertical="center" wrapText="1"/>
    </xf>
    <xf numFmtId="0" fontId="3" fillId="13" borderId="5" xfId="151" applyFont="1" applyFill="1" applyBorder="1" applyAlignment="1"/>
    <xf numFmtId="0" fontId="3" fillId="13" borderId="10" xfId="151" applyFont="1" applyFill="1" applyBorder="1" applyAlignment="1"/>
    <xf numFmtId="0" fontId="3" fillId="13" borderId="6" xfId="151" applyFont="1" applyFill="1" applyBorder="1" applyAlignment="1">
      <alignment horizontal="center"/>
    </xf>
    <xf numFmtId="0" fontId="14" fillId="0" borderId="5" xfId="151" applyFont="1" applyFill="1" applyBorder="1" applyAlignment="1">
      <alignment horizontal="center" wrapText="1"/>
    </xf>
    <xf numFmtId="0" fontId="18" fillId="0" borderId="10" xfId="151" applyFont="1" applyFill="1" applyBorder="1" applyAlignment="1">
      <alignment horizontal="center" wrapText="1"/>
    </xf>
    <xf numFmtId="0" fontId="14" fillId="0" borderId="11" xfId="151" applyFont="1" applyFill="1" applyBorder="1" applyAlignment="1">
      <alignment horizontal="center"/>
    </xf>
    <xf numFmtId="0" fontId="8" fillId="9" borderId="20" xfId="151" applyFont="1" applyFill="1" applyBorder="1" applyAlignment="1">
      <alignment horizontal="center" vertical="center" wrapText="1"/>
    </xf>
    <xf numFmtId="0" fontId="8" fillId="0" borderId="17" xfId="151" applyFont="1" applyBorder="1" applyAlignment="1">
      <alignment horizontal="center"/>
    </xf>
    <xf numFmtId="0" fontId="0" fillId="0" borderId="0" xfId="0" applyAlignment="1"/>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xf numFmtId="0" fontId="22" fillId="0" borderId="0" xfId="0" applyFont="1" applyAlignment="1"/>
    <xf numFmtId="0" fontId="19" fillId="0" borderId="0" xfId="0" applyFont="1" applyAlignment="1"/>
    <xf numFmtId="0" fontId="20" fillId="0" borderId="0" xfId="0" applyFont="1" applyAlignment="1"/>
  </cellXfs>
  <cellStyles count="546">
    <cellStyle name="常规" xfId="0" builtinId="0"/>
    <cellStyle name="货币[0]" xfId="1" builtinId="7"/>
    <cellStyle name="20% - 强调文字颜色 1 2" xfId="2"/>
    <cellStyle name="20% - 强调文字颜色 3" xfId="3" builtinId="38"/>
    <cellStyle name="链接单元格 5" xfId="4"/>
    <cellStyle name="汇总 6" xfId="5"/>
    <cellStyle name="输入" xfId="6" builtinId="20"/>
    <cellStyle name="货币" xfId="7" builtinId="4"/>
    <cellStyle name="千位分隔[0]" xfId="8" builtinId="6"/>
    <cellStyle name="常规 3 4 3" xfId="9"/>
    <cellStyle name="计算 2" xfId="10"/>
    <cellStyle name="强调文字颜色 1 8" xfId="11"/>
    <cellStyle name="40% - 强调文字颜色 3" xfId="12" builtinId="39"/>
    <cellStyle name="差" xfId="13" builtinId="27"/>
    <cellStyle name="千位分隔" xfId="14" builtinId="3"/>
    <cellStyle name="常规 7 3" xfId="15"/>
    <cellStyle name="60% - 强调文字颜色 3" xfId="16" builtinId="40"/>
    <cellStyle name="超链接" xfId="17" builtinId="8"/>
    <cellStyle name="百分比" xfId="18" builtinId="5"/>
    <cellStyle name="20% - 强调文字颜色 2 2 2" xfId="19"/>
    <cellStyle name="已访问的超链接" xfId="20" builtinId="9"/>
    <cellStyle name="注释" xfId="21" builtinId="10"/>
    <cellStyle name="60% - 强调文字颜色 2 3" xfId="22"/>
    <cellStyle name="常规 6" xfId="23"/>
    <cellStyle name="20% - 强调文字颜色 4 5" xfId="24"/>
    <cellStyle name="40% - 强调文字颜色 3 9" xfId="25"/>
    <cellStyle name="60% - 强调文字颜色 2" xfId="26" builtinId="36"/>
    <cellStyle name="标题 4" xfId="27" builtinId="19"/>
    <cellStyle name="解释性文本 2 2" xfId="28"/>
    <cellStyle name="差 9" xfId="29"/>
    <cellStyle name="注释 5" xfId="30"/>
    <cellStyle name="警告文本" xfId="31" builtinId="11"/>
    <cellStyle name="常规 6 5" xfId="32"/>
    <cellStyle name="标题" xfId="33" builtinId="15"/>
    <cellStyle name="强调文字颜色 1 2 3" xfId="34"/>
    <cellStyle name="60% - 强调文字颜色 2 2 2" xfId="35"/>
    <cellStyle name="60% - 强调文字颜色 6 8" xfId="36"/>
    <cellStyle name="常规 5 2" xfId="37"/>
    <cellStyle name="解释性文本" xfId="38" builtinId="53"/>
    <cellStyle name="差 6" xfId="39"/>
    <cellStyle name="解释性文本 9" xfId="40"/>
    <cellStyle name="标题 1" xfId="41" builtinId="16"/>
    <cellStyle name="差 7" xfId="42"/>
    <cellStyle name="标题 2" xfId="43" builtinId="17"/>
    <cellStyle name="40% - 强调文字颜色 3 8" xfId="44"/>
    <cellStyle name="60% - 强调文字颜色 1" xfId="45" builtinId="32"/>
    <cellStyle name="差 8" xfId="46"/>
    <cellStyle name="标题 3" xfId="47" builtinId="18"/>
    <cellStyle name="60% - 强调文字颜色 4" xfId="48" builtinId="44"/>
    <cellStyle name="输出" xfId="49" builtinId="21"/>
    <cellStyle name="计算" xfId="50" builtinId="22"/>
    <cellStyle name="40% - 强调文字颜色 4 2" xfId="51"/>
    <cellStyle name="检查单元格" xfId="52" builtinId="23"/>
    <cellStyle name="好 2" xfId="53"/>
    <cellStyle name="20% - 强调文字颜色 1 5" xfId="54"/>
    <cellStyle name="20% - 强调文字颜色 6" xfId="55" builtinId="50"/>
    <cellStyle name="常规 8 3" xfId="56"/>
    <cellStyle name="链接单元格 8" xfId="57"/>
    <cellStyle name="强调文字颜色 2" xfId="58" builtinId="33"/>
    <cellStyle name="注释 2 3" xfId="59"/>
    <cellStyle name="40% - 强调文字颜色 5 7" xfId="60"/>
    <cellStyle name="链接单元格" xfId="61" builtinId="24"/>
    <cellStyle name="20% - 强调文字颜色 2 3" xfId="62"/>
    <cellStyle name="40% - 强调文字颜色 6 5" xfId="63"/>
    <cellStyle name="60% - 强调文字颜色 4 2 3" xfId="64"/>
    <cellStyle name="汇总" xfId="65" builtinId="25"/>
    <cellStyle name="好" xfId="66" builtinId="26"/>
    <cellStyle name="40% - 强调文字颜色 2 2" xfId="67"/>
    <cellStyle name="20% - 强调文字颜色 1 2 3" xfId="68"/>
    <cellStyle name="适中 8" xfId="69"/>
    <cellStyle name="20% - 强调文字颜色 3 3" xfId="70"/>
    <cellStyle name="适中" xfId="71" builtinId="28"/>
    <cellStyle name="20% - 强调文字颜色 1 4" xfId="72"/>
    <cellStyle name="20% - 强调文字颜色 5" xfId="73" builtinId="46"/>
    <cellStyle name="常规 8 2" xfId="74"/>
    <cellStyle name="链接单元格 7" xfId="75"/>
    <cellStyle name="强调文字颜色 1" xfId="76" builtinId="29"/>
    <cellStyle name="20% - 强调文字颜色 1" xfId="77" builtinId="30"/>
    <cellStyle name="链接单元格 3" xfId="78"/>
    <cellStyle name="强调文字颜色 1 6" xfId="79"/>
    <cellStyle name="40% - 强调文字颜色 1" xfId="80" builtinId="31"/>
    <cellStyle name="20% - 强调文字颜色 2" xfId="81" builtinId="34"/>
    <cellStyle name="链接单元格 4" xfId="82"/>
    <cellStyle name="强调文字颜色 1 7" xfId="83"/>
    <cellStyle name="40% - 强调文字颜色 2" xfId="84" builtinId="35"/>
    <cellStyle name="好 3" xfId="85"/>
    <cellStyle name="20% - 强调文字颜色 1 6" xfId="86"/>
    <cellStyle name="强调文字颜色 3" xfId="87" builtinId="37"/>
    <cellStyle name="好 4" xfId="88"/>
    <cellStyle name="20% - 强调文字颜色 1 7" xfId="89"/>
    <cellStyle name="强调文字颜色 4" xfId="90" builtinId="41"/>
    <cellStyle name="20% - 强调文字颜色 1 3" xfId="91"/>
    <cellStyle name="20% - 强调文字颜色 4" xfId="92" builtinId="42"/>
    <cellStyle name="链接单元格 6" xfId="93"/>
    <cellStyle name="计算 3" xfId="94"/>
    <cellStyle name="强调文字颜色 1 9" xfId="95"/>
    <cellStyle name="40% - 强调文字颜色 4" xfId="96" builtinId="43"/>
    <cellStyle name="标题 3 2 2" xfId="97"/>
    <cellStyle name="好 5" xfId="98"/>
    <cellStyle name="20% - 强调文字颜色 1 8" xfId="99"/>
    <cellStyle name="常规 8_(适配_回归)UI1.5版本适配测试报告" xfId="100"/>
    <cellStyle name="强调文字颜色 5" xfId="101" builtinId="45"/>
    <cellStyle name="计算 4" xfId="102"/>
    <cellStyle name="40% - 强调文字颜色 5" xfId="103" builtinId="47"/>
    <cellStyle name="60% - 强调文字颜色 5" xfId="104" builtinId="48"/>
    <cellStyle name="标题 3 2 3" xfId="105"/>
    <cellStyle name="好 6" xfId="106"/>
    <cellStyle name="20% - 强调文字颜色 1 9" xfId="107"/>
    <cellStyle name="强调文字颜色 6" xfId="108" builtinId="49"/>
    <cellStyle name="计算 5" xfId="109"/>
    <cellStyle name="适中 2" xfId="110"/>
    <cellStyle name="40% - 强调文字颜色 6" xfId="111" builtinId="51"/>
    <cellStyle name="60% - 强调文字颜色 6" xfId="112" builtinId="52"/>
    <cellStyle name="_终端性能测试用例" xfId="113"/>
    <cellStyle name="20% - 强调文字颜色 1 2 2" xfId="114"/>
    <cellStyle name="20% - 强调文字颜色 2 2" xfId="115"/>
    <cellStyle name="20% - 强调文字颜色 2 2 3" xfId="116"/>
    <cellStyle name="20% - 强调文字颜色 2 4" xfId="117"/>
    <cellStyle name="常规 6_(适配_回归)UI1.5版本适配测试报告" xfId="118"/>
    <cellStyle name="20% - 强调文字颜色 2 5" xfId="119"/>
    <cellStyle name="20% - 强调文字颜色 2 6" xfId="120"/>
    <cellStyle name="20% - 强调文字颜色 2 7" xfId="121"/>
    <cellStyle name="20% - 强调文字颜色 2 8" xfId="122"/>
    <cellStyle name="20% - 强调文字颜色 2 9" xfId="123"/>
    <cellStyle name="适中 7" xfId="124"/>
    <cellStyle name="20% - 强调文字颜色 3 2" xfId="125"/>
    <cellStyle name="常规 4_(适配_回归)UI1.5版本适配测试报告" xfId="126"/>
    <cellStyle name="检查单元格 7" xfId="127"/>
    <cellStyle name="20% - 强调文字颜色 3 2 2" xfId="128"/>
    <cellStyle name="标题 4 9" xfId="129"/>
    <cellStyle name="检查单元格 8" xfId="130"/>
    <cellStyle name="20% - 强调文字颜色 3 2 3" xfId="131"/>
    <cellStyle name="60% - 强调文字颜色 1 2" xfId="132"/>
    <cellStyle name="适中 9" xfId="133"/>
    <cellStyle name="20% - 强调文字颜色 3 4" xfId="134"/>
    <cellStyle name="60% - 强调文字颜色 1 3" xfId="135"/>
    <cellStyle name="20% - 强调文字颜色 3 5" xfId="136"/>
    <cellStyle name="60% - 强调文字颜色 1 4" xfId="137"/>
    <cellStyle name="20% - 强调文字颜色 3 6" xfId="138"/>
    <cellStyle name="20% - 强调文字颜色 3 7" xfId="139"/>
    <cellStyle name="警告文本 2 2" xfId="140"/>
    <cellStyle name="60% - 强调文字颜色 1 5" xfId="141"/>
    <cellStyle name="20% - 强调文字颜色 3 8" xfId="142"/>
    <cellStyle name="警告文本 2 3" xfId="143"/>
    <cellStyle name="60% - 强调文字颜色 1 6" xfId="144"/>
    <cellStyle name="60% - 强调文字颜色 1 7" xfId="145"/>
    <cellStyle name="20% - 强调文字颜色 3 9" xfId="146"/>
    <cellStyle name="常规 3" xfId="147"/>
    <cellStyle name="常规 6 10" xfId="148"/>
    <cellStyle name="20% - 强调文字颜色 4 2" xfId="149"/>
    <cellStyle name="60% - 强调文字颜色 4 8" xfId="150"/>
    <cellStyle name="常规 3 2" xfId="151"/>
    <cellStyle name="20% - 强调文字颜色 4 2 2" xfId="152"/>
    <cellStyle name="60% - 强调文字颜色 4 9" xfId="153"/>
    <cellStyle name="常规 3 3" xfId="154"/>
    <cellStyle name="20% - 强调文字颜色 4 2 3" xfId="155"/>
    <cellStyle name="常规 4" xfId="156"/>
    <cellStyle name="20% - 强调文字颜色 4 3" xfId="157"/>
    <cellStyle name="常规 2 2 2_(适配_回归)UI1.5版本适配测试报告" xfId="158"/>
    <cellStyle name="60% - 强调文字颜色 2 2" xfId="159"/>
    <cellStyle name="常规 5" xfId="160"/>
    <cellStyle name="20% - 强调文字颜色 4 4" xfId="161"/>
    <cellStyle name="60% - 强调文字颜色 2 4" xfId="162"/>
    <cellStyle name="常规 7" xfId="163"/>
    <cellStyle name="20% - 强调文字颜色 4 6" xfId="164"/>
    <cellStyle name="60% - 强调文字颜色 2 5" xfId="165"/>
    <cellStyle name="常规 8" xfId="166"/>
    <cellStyle name="20% - 强调文字颜色 4 7" xfId="167"/>
    <cellStyle name="60% - 强调文字颜色 2 6" xfId="168"/>
    <cellStyle name="常规 9" xfId="169"/>
    <cellStyle name="20% - 强调文字颜色 4 8" xfId="170"/>
    <cellStyle name="60% - 强调文字颜色 2 7" xfId="171"/>
    <cellStyle name="20% - 强调文字颜色 4 9" xfId="172"/>
    <cellStyle name="20% - 强调文字颜色 5 2" xfId="173"/>
    <cellStyle name="20% - 强调文字颜色 5 2 2" xfId="174"/>
    <cellStyle name="20% - 强调文字颜色 5 2 3" xfId="175"/>
    <cellStyle name="20% - 强调文字颜色 5 3" xfId="176"/>
    <cellStyle name="60% - 强调文字颜色 3 2" xfId="177"/>
    <cellStyle name="20% - 强调文字颜色 5 4" xfId="178"/>
    <cellStyle name="60% - 强调文字颜色 3 3" xfId="179"/>
    <cellStyle name="20% - 强调文字颜色 5 5" xfId="180"/>
    <cellStyle name="60% - 强调文字颜色 3 4" xfId="181"/>
    <cellStyle name="20% - 强调文字颜色 5 6" xfId="182"/>
    <cellStyle name="60% - 强调文字颜色 3 5" xfId="183"/>
    <cellStyle name="20% - 强调文字颜色 5 7" xfId="184"/>
    <cellStyle name="60% - 强调文字颜色 3 6" xfId="185"/>
    <cellStyle name="20% - 强调文字颜色 5 8" xfId="186"/>
    <cellStyle name="60% - 强调文字颜色 3 7" xfId="187"/>
    <cellStyle name="20% - 强调文字颜色 5 9" xfId="188"/>
    <cellStyle name="20% - 强调文字颜色 6 2" xfId="189"/>
    <cellStyle name="40% - 强调文字颜色 4 4" xfId="190"/>
    <cellStyle name="20% - 强调文字颜色 6 2 2" xfId="191"/>
    <cellStyle name="40% - 强调文字颜色 4 5" xfId="192"/>
    <cellStyle name="20% - 强调文字颜色 6 2 3" xfId="193"/>
    <cellStyle name="20% - 强调文字颜色 6 3" xfId="194"/>
    <cellStyle name="60% - 强调文字颜色 4 2" xfId="195"/>
    <cellStyle name="20% - 强调文字颜色 6 4" xfId="196"/>
    <cellStyle name="60% - 强调文字颜色 4 3" xfId="197"/>
    <cellStyle name="20% - 强调文字颜色 6 5" xfId="198"/>
    <cellStyle name="40% - 强调文字颜色 5 2 2" xfId="199"/>
    <cellStyle name="60% - 强调文字颜色 4 4" xfId="200"/>
    <cellStyle name="20% - 强调文字颜色 6 6" xfId="201"/>
    <cellStyle name="40% - 强调文字颜色 5 2 3" xfId="202"/>
    <cellStyle name="60% - 强调文字颜色 4 5" xfId="203"/>
    <cellStyle name="20% - 强调文字颜色 6 7" xfId="204"/>
    <cellStyle name="60% - 强调文字颜色 4 6" xfId="205"/>
    <cellStyle name="20% - 强调文字颜色 6 8" xfId="206"/>
    <cellStyle name="60% - 强调文字颜色 4 7" xfId="207"/>
    <cellStyle name="20% - 强调文字颜色 6 9" xfId="208"/>
    <cellStyle name="40% - 强调文字颜色 1 2" xfId="209"/>
    <cellStyle name="40% - 强调文字颜色 1 2 2" xfId="210"/>
    <cellStyle name="常规 5 7" xfId="211"/>
    <cellStyle name="40% - 强调文字颜色 1 2 3" xfId="212"/>
    <cellStyle name="常规 5 8" xfId="213"/>
    <cellStyle name="40% - 强调文字颜色 1 3" xfId="214"/>
    <cellStyle name="40% - 强调文字颜色 1 4" xfId="215"/>
    <cellStyle name="40% - 强调文字颜色 1 5" xfId="216"/>
    <cellStyle name="40% - 强调文字颜色 1 6" xfId="217"/>
    <cellStyle name="40% - 强调文字颜色 1 7" xfId="218"/>
    <cellStyle name="40% - 强调文字颜色 1 8" xfId="219"/>
    <cellStyle name="40% - 强调文字颜色 1 9" xfId="220"/>
    <cellStyle name="40% - 强调文字颜色 2 2 2" xfId="221"/>
    <cellStyle name="40% - 强调文字颜色 2 2 3" xfId="222"/>
    <cellStyle name="40% - 强调文字颜色 2 3" xfId="223"/>
    <cellStyle name="40% - 强调文字颜色 2 4" xfId="224"/>
    <cellStyle name="40% - 强调文字颜色 2 5" xfId="225"/>
    <cellStyle name="40% - 强调文字颜色 2 6" xfId="226"/>
    <cellStyle name="40% - 强调文字颜色 2 7" xfId="227"/>
    <cellStyle name="40% - 强调文字颜色 2 8" xfId="228"/>
    <cellStyle name="40% - 强调文字颜色 2 9" xfId="229"/>
    <cellStyle name="计算 2 2" xfId="230"/>
    <cellStyle name="40% - 强调文字颜色 3 2" xfId="231"/>
    <cellStyle name="40% - 强调文字颜色 3 2 2" xfId="232"/>
    <cellStyle name="40% - 强调文字颜色 6 9" xfId="233"/>
    <cellStyle name="40% - 强调文字颜色 3 2 3" xfId="234"/>
    <cellStyle name="计算 2 3" xfId="235"/>
    <cellStyle name="40% - 强调文字颜色 3 3" xfId="236"/>
    <cellStyle name="40% - 强调文字颜色 3 4" xfId="237"/>
    <cellStyle name="40% - 强调文字颜色 3 5" xfId="238"/>
    <cellStyle name="40% - 强调文字颜色 3 6" xfId="239"/>
    <cellStyle name="40% - 强调文字颜色 3 7" xfId="240"/>
    <cellStyle name="汇总 2 3" xfId="241"/>
    <cellStyle name="检查单元格 2" xfId="242"/>
    <cellStyle name="40% - 强调文字颜色 4 2 2" xfId="243"/>
    <cellStyle name="标题 4 4" xfId="244"/>
    <cellStyle name="检查单元格 3" xfId="245"/>
    <cellStyle name="40% - 强调文字颜色 4 2 3" xfId="246"/>
    <cellStyle name="标题 4 5" xfId="247"/>
    <cellStyle name="40% - 强调文字颜色 4 3" xfId="248"/>
    <cellStyle name="40% - 强调文字颜色 4 6" xfId="249"/>
    <cellStyle name="40% - 强调文字颜色 4 7" xfId="250"/>
    <cellStyle name="40% - 强调文字颜色 4 8" xfId="251"/>
    <cellStyle name="40% - 强调文字颜色 4 9" xfId="252"/>
    <cellStyle name="40% - 强调文字颜色 5 2" xfId="253"/>
    <cellStyle name="好 2 3" xfId="254"/>
    <cellStyle name="40% - 强调文字颜色 5 3" xfId="255"/>
    <cellStyle name="40% - 强调文字颜色 5 4" xfId="256"/>
    <cellStyle name="40% - 强调文字颜色 5 5" xfId="257"/>
    <cellStyle name="注释 2 2" xfId="258"/>
    <cellStyle name="40% - 强调文字颜色 5 6" xfId="259"/>
    <cellStyle name="40% - 强调文字颜色 5 8" xfId="260"/>
    <cellStyle name="40% - 强调文字颜色 5 9" xfId="261"/>
    <cellStyle name="适中 2 2" xfId="262"/>
    <cellStyle name="40% - 强调文字颜色 6 2" xfId="263"/>
    <cellStyle name="40% - 强调文字颜色 6 2 2" xfId="264"/>
    <cellStyle name="40% - 强调文字颜色 6 2 3" xfId="265"/>
    <cellStyle name="强调文字颜色 3 2 2" xfId="266"/>
    <cellStyle name="适中 2 3" xfId="267"/>
    <cellStyle name="40% - 强调文字颜色 6 3" xfId="268"/>
    <cellStyle name="强调文字颜色 3 2 3" xfId="269"/>
    <cellStyle name="40% - 强调文字颜色 6 4" xfId="270"/>
    <cellStyle name="60% - 强调文字颜色 4 2 2" xfId="271"/>
    <cellStyle name="40% - 强调文字颜色 6 6" xfId="272"/>
    <cellStyle name="常规 6 3 2" xfId="273"/>
    <cellStyle name="40% - 强调文字颜色 6 7" xfId="274"/>
    <cellStyle name="常规 6 3 3" xfId="275"/>
    <cellStyle name="40% - 强调文字颜色 6 8" xfId="276"/>
    <cellStyle name="60% - 强调文字颜色 1 2 2" xfId="277"/>
    <cellStyle name="60% - 强调文字颜色 1 2 3" xfId="278"/>
    <cellStyle name="60% - 强调文字颜色 1 8" xfId="279"/>
    <cellStyle name="60% - 强调文字颜色 1 9" xfId="280"/>
    <cellStyle name="60% - 强调文字颜色 2 2 3" xfId="281"/>
    <cellStyle name="60% - 强调文字颜色 6 9" xfId="282"/>
    <cellStyle name="常规 5 3" xfId="283"/>
    <cellStyle name="60% - 强调文字颜色 2 8" xfId="284"/>
    <cellStyle name="输入 2 2" xfId="285"/>
    <cellStyle name="60% - 强调文字颜色 2 9" xfId="286"/>
    <cellStyle name="强调文字颜色 2 2 3" xfId="287"/>
    <cellStyle name="60% - 强调文字颜色 3 2 2" xfId="288"/>
    <cellStyle name="60% - 强调文字颜色 3 2 3" xfId="289"/>
    <cellStyle name="60% - 强调文字颜色 3 8" xfId="290"/>
    <cellStyle name="常规 2 2" xfId="291"/>
    <cellStyle name="60% - 强调文字颜色 3 9" xfId="292"/>
    <cellStyle name="常规 2 3" xfId="293"/>
    <cellStyle name="60% - 强调文字颜色 5 2" xfId="294"/>
    <cellStyle name="强调文字颜色 4 2 3" xfId="295"/>
    <cellStyle name="60% - 强调文字颜色 5 2 2" xfId="296"/>
    <cellStyle name="好 9" xfId="297"/>
    <cellStyle name="60% - 强调文字颜色 5 2 3" xfId="298"/>
    <cellStyle name="60% - 强调文字颜色 5 3" xfId="299"/>
    <cellStyle name="60% - 强调文字颜色 5 4" xfId="300"/>
    <cellStyle name="60% - 强调文字颜色 5 5" xfId="301"/>
    <cellStyle name="60% - 强调文字颜色 5 6" xfId="302"/>
    <cellStyle name="60% - 强调文字颜色 5 7" xfId="303"/>
    <cellStyle name="60% - 强调文字颜色 5 8" xfId="304"/>
    <cellStyle name="常规 4 2" xfId="305"/>
    <cellStyle name="60% - 强调文字颜色 5 9" xfId="306"/>
    <cellStyle name="常规 4 3" xfId="307"/>
    <cellStyle name="60% - 强调文字颜色 6 2" xfId="308"/>
    <cellStyle name="强调文字颜色 5 2 3" xfId="309"/>
    <cellStyle name="60% - 强调文字颜色 6 2 2" xfId="310"/>
    <cellStyle name="60% - 强调文字颜色 6 2 3" xfId="311"/>
    <cellStyle name="60% - 强调文字颜色 6 3" xfId="312"/>
    <cellStyle name="60% - 强调文字颜色 6 4" xfId="313"/>
    <cellStyle name="60% - 强调文字颜色 6 5" xfId="314"/>
    <cellStyle name="60% - 强调文字颜色 6 6" xfId="315"/>
    <cellStyle name="强调文字颜色 1 2 2" xfId="316"/>
    <cellStyle name="60% - 强调文字颜色 6 7" xfId="317"/>
    <cellStyle name="常规 2" xfId="318"/>
    <cellStyle name="ColLevel_1" xfId="319"/>
    <cellStyle name="强调文字颜色 1 2" xfId="320"/>
    <cellStyle name="RowLevel_1" xfId="321"/>
    <cellStyle name="标题 1 2" xfId="322"/>
    <cellStyle name="标题 1 2 2" xfId="323"/>
    <cellStyle name="标题 1 2 3" xfId="324"/>
    <cellStyle name="标题 1 3" xfId="325"/>
    <cellStyle name="标题 1 4" xfId="326"/>
    <cellStyle name="标题 1 5" xfId="327"/>
    <cellStyle name="标题 1 6" xfId="328"/>
    <cellStyle name="标题 1 7" xfId="329"/>
    <cellStyle name="标题 1 8" xfId="330"/>
    <cellStyle name="标题 1 9" xfId="331"/>
    <cellStyle name="标题 10" xfId="332"/>
    <cellStyle name="标题 11" xfId="333"/>
    <cellStyle name="标题 12" xfId="334"/>
    <cellStyle name="标题 2 2" xfId="335"/>
    <cellStyle name="标题 2 2 2" xfId="336"/>
    <cellStyle name="标题 2 2 3" xfId="337"/>
    <cellStyle name="标题 2 3" xfId="338"/>
    <cellStyle name="标题 2 4" xfId="339"/>
    <cellStyle name="标题 2 5" xfId="340"/>
    <cellStyle name="标题 2 6" xfId="341"/>
    <cellStyle name="标题 2 7" xfId="342"/>
    <cellStyle name="标题 2 8" xfId="343"/>
    <cellStyle name="标题 2 9" xfId="344"/>
    <cellStyle name="标题 3 2" xfId="345"/>
    <cellStyle name="标题 3 3" xfId="346"/>
    <cellStyle name="标题 3 4" xfId="347"/>
    <cellStyle name="标题 3 5" xfId="348"/>
    <cellStyle name="标题 3 6" xfId="349"/>
    <cellStyle name="标题 3 7" xfId="350"/>
    <cellStyle name="标题 3 8" xfId="351"/>
    <cellStyle name="标题 3 9" xfId="352"/>
    <cellStyle name="标题 4 2" xfId="353"/>
    <cellStyle name="标题 4 2 2" xfId="354"/>
    <cellStyle name="标题 4 2 3" xfId="355"/>
    <cellStyle name="汇总 2 2" xfId="356"/>
    <cellStyle name="标题 4 3" xfId="357"/>
    <cellStyle name="检查单元格 4" xfId="358"/>
    <cellStyle name="标题 4 6" xfId="359"/>
    <cellStyle name="检查单元格 5" xfId="360"/>
    <cellStyle name="标题 4 7" xfId="361"/>
    <cellStyle name="检查单元格 6" xfId="362"/>
    <cellStyle name="标题 4 8" xfId="363"/>
    <cellStyle name="标题 5" xfId="364"/>
    <cellStyle name="解释性文本 2 3" xfId="365"/>
    <cellStyle name="强调文字颜色 1 4" xfId="366"/>
    <cellStyle name="标题 5 2" xfId="367"/>
    <cellStyle name="强调文字颜色 1 5" xfId="368"/>
    <cellStyle name="标题 5 3" xfId="369"/>
    <cellStyle name="标题 6" xfId="370"/>
    <cellStyle name="标题 7" xfId="371"/>
    <cellStyle name="标题 8" xfId="372"/>
    <cellStyle name="标题 9" xfId="373"/>
    <cellStyle name="差 2" xfId="374"/>
    <cellStyle name="解释性文本 5" xfId="375"/>
    <cellStyle name="差 2 2" xfId="376"/>
    <cellStyle name="差 2 3" xfId="377"/>
    <cellStyle name="差 3" xfId="378"/>
    <cellStyle name="解释性文本 6" xfId="379"/>
    <cellStyle name="差 4" xfId="380"/>
    <cellStyle name="解释性文本 7" xfId="381"/>
    <cellStyle name="差 5" xfId="382"/>
    <cellStyle name="解释性文本 8" xfId="383"/>
    <cellStyle name="常规 10" xfId="384"/>
    <cellStyle name="常规 11" xfId="385"/>
    <cellStyle name="常规 12" xfId="386"/>
    <cellStyle name="常规 13" xfId="387"/>
    <cellStyle name="常规 14" xfId="388"/>
    <cellStyle name="常规 14 2" xfId="389"/>
    <cellStyle name="常规 6 3_(适配_回归)UI1.5版本适配测试报告" xfId="390"/>
    <cellStyle name="常规 15" xfId="391"/>
    <cellStyle name="常规 20" xfId="392"/>
    <cellStyle name="常规 16" xfId="393"/>
    <cellStyle name="常规 17" xfId="394"/>
    <cellStyle name="常规 18" xfId="395"/>
    <cellStyle name="常规 19" xfId="396"/>
    <cellStyle name="常规 2 10" xfId="397"/>
    <cellStyle name="强调文字颜色 3 3" xfId="398"/>
    <cellStyle name="常规 2 2 2" xfId="399"/>
    <cellStyle name="常规 2 2 2 2" xfId="400"/>
    <cellStyle name="常规 2 2 3" xfId="401"/>
    <cellStyle name="注释 4" xfId="402"/>
    <cellStyle name="常规 2 2_(适配_回归)UI1.5版本适配测试报告" xfId="403"/>
    <cellStyle name="常规 6 4" xfId="404"/>
    <cellStyle name="常规 2 4" xfId="405"/>
    <cellStyle name="强调文字颜色 4 2" xfId="406"/>
    <cellStyle name="常规 2 5" xfId="407"/>
    <cellStyle name="强调文字颜色 4 3" xfId="408"/>
    <cellStyle name="常规 2 6" xfId="409"/>
    <cellStyle name="强调文字颜色 4 4" xfId="410"/>
    <cellStyle name="常规 2 7" xfId="411"/>
    <cellStyle name="强调文字颜色 4 5" xfId="412"/>
    <cellStyle name="输入 2" xfId="413"/>
    <cellStyle name="常规 2 8" xfId="414"/>
    <cellStyle name="强调文字颜色 4 6" xfId="415"/>
    <cellStyle name="输入 3" xfId="416"/>
    <cellStyle name="常规 2 9" xfId="417"/>
    <cellStyle name="注释 6" xfId="418"/>
    <cellStyle name="常规 6 6" xfId="419"/>
    <cellStyle name="常规 3 10" xfId="420"/>
    <cellStyle name="常规 3 2 2" xfId="421"/>
    <cellStyle name="计算 7" xfId="422"/>
    <cellStyle name="适中 4" xfId="423"/>
    <cellStyle name="常规 3 2 3" xfId="424"/>
    <cellStyle name="计算 8" xfId="425"/>
    <cellStyle name="适中 5" xfId="426"/>
    <cellStyle name="适中 6" xfId="427"/>
    <cellStyle name="常规 3 2 4" xfId="428"/>
    <cellStyle name="计算 9" xfId="429"/>
    <cellStyle name="常规 3 2_(适配_回归)UI1.5版本适配测试报告" xfId="430"/>
    <cellStyle name="常规 3 4" xfId="431"/>
    <cellStyle name="常规 3 4 2" xfId="432"/>
    <cellStyle name="常规 3 4_(适配_回归)UI1.5版本适配测试报告" xfId="433"/>
    <cellStyle name="检查单元格 2 2" xfId="434"/>
    <cellStyle name="强调文字颜色 5 2" xfId="435"/>
    <cellStyle name="常规 3 5" xfId="436"/>
    <cellStyle name="强调文字颜色 5 3" xfId="437"/>
    <cellStyle name="常规 3 6" xfId="438"/>
    <cellStyle name="强调文字颜色 5 4" xfId="439"/>
    <cellStyle name="常规 3 7" xfId="440"/>
    <cellStyle name="强调文字颜色 5 5" xfId="441"/>
    <cellStyle name="常规 3 8" xfId="442"/>
    <cellStyle name="强调文字颜色 5 6" xfId="443"/>
    <cellStyle name="常规 3 9" xfId="444"/>
    <cellStyle name="常规 4 4" xfId="445"/>
    <cellStyle name="警告文本 3" xfId="446"/>
    <cellStyle name="常规 5 10" xfId="447"/>
    <cellStyle name="常规 5 3 2" xfId="448"/>
    <cellStyle name="常规 5 3 3" xfId="449"/>
    <cellStyle name="常规 5 3_(适配_回归)UI1.5版本适配测试报告" xfId="450"/>
    <cellStyle name="常规 5 4" xfId="451"/>
    <cellStyle name="常规 5 5" xfId="452"/>
    <cellStyle name="常规 5 6" xfId="453"/>
    <cellStyle name="常规 5 9" xfId="454"/>
    <cellStyle name="注释 2" xfId="455"/>
    <cellStyle name="常规 6 2" xfId="456"/>
    <cellStyle name="注释 3" xfId="457"/>
    <cellStyle name="常规 6 3" xfId="458"/>
    <cellStyle name="注释 7" xfId="459"/>
    <cellStyle name="常规 6 7" xfId="460"/>
    <cellStyle name="注释 8" xfId="461"/>
    <cellStyle name="常规 6 8" xfId="462"/>
    <cellStyle name="注释 9" xfId="463"/>
    <cellStyle name="常规 6 9" xfId="464"/>
    <cellStyle name="常规 7 2" xfId="465"/>
    <cellStyle name="好 2 2" xfId="466"/>
    <cellStyle name="好 7" xfId="467"/>
    <cellStyle name="强调文字颜色 4 2 2" xfId="468"/>
    <cellStyle name="好 8" xfId="469"/>
    <cellStyle name="汇总 2" xfId="470"/>
    <cellStyle name="汇总 3" xfId="471"/>
    <cellStyle name="汇总 4" xfId="472"/>
    <cellStyle name="汇总 5" xfId="473"/>
    <cellStyle name="汇总 7" xfId="474"/>
    <cellStyle name="汇总 8" xfId="475"/>
    <cellStyle name="汇总 9" xfId="476"/>
    <cellStyle name="计算 6" xfId="477"/>
    <cellStyle name="适中 3" xfId="478"/>
    <cellStyle name="检查单元格 2 3" xfId="479"/>
    <cellStyle name="检查单元格 9" xfId="480"/>
    <cellStyle name="解释性文本 2" xfId="481"/>
    <cellStyle name="解释性文本 3" xfId="482"/>
    <cellStyle name="解释性文本 4" xfId="483"/>
    <cellStyle name="警告文本 2" xfId="484"/>
    <cellStyle name="警告文本 4" xfId="485"/>
    <cellStyle name="警告文本 5" xfId="486"/>
    <cellStyle name="警告文本 6" xfId="487"/>
    <cellStyle name="警告文本 7" xfId="488"/>
    <cellStyle name="警告文本 8" xfId="489"/>
    <cellStyle name="警告文本 9" xfId="490"/>
    <cellStyle name="链接单元格 2" xfId="491"/>
    <cellStyle name="链接单元格 2 2" xfId="492"/>
    <cellStyle name="链接单元格 2 3" xfId="493"/>
    <cellStyle name="链接单元格 9" xfId="494"/>
    <cellStyle name="强调文字颜色 1 3" xfId="495"/>
    <cellStyle name="强调文字颜色 2 2" xfId="496"/>
    <cellStyle name="强调文字颜色 2 2 2" xfId="497"/>
    <cellStyle name="强调文字颜色 2 3" xfId="498"/>
    <cellStyle name="强调文字颜色 2 4" xfId="499"/>
    <cellStyle name="强调文字颜色 2 5" xfId="500"/>
    <cellStyle name="强调文字颜色 2 6" xfId="501"/>
    <cellStyle name="强调文字颜色 2 7" xfId="502"/>
    <cellStyle name="强调文字颜色 2 8" xfId="503"/>
    <cellStyle name="强调文字颜色 2 9" xfId="504"/>
    <cellStyle name="强调文字颜色 3 2" xfId="505"/>
    <cellStyle name="强调文字颜色 3 4" xfId="506"/>
    <cellStyle name="强调文字颜色 3 5" xfId="507"/>
    <cellStyle name="强调文字颜色 3 6" xfId="508"/>
    <cellStyle name="强调文字颜色 3 7" xfId="509"/>
    <cellStyle name="强调文字颜色 3 8" xfId="510"/>
    <cellStyle name="强调文字颜色 3 9" xfId="511"/>
    <cellStyle name="强调文字颜色 4 7" xfId="512"/>
    <cellStyle name="强调文字颜色 4 8" xfId="513"/>
    <cellStyle name="强调文字颜色 4 9" xfId="514"/>
    <cellStyle name="强调文字颜色 5 2 2" xfId="515"/>
    <cellStyle name="强调文字颜色 5 7" xfId="516"/>
    <cellStyle name="强调文字颜色 5 8" xfId="517"/>
    <cellStyle name="强调文字颜色 5 9" xfId="518"/>
    <cellStyle name="强调文字颜色 6 2" xfId="519"/>
    <cellStyle name="强调文字颜色 6 2 2" xfId="520"/>
    <cellStyle name="强调文字颜色 6 2 3" xfId="521"/>
    <cellStyle name="强调文字颜色 6 3" xfId="522"/>
    <cellStyle name="强调文字颜色 6 4" xfId="523"/>
    <cellStyle name="强调文字颜色 6 5" xfId="524"/>
    <cellStyle name="强调文字颜色 6 6" xfId="525"/>
    <cellStyle name="强调文字颜色 6 7" xfId="526"/>
    <cellStyle name="强调文字颜色 6 8" xfId="527"/>
    <cellStyle name="强调文字颜色 6 9" xfId="528"/>
    <cellStyle name="输出 2" xfId="529"/>
    <cellStyle name="输出 2 2" xfId="530"/>
    <cellStyle name="输出 2 3" xfId="531"/>
    <cellStyle name="输出 3" xfId="532"/>
    <cellStyle name="输出 4" xfId="533"/>
    <cellStyle name="输出 5" xfId="534"/>
    <cellStyle name="输出 6" xfId="535"/>
    <cellStyle name="输出 7" xfId="536"/>
    <cellStyle name="输出 8" xfId="537"/>
    <cellStyle name="输出 9" xfId="538"/>
    <cellStyle name="输入 2 3" xfId="539"/>
    <cellStyle name="输入 4" xfId="540"/>
    <cellStyle name="输入 5" xfId="541"/>
    <cellStyle name="输入 6" xfId="542"/>
    <cellStyle name="输入 7" xfId="543"/>
    <cellStyle name="输入 8" xfId="544"/>
    <cellStyle name="输入 9" xfId="545"/>
  </cellStyles>
  <dxfs count="10">
    <dxf>
      <font>
        <b val="0"/>
        <color indexed="21"/>
      </font>
    </dxf>
    <dxf>
      <font>
        <b val="0"/>
        <color indexed="10"/>
      </font>
    </dxf>
    <dxf>
      <fill>
        <patternFill patternType="solid">
          <bgColor indexed="10"/>
        </patternFill>
      </fill>
    </dxf>
    <dxf>
      <fill>
        <patternFill patternType="solid">
          <bgColor indexed="50"/>
        </patternFill>
      </fill>
    </dxf>
    <dxf>
      <fill>
        <patternFill patternType="solid">
          <bgColor indexed="43"/>
        </patternFill>
      </fill>
    </dxf>
    <dxf>
      <fill>
        <patternFill patternType="solid">
          <bgColor indexed="62"/>
        </patternFill>
      </fill>
    </dxf>
    <dxf>
      <fill>
        <patternFill patternType="solid">
          <bgColor indexed="40"/>
        </patternFill>
      </fill>
    </dxf>
    <dxf>
      <fill>
        <patternFill patternType="solid">
          <bgColor indexed="44"/>
        </patternFill>
      </fill>
    </dxf>
    <dxf>
      <fill>
        <patternFill patternType="solid">
          <bgColor indexed="57"/>
        </patternFill>
      </fill>
    </dxf>
    <dxf>
      <fill>
        <patternFill patternType="solid">
          <bgColor indexed="4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4494;&#20449;\&#24494;&#20449;&#25991;&#20214;\WeChat%20Files\wxid_668fbmylfgrl22\FileStorage\MsgAttach\1545237890897a921ee2c8bc7fde56c6\File\2022-07\hzk\&#33258;&#21160;&#21270;&#27979;&#35797;&#22823;&#20316;&#19994;G02\&#20225;&#19994;&#22522;&#26412;&#20449;&#24687;&#27979;&#35797;&#29992;&#20363;.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测试总结"/>
      <sheetName val="1.1基础数据分类维护"/>
      <sheetName val="1.2基础数据码值维护(普通字典)"/>
      <sheetName val="1.3基础数据码值维护(树型字典)"/>
      <sheetName val="2.企业基本信息在线编报"/>
      <sheetName val="3.企业相关电子文件填报"/>
      <sheetName val="4.企业基本信息审核"/>
      <sheetName val="5.企业基本信息查看"/>
      <sheetName val="6.企业数据中心"/>
    </sheetNames>
    <sheetDataSet>
      <sheetData sheetId="0"/>
      <sheetData sheetId="1"/>
      <sheetData sheetId="2">
        <row r="3">
          <cell r="H3">
            <v>0</v>
          </cell>
        </row>
        <row r="5">
          <cell r="H5">
            <v>0</v>
          </cell>
        </row>
        <row r="6">
          <cell r="H6">
            <v>0</v>
          </cell>
        </row>
      </sheetData>
      <sheetData sheetId="3">
        <row r="5">
          <cell r="H5">
            <v>0</v>
          </cell>
        </row>
        <row r="6">
          <cell r="H6">
            <v>0</v>
          </cell>
        </row>
      </sheetData>
      <sheetData sheetId="4">
        <row r="5">
          <cell r="H5">
            <v>0</v>
          </cell>
        </row>
        <row r="6">
          <cell r="H6">
            <v>0</v>
          </cell>
        </row>
      </sheetData>
      <sheetData sheetId="5">
        <row r="5">
          <cell r="H5">
            <v>0</v>
          </cell>
        </row>
        <row r="6">
          <cell r="H6">
            <v>0</v>
          </cell>
        </row>
      </sheetData>
      <sheetData sheetId="6">
        <row r="5">
          <cell r="H5">
            <v>0</v>
          </cell>
        </row>
        <row r="6">
          <cell r="H6">
            <v>0</v>
          </cell>
        </row>
      </sheetData>
      <sheetData sheetId="7">
        <row r="5">
          <cell r="H5">
            <v>0</v>
          </cell>
        </row>
        <row r="6">
          <cell r="H6">
            <v>0</v>
          </cell>
        </row>
      </sheetData>
      <sheetData sheetId="8">
        <row r="5">
          <cell r="H5">
            <v>0</v>
          </cell>
        </row>
        <row r="6">
          <cell r="H6">
            <v>0</v>
          </cell>
        </row>
      </sheetData>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1:V26"/>
  <sheetViews>
    <sheetView topLeftCell="A11" workbookViewId="0">
      <selection activeCell="A11" sqref="A11:V11"/>
    </sheetView>
  </sheetViews>
  <sheetFormatPr defaultColWidth="9.66666666666667" defaultRowHeight="13.8"/>
  <cols>
    <col min="1" max="7" width="9.66666666666667" style="182"/>
    <col min="8" max="8" width="12.2222222222222" style="182" customWidth="1"/>
    <col min="9" max="263" width="9.66666666666667" style="182"/>
    <col min="264" max="264" width="12.2222222222222" style="182" customWidth="1"/>
    <col min="265" max="519" width="9.66666666666667" style="182"/>
    <col min="520" max="520" width="12.2222222222222" style="182" customWidth="1"/>
    <col min="521" max="775" width="9.66666666666667" style="182"/>
    <col min="776" max="776" width="12.2222222222222" style="182" customWidth="1"/>
    <col min="777" max="1031" width="9.66666666666667" style="182"/>
    <col min="1032" max="1032" width="12.2222222222222" style="182" customWidth="1"/>
    <col min="1033" max="1287" width="9.66666666666667" style="182"/>
    <col min="1288" max="1288" width="12.2222222222222" style="182" customWidth="1"/>
    <col min="1289" max="1543" width="9.66666666666667" style="182"/>
    <col min="1544" max="1544" width="12.2222222222222" style="182" customWidth="1"/>
    <col min="1545" max="1799" width="9.66666666666667" style="182"/>
    <col min="1800" max="1800" width="12.2222222222222" style="182" customWidth="1"/>
    <col min="1801" max="2055" width="9.66666666666667" style="182"/>
    <col min="2056" max="2056" width="12.2222222222222" style="182" customWidth="1"/>
    <col min="2057" max="2311" width="9.66666666666667" style="182"/>
    <col min="2312" max="2312" width="12.2222222222222" style="182" customWidth="1"/>
    <col min="2313" max="2567" width="9.66666666666667" style="182"/>
    <col min="2568" max="2568" width="12.2222222222222" style="182" customWidth="1"/>
    <col min="2569" max="2823" width="9.66666666666667" style="182"/>
    <col min="2824" max="2824" width="12.2222222222222" style="182" customWidth="1"/>
    <col min="2825" max="3079" width="9.66666666666667" style="182"/>
    <col min="3080" max="3080" width="12.2222222222222" style="182" customWidth="1"/>
    <col min="3081" max="3335" width="9.66666666666667" style="182"/>
    <col min="3336" max="3336" width="12.2222222222222" style="182" customWidth="1"/>
    <col min="3337" max="3591" width="9.66666666666667" style="182"/>
    <col min="3592" max="3592" width="12.2222222222222" style="182" customWidth="1"/>
    <col min="3593" max="3847" width="9.66666666666667" style="182"/>
    <col min="3848" max="3848" width="12.2222222222222" style="182" customWidth="1"/>
    <col min="3849" max="4103" width="9.66666666666667" style="182"/>
    <col min="4104" max="4104" width="12.2222222222222" style="182" customWidth="1"/>
    <col min="4105" max="4359" width="9.66666666666667" style="182"/>
    <col min="4360" max="4360" width="12.2222222222222" style="182" customWidth="1"/>
    <col min="4361" max="4615" width="9.66666666666667" style="182"/>
    <col min="4616" max="4616" width="12.2222222222222" style="182" customWidth="1"/>
    <col min="4617" max="4871" width="9.66666666666667" style="182"/>
    <col min="4872" max="4872" width="12.2222222222222" style="182" customWidth="1"/>
    <col min="4873" max="5127" width="9.66666666666667" style="182"/>
    <col min="5128" max="5128" width="12.2222222222222" style="182" customWidth="1"/>
    <col min="5129" max="5383" width="9.66666666666667" style="182"/>
    <col min="5384" max="5384" width="12.2222222222222" style="182" customWidth="1"/>
    <col min="5385" max="5639" width="9.66666666666667" style="182"/>
    <col min="5640" max="5640" width="12.2222222222222" style="182" customWidth="1"/>
    <col min="5641" max="5895" width="9.66666666666667" style="182"/>
    <col min="5896" max="5896" width="12.2222222222222" style="182" customWidth="1"/>
    <col min="5897" max="6151" width="9.66666666666667" style="182"/>
    <col min="6152" max="6152" width="12.2222222222222" style="182" customWidth="1"/>
    <col min="6153" max="6407" width="9.66666666666667" style="182"/>
    <col min="6408" max="6408" width="12.2222222222222" style="182" customWidth="1"/>
    <col min="6409" max="6663" width="9.66666666666667" style="182"/>
    <col min="6664" max="6664" width="12.2222222222222" style="182" customWidth="1"/>
    <col min="6665" max="6919" width="9.66666666666667" style="182"/>
    <col min="6920" max="6920" width="12.2222222222222" style="182" customWidth="1"/>
    <col min="6921" max="7175" width="9.66666666666667" style="182"/>
    <col min="7176" max="7176" width="12.2222222222222" style="182" customWidth="1"/>
    <col min="7177" max="7431" width="9.66666666666667" style="182"/>
    <col min="7432" max="7432" width="12.2222222222222" style="182" customWidth="1"/>
    <col min="7433" max="7687" width="9.66666666666667" style="182"/>
    <col min="7688" max="7688" width="12.2222222222222" style="182" customWidth="1"/>
    <col min="7689" max="7943" width="9.66666666666667" style="182"/>
    <col min="7944" max="7944" width="12.2222222222222" style="182" customWidth="1"/>
    <col min="7945" max="8199" width="9.66666666666667" style="182"/>
    <col min="8200" max="8200" width="12.2222222222222" style="182" customWidth="1"/>
    <col min="8201" max="8455" width="9.66666666666667" style="182"/>
    <col min="8456" max="8456" width="12.2222222222222" style="182" customWidth="1"/>
    <col min="8457" max="8711" width="9.66666666666667" style="182"/>
    <col min="8712" max="8712" width="12.2222222222222" style="182" customWidth="1"/>
    <col min="8713" max="8967" width="9.66666666666667" style="182"/>
    <col min="8968" max="8968" width="12.2222222222222" style="182" customWidth="1"/>
    <col min="8969" max="9223" width="9.66666666666667" style="182"/>
    <col min="9224" max="9224" width="12.2222222222222" style="182" customWidth="1"/>
    <col min="9225" max="9479" width="9.66666666666667" style="182"/>
    <col min="9480" max="9480" width="12.2222222222222" style="182" customWidth="1"/>
    <col min="9481" max="9735" width="9.66666666666667" style="182"/>
    <col min="9736" max="9736" width="12.2222222222222" style="182" customWidth="1"/>
    <col min="9737" max="9991" width="9.66666666666667" style="182"/>
    <col min="9992" max="9992" width="12.2222222222222" style="182" customWidth="1"/>
    <col min="9993" max="10247" width="9.66666666666667" style="182"/>
    <col min="10248" max="10248" width="12.2222222222222" style="182" customWidth="1"/>
    <col min="10249" max="10503" width="9.66666666666667" style="182"/>
    <col min="10504" max="10504" width="12.2222222222222" style="182" customWidth="1"/>
    <col min="10505" max="10759" width="9.66666666666667" style="182"/>
    <col min="10760" max="10760" width="12.2222222222222" style="182" customWidth="1"/>
    <col min="10761" max="11015" width="9.66666666666667" style="182"/>
    <col min="11016" max="11016" width="12.2222222222222" style="182" customWidth="1"/>
    <col min="11017" max="11271" width="9.66666666666667" style="182"/>
    <col min="11272" max="11272" width="12.2222222222222" style="182" customWidth="1"/>
    <col min="11273" max="11527" width="9.66666666666667" style="182"/>
    <col min="11528" max="11528" width="12.2222222222222" style="182" customWidth="1"/>
    <col min="11529" max="11783" width="9.66666666666667" style="182"/>
    <col min="11784" max="11784" width="12.2222222222222" style="182" customWidth="1"/>
    <col min="11785" max="12039" width="9.66666666666667" style="182"/>
    <col min="12040" max="12040" width="12.2222222222222" style="182" customWidth="1"/>
    <col min="12041" max="12295" width="9.66666666666667" style="182"/>
    <col min="12296" max="12296" width="12.2222222222222" style="182" customWidth="1"/>
    <col min="12297" max="12551" width="9.66666666666667" style="182"/>
    <col min="12552" max="12552" width="12.2222222222222" style="182" customWidth="1"/>
    <col min="12553" max="12807" width="9.66666666666667" style="182"/>
    <col min="12808" max="12808" width="12.2222222222222" style="182" customWidth="1"/>
    <col min="12809" max="13063" width="9.66666666666667" style="182"/>
    <col min="13064" max="13064" width="12.2222222222222" style="182" customWidth="1"/>
    <col min="13065" max="13319" width="9.66666666666667" style="182"/>
    <col min="13320" max="13320" width="12.2222222222222" style="182" customWidth="1"/>
    <col min="13321" max="13575" width="9.66666666666667" style="182"/>
    <col min="13576" max="13576" width="12.2222222222222" style="182" customWidth="1"/>
    <col min="13577" max="13831" width="9.66666666666667" style="182"/>
    <col min="13832" max="13832" width="12.2222222222222" style="182" customWidth="1"/>
    <col min="13833" max="14087" width="9.66666666666667" style="182"/>
    <col min="14088" max="14088" width="12.2222222222222" style="182" customWidth="1"/>
    <col min="14089" max="14343" width="9.66666666666667" style="182"/>
    <col min="14344" max="14344" width="12.2222222222222" style="182" customWidth="1"/>
    <col min="14345" max="14599" width="9.66666666666667" style="182"/>
    <col min="14600" max="14600" width="12.2222222222222" style="182" customWidth="1"/>
    <col min="14601" max="14855" width="9.66666666666667" style="182"/>
    <col min="14856" max="14856" width="12.2222222222222" style="182" customWidth="1"/>
    <col min="14857" max="15111" width="9.66666666666667" style="182"/>
    <col min="15112" max="15112" width="12.2222222222222" style="182" customWidth="1"/>
    <col min="15113" max="15367" width="9.66666666666667" style="182"/>
    <col min="15368" max="15368" width="12.2222222222222" style="182" customWidth="1"/>
    <col min="15369" max="15623" width="9.66666666666667" style="182"/>
    <col min="15624" max="15624" width="12.2222222222222" style="182" customWidth="1"/>
    <col min="15625" max="15879" width="9.66666666666667" style="182"/>
    <col min="15880" max="15880" width="12.2222222222222" style="182" customWidth="1"/>
    <col min="15881" max="16135" width="9.66666666666667" style="182"/>
    <col min="16136" max="16136" width="12.2222222222222" style="182" customWidth="1"/>
    <col min="16137" max="16384" width="9.66666666666667" style="182"/>
  </cols>
  <sheetData>
    <row r="11" ht="45" spans="1:22">
      <c r="A11" s="183" t="s">
        <v>0</v>
      </c>
      <c r="B11" s="184"/>
      <c r="C11" s="184"/>
      <c r="D11" s="184"/>
      <c r="E11" s="184"/>
      <c r="F11" s="184"/>
      <c r="G11" s="184"/>
      <c r="H11" s="184"/>
      <c r="I11" s="184"/>
      <c r="J11" s="184"/>
      <c r="K11" s="184"/>
      <c r="L11" s="184"/>
      <c r="M11" s="184"/>
      <c r="N11" s="184"/>
      <c r="O11" s="184"/>
      <c r="P11" s="184"/>
      <c r="Q11" s="184"/>
      <c r="R11" s="184"/>
      <c r="S11" s="184"/>
      <c r="T11" s="184"/>
      <c r="U11" s="184"/>
      <c r="V11" s="184"/>
    </row>
    <row r="16" ht="25.8" spans="6:14">
      <c r="F16" s="185" t="s">
        <v>1</v>
      </c>
      <c r="G16" s="186"/>
      <c r="H16" s="186"/>
      <c r="I16" s="186"/>
      <c r="J16" s="186"/>
      <c r="K16" s="186"/>
      <c r="L16" s="186"/>
      <c r="M16" s="186"/>
      <c r="N16" s="186"/>
    </row>
    <row r="19" ht="25.8" spans="6:14">
      <c r="F19" s="185" t="s">
        <v>2</v>
      </c>
      <c r="G19" s="186"/>
      <c r="H19" s="186"/>
      <c r="I19" s="186"/>
      <c r="J19" s="186"/>
      <c r="K19" s="186"/>
      <c r="L19" s="186"/>
      <c r="M19" s="186"/>
      <c r="N19" s="186"/>
    </row>
    <row r="20" ht="25.8" spans="6:7">
      <c r="F20" s="186"/>
      <c r="G20" s="186"/>
    </row>
    <row r="26" ht="45" spans="6:17">
      <c r="F26" s="187" t="s">
        <v>3</v>
      </c>
      <c r="G26" s="188"/>
      <c r="H26" s="188"/>
      <c r="I26" s="188"/>
      <c r="J26" s="188"/>
      <c r="K26" s="188"/>
      <c r="L26" s="188"/>
      <c r="M26" s="188"/>
      <c r="N26" s="188"/>
      <c r="O26" s="188"/>
      <c r="P26" s="188"/>
      <c r="Q26" s="188"/>
    </row>
  </sheetData>
  <mergeCells count="4">
    <mergeCell ref="A11:V11"/>
    <mergeCell ref="F16:N16"/>
    <mergeCell ref="F19:N19"/>
    <mergeCell ref="F26:Q2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5" sqref="J5"/>
    </sheetView>
  </sheetViews>
  <sheetFormatPr defaultColWidth="9.66666666666667" defaultRowHeight="13.8"/>
  <cols>
    <col min="1" max="1" width="31" style="109" customWidth="1"/>
    <col min="2" max="2" width="8.55555555555556" style="110" customWidth="1"/>
    <col min="3" max="3" width="7.88888888888889" style="110" customWidth="1"/>
    <col min="4" max="5" width="6.88888888888889" style="109" customWidth="1"/>
    <col min="6" max="7" width="9.11111111111111" style="109" customWidth="1"/>
    <col min="8" max="9" width="6.88888888888889" style="109" customWidth="1"/>
    <col min="10" max="10" width="6.66666666666667" style="109" customWidth="1"/>
    <col min="11" max="12" width="8.44444444444444" style="109" customWidth="1"/>
    <col min="13" max="13" width="9.44444444444444" style="109" customWidth="1"/>
    <col min="14" max="14" width="13.2222222222222" style="109" customWidth="1"/>
    <col min="15" max="15" width="22.8888888888889" style="109" customWidth="1"/>
    <col min="16" max="32" width="10" style="109" customWidth="1"/>
    <col min="33" max="256" width="9.66666666666667" style="109"/>
    <col min="257" max="257" width="31" style="109" customWidth="1"/>
    <col min="258" max="258" width="8.55555555555556" style="109" customWidth="1"/>
    <col min="259" max="259" width="7.88888888888889" style="109" customWidth="1"/>
    <col min="260" max="261" width="6.88888888888889" style="109" customWidth="1"/>
    <col min="262" max="263" width="9.11111111111111" style="109" customWidth="1"/>
    <col min="264" max="265" width="6.88888888888889" style="109" customWidth="1"/>
    <col min="266" max="266" width="6.66666666666667" style="109" customWidth="1"/>
    <col min="267" max="268" width="8.44444444444444" style="109" customWidth="1"/>
    <col min="269" max="269" width="9.44444444444444" style="109" customWidth="1"/>
    <col min="270" max="270" width="13.2222222222222" style="109" customWidth="1"/>
    <col min="271" max="271" width="22.8888888888889" style="109" customWidth="1"/>
    <col min="272" max="288" width="10" style="109" customWidth="1"/>
    <col min="289" max="512" width="9.66666666666667" style="109"/>
    <col min="513" max="513" width="31" style="109" customWidth="1"/>
    <col min="514" max="514" width="8.55555555555556" style="109" customWidth="1"/>
    <col min="515" max="515" width="7.88888888888889" style="109" customWidth="1"/>
    <col min="516" max="517" width="6.88888888888889" style="109" customWidth="1"/>
    <col min="518" max="519" width="9.11111111111111" style="109" customWidth="1"/>
    <col min="520" max="521" width="6.88888888888889" style="109" customWidth="1"/>
    <col min="522" max="522" width="6.66666666666667" style="109" customWidth="1"/>
    <col min="523" max="524" width="8.44444444444444" style="109" customWidth="1"/>
    <col min="525" max="525" width="9.44444444444444" style="109" customWidth="1"/>
    <col min="526" max="526" width="13.2222222222222" style="109" customWidth="1"/>
    <col min="527" max="527" width="22.8888888888889" style="109" customWidth="1"/>
    <col min="528" max="544" width="10" style="109" customWidth="1"/>
    <col min="545" max="768" width="9.66666666666667" style="109"/>
    <col min="769" max="769" width="31" style="109" customWidth="1"/>
    <col min="770" max="770" width="8.55555555555556" style="109" customWidth="1"/>
    <col min="771" max="771" width="7.88888888888889" style="109" customWidth="1"/>
    <col min="772" max="773" width="6.88888888888889" style="109" customWidth="1"/>
    <col min="774" max="775" width="9.11111111111111" style="109" customWidth="1"/>
    <col min="776" max="777" width="6.88888888888889" style="109" customWidth="1"/>
    <col min="778" max="778" width="6.66666666666667" style="109" customWidth="1"/>
    <col min="779" max="780" width="8.44444444444444" style="109" customWidth="1"/>
    <col min="781" max="781" width="9.44444444444444" style="109" customWidth="1"/>
    <col min="782" max="782" width="13.2222222222222" style="109" customWidth="1"/>
    <col min="783" max="783" width="22.8888888888889" style="109" customWidth="1"/>
    <col min="784" max="800" width="10" style="109" customWidth="1"/>
    <col min="801" max="1024" width="9.66666666666667" style="109"/>
    <col min="1025" max="1025" width="31" style="109" customWidth="1"/>
    <col min="1026" max="1026" width="8.55555555555556" style="109" customWidth="1"/>
    <col min="1027" max="1027" width="7.88888888888889" style="109" customWidth="1"/>
    <col min="1028" max="1029" width="6.88888888888889" style="109" customWidth="1"/>
    <col min="1030" max="1031" width="9.11111111111111" style="109" customWidth="1"/>
    <col min="1032" max="1033" width="6.88888888888889" style="109" customWidth="1"/>
    <col min="1034" max="1034" width="6.66666666666667" style="109" customWidth="1"/>
    <col min="1035" max="1036" width="8.44444444444444" style="109" customWidth="1"/>
    <col min="1037" max="1037" width="9.44444444444444" style="109" customWidth="1"/>
    <col min="1038" max="1038" width="13.2222222222222" style="109" customWidth="1"/>
    <col min="1039" max="1039" width="22.8888888888889" style="109" customWidth="1"/>
    <col min="1040" max="1056" width="10" style="109" customWidth="1"/>
    <col min="1057" max="1280" width="9.66666666666667" style="109"/>
    <col min="1281" max="1281" width="31" style="109" customWidth="1"/>
    <col min="1282" max="1282" width="8.55555555555556" style="109" customWidth="1"/>
    <col min="1283" max="1283" width="7.88888888888889" style="109" customWidth="1"/>
    <col min="1284" max="1285" width="6.88888888888889" style="109" customWidth="1"/>
    <col min="1286" max="1287" width="9.11111111111111" style="109" customWidth="1"/>
    <col min="1288" max="1289" width="6.88888888888889" style="109" customWidth="1"/>
    <col min="1290" max="1290" width="6.66666666666667" style="109" customWidth="1"/>
    <col min="1291" max="1292" width="8.44444444444444" style="109" customWidth="1"/>
    <col min="1293" max="1293" width="9.44444444444444" style="109" customWidth="1"/>
    <col min="1294" max="1294" width="13.2222222222222" style="109" customWidth="1"/>
    <col min="1295" max="1295" width="22.8888888888889" style="109" customWidth="1"/>
    <col min="1296" max="1312" width="10" style="109" customWidth="1"/>
    <col min="1313" max="1536" width="9.66666666666667" style="109"/>
    <col min="1537" max="1537" width="31" style="109" customWidth="1"/>
    <col min="1538" max="1538" width="8.55555555555556" style="109" customWidth="1"/>
    <col min="1539" max="1539" width="7.88888888888889" style="109" customWidth="1"/>
    <col min="1540" max="1541" width="6.88888888888889" style="109" customWidth="1"/>
    <col min="1542" max="1543" width="9.11111111111111" style="109" customWidth="1"/>
    <col min="1544" max="1545" width="6.88888888888889" style="109" customWidth="1"/>
    <col min="1546" max="1546" width="6.66666666666667" style="109" customWidth="1"/>
    <col min="1547" max="1548" width="8.44444444444444" style="109" customWidth="1"/>
    <col min="1549" max="1549" width="9.44444444444444" style="109" customWidth="1"/>
    <col min="1550" max="1550" width="13.2222222222222" style="109" customWidth="1"/>
    <col min="1551" max="1551" width="22.8888888888889" style="109" customWidth="1"/>
    <col min="1552" max="1568" width="10" style="109" customWidth="1"/>
    <col min="1569" max="1792" width="9.66666666666667" style="109"/>
    <col min="1793" max="1793" width="31" style="109" customWidth="1"/>
    <col min="1794" max="1794" width="8.55555555555556" style="109" customWidth="1"/>
    <col min="1795" max="1795" width="7.88888888888889" style="109" customWidth="1"/>
    <col min="1796" max="1797" width="6.88888888888889" style="109" customWidth="1"/>
    <col min="1798" max="1799" width="9.11111111111111" style="109" customWidth="1"/>
    <col min="1800" max="1801" width="6.88888888888889" style="109" customWidth="1"/>
    <col min="1802" max="1802" width="6.66666666666667" style="109" customWidth="1"/>
    <col min="1803" max="1804" width="8.44444444444444" style="109" customWidth="1"/>
    <col min="1805" max="1805" width="9.44444444444444" style="109" customWidth="1"/>
    <col min="1806" max="1806" width="13.2222222222222" style="109" customWidth="1"/>
    <col min="1807" max="1807" width="22.8888888888889" style="109" customWidth="1"/>
    <col min="1808" max="1824" width="10" style="109" customWidth="1"/>
    <col min="1825" max="2048" width="9.66666666666667" style="109"/>
    <col min="2049" max="2049" width="31" style="109" customWidth="1"/>
    <col min="2050" max="2050" width="8.55555555555556" style="109" customWidth="1"/>
    <col min="2051" max="2051" width="7.88888888888889" style="109" customWidth="1"/>
    <col min="2052" max="2053" width="6.88888888888889" style="109" customWidth="1"/>
    <col min="2054" max="2055" width="9.11111111111111" style="109" customWidth="1"/>
    <col min="2056" max="2057" width="6.88888888888889" style="109" customWidth="1"/>
    <col min="2058" max="2058" width="6.66666666666667" style="109" customWidth="1"/>
    <col min="2059" max="2060" width="8.44444444444444" style="109" customWidth="1"/>
    <col min="2061" max="2061" width="9.44444444444444" style="109" customWidth="1"/>
    <col min="2062" max="2062" width="13.2222222222222" style="109" customWidth="1"/>
    <col min="2063" max="2063" width="22.8888888888889" style="109" customWidth="1"/>
    <col min="2064" max="2080" width="10" style="109" customWidth="1"/>
    <col min="2081" max="2304" width="9.66666666666667" style="109"/>
    <col min="2305" max="2305" width="31" style="109" customWidth="1"/>
    <col min="2306" max="2306" width="8.55555555555556" style="109" customWidth="1"/>
    <col min="2307" max="2307" width="7.88888888888889" style="109" customWidth="1"/>
    <col min="2308" max="2309" width="6.88888888888889" style="109" customWidth="1"/>
    <col min="2310" max="2311" width="9.11111111111111" style="109" customWidth="1"/>
    <col min="2312" max="2313" width="6.88888888888889" style="109" customWidth="1"/>
    <col min="2314" max="2314" width="6.66666666666667" style="109" customWidth="1"/>
    <col min="2315" max="2316" width="8.44444444444444" style="109" customWidth="1"/>
    <col min="2317" max="2317" width="9.44444444444444" style="109" customWidth="1"/>
    <col min="2318" max="2318" width="13.2222222222222" style="109" customWidth="1"/>
    <col min="2319" max="2319" width="22.8888888888889" style="109" customWidth="1"/>
    <col min="2320" max="2336" width="10" style="109" customWidth="1"/>
    <col min="2337" max="2560" width="9.66666666666667" style="109"/>
    <col min="2561" max="2561" width="31" style="109" customWidth="1"/>
    <col min="2562" max="2562" width="8.55555555555556" style="109" customWidth="1"/>
    <col min="2563" max="2563" width="7.88888888888889" style="109" customWidth="1"/>
    <col min="2564" max="2565" width="6.88888888888889" style="109" customWidth="1"/>
    <col min="2566" max="2567" width="9.11111111111111" style="109" customWidth="1"/>
    <col min="2568" max="2569" width="6.88888888888889" style="109" customWidth="1"/>
    <col min="2570" max="2570" width="6.66666666666667" style="109" customWidth="1"/>
    <col min="2571" max="2572" width="8.44444444444444" style="109" customWidth="1"/>
    <col min="2573" max="2573" width="9.44444444444444" style="109" customWidth="1"/>
    <col min="2574" max="2574" width="13.2222222222222" style="109" customWidth="1"/>
    <col min="2575" max="2575" width="22.8888888888889" style="109" customWidth="1"/>
    <col min="2576" max="2592" width="10" style="109" customWidth="1"/>
    <col min="2593" max="2816" width="9.66666666666667" style="109"/>
    <col min="2817" max="2817" width="31" style="109" customWidth="1"/>
    <col min="2818" max="2818" width="8.55555555555556" style="109" customWidth="1"/>
    <col min="2819" max="2819" width="7.88888888888889" style="109" customWidth="1"/>
    <col min="2820" max="2821" width="6.88888888888889" style="109" customWidth="1"/>
    <col min="2822" max="2823" width="9.11111111111111" style="109" customWidth="1"/>
    <col min="2824" max="2825" width="6.88888888888889" style="109" customWidth="1"/>
    <col min="2826" max="2826" width="6.66666666666667" style="109" customWidth="1"/>
    <col min="2827" max="2828" width="8.44444444444444" style="109" customWidth="1"/>
    <col min="2829" max="2829" width="9.44444444444444" style="109" customWidth="1"/>
    <col min="2830" max="2830" width="13.2222222222222" style="109" customWidth="1"/>
    <col min="2831" max="2831" width="22.8888888888889" style="109" customWidth="1"/>
    <col min="2832" max="2848" width="10" style="109" customWidth="1"/>
    <col min="2849" max="3072" width="9.66666666666667" style="109"/>
    <col min="3073" max="3073" width="31" style="109" customWidth="1"/>
    <col min="3074" max="3074" width="8.55555555555556" style="109" customWidth="1"/>
    <col min="3075" max="3075" width="7.88888888888889" style="109" customWidth="1"/>
    <col min="3076" max="3077" width="6.88888888888889" style="109" customWidth="1"/>
    <col min="3078" max="3079" width="9.11111111111111" style="109" customWidth="1"/>
    <col min="3080" max="3081" width="6.88888888888889" style="109" customWidth="1"/>
    <col min="3082" max="3082" width="6.66666666666667" style="109" customWidth="1"/>
    <col min="3083" max="3084" width="8.44444444444444" style="109" customWidth="1"/>
    <col min="3085" max="3085" width="9.44444444444444" style="109" customWidth="1"/>
    <col min="3086" max="3086" width="13.2222222222222" style="109" customWidth="1"/>
    <col min="3087" max="3087" width="22.8888888888889" style="109" customWidth="1"/>
    <col min="3088" max="3104" width="10" style="109" customWidth="1"/>
    <col min="3105" max="3328" width="9.66666666666667" style="109"/>
    <col min="3329" max="3329" width="31" style="109" customWidth="1"/>
    <col min="3330" max="3330" width="8.55555555555556" style="109" customWidth="1"/>
    <col min="3331" max="3331" width="7.88888888888889" style="109" customWidth="1"/>
    <col min="3332" max="3333" width="6.88888888888889" style="109" customWidth="1"/>
    <col min="3334" max="3335" width="9.11111111111111" style="109" customWidth="1"/>
    <col min="3336" max="3337" width="6.88888888888889" style="109" customWidth="1"/>
    <col min="3338" max="3338" width="6.66666666666667" style="109" customWidth="1"/>
    <col min="3339" max="3340" width="8.44444444444444" style="109" customWidth="1"/>
    <col min="3341" max="3341" width="9.44444444444444" style="109" customWidth="1"/>
    <col min="3342" max="3342" width="13.2222222222222" style="109" customWidth="1"/>
    <col min="3343" max="3343" width="22.8888888888889" style="109" customWidth="1"/>
    <col min="3344" max="3360" width="10" style="109" customWidth="1"/>
    <col min="3361" max="3584" width="9.66666666666667" style="109"/>
    <col min="3585" max="3585" width="31" style="109" customWidth="1"/>
    <col min="3586" max="3586" width="8.55555555555556" style="109" customWidth="1"/>
    <col min="3587" max="3587" width="7.88888888888889" style="109" customWidth="1"/>
    <col min="3588" max="3589" width="6.88888888888889" style="109" customWidth="1"/>
    <col min="3590" max="3591" width="9.11111111111111" style="109" customWidth="1"/>
    <col min="3592" max="3593" width="6.88888888888889" style="109" customWidth="1"/>
    <col min="3594" max="3594" width="6.66666666666667" style="109" customWidth="1"/>
    <col min="3595" max="3596" width="8.44444444444444" style="109" customWidth="1"/>
    <col min="3597" max="3597" width="9.44444444444444" style="109" customWidth="1"/>
    <col min="3598" max="3598" width="13.2222222222222" style="109" customWidth="1"/>
    <col min="3599" max="3599" width="22.8888888888889" style="109" customWidth="1"/>
    <col min="3600" max="3616" width="10" style="109" customWidth="1"/>
    <col min="3617" max="3840" width="9.66666666666667" style="109"/>
    <col min="3841" max="3841" width="31" style="109" customWidth="1"/>
    <col min="3842" max="3842" width="8.55555555555556" style="109" customWidth="1"/>
    <col min="3843" max="3843" width="7.88888888888889" style="109" customWidth="1"/>
    <col min="3844" max="3845" width="6.88888888888889" style="109" customWidth="1"/>
    <col min="3846" max="3847" width="9.11111111111111" style="109" customWidth="1"/>
    <col min="3848" max="3849" width="6.88888888888889" style="109" customWidth="1"/>
    <col min="3850" max="3850" width="6.66666666666667" style="109" customWidth="1"/>
    <col min="3851" max="3852" width="8.44444444444444" style="109" customWidth="1"/>
    <col min="3853" max="3853" width="9.44444444444444" style="109" customWidth="1"/>
    <col min="3854" max="3854" width="13.2222222222222" style="109" customWidth="1"/>
    <col min="3855" max="3855" width="22.8888888888889" style="109" customWidth="1"/>
    <col min="3856" max="3872" width="10" style="109" customWidth="1"/>
    <col min="3873" max="4096" width="9.66666666666667" style="109"/>
    <col min="4097" max="4097" width="31" style="109" customWidth="1"/>
    <col min="4098" max="4098" width="8.55555555555556" style="109" customWidth="1"/>
    <col min="4099" max="4099" width="7.88888888888889" style="109" customWidth="1"/>
    <col min="4100" max="4101" width="6.88888888888889" style="109" customWidth="1"/>
    <col min="4102" max="4103" width="9.11111111111111" style="109" customWidth="1"/>
    <col min="4104" max="4105" width="6.88888888888889" style="109" customWidth="1"/>
    <col min="4106" max="4106" width="6.66666666666667" style="109" customWidth="1"/>
    <col min="4107" max="4108" width="8.44444444444444" style="109" customWidth="1"/>
    <col min="4109" max="4109" width="9.44444444444444" style="109" customWidth="1"/>
    <col min="4110" max="4110" width="13.2222222222222" style="109" customWidth="1"/>
    <col min="4111" max="4111" width="22.8888888888889" style="109" customWidth="1"/>
    <col min="4112" max="4128" width="10" style="109" customWidth="1"/>
    <col min="4129" max="4352" width="9.66666666666667" style="109"/>
    <col min="4353" max="4353" width="31" style="109" customWidth="1"/>
    <col min="4354" max="4354" width="8.55555555555556" style="109" customWidth="1"/>
    <col min="4355" max="4355" width="7.88888888888889" style="109" customWidth="1"/>
    <col min="4356" max="4357" width="6.88888888888889" style="109" customWidth="1"/>
    <col min="4358" max="4359" width="9.11111111111111" style="109" customWidth="1"/>
    <col min="4360" max="4361" width="6.88888888888889" style="109" customWidth="1"/>
    <col min="4362" max="4362" width="6.66666666666667" style="109" customWidth="1"/>
    <col min="4363" max="4364" width="8.44444444444444" style="109" customWidth="1"/>
    <col min="4365" max="4365" width="9.44444444444444" style="109" customWidth="1"/>
    <col min="4366" max="4366" width="13.2222222222222" style="109" customWidth="1"/>
    <col min="4367" max="4367" width="22.8888888888889" style="109" customWidth="1"/>
    <col min="4368" max="4384" width="10" style="109" customWidth="1"/>
    <col min="4385" max="4608" width="9.66666666666667" style="109"/>
    <col min="4609" max="4609" width="31" style="109" customWidth="1"/>
    <col min="4610" max="4610" width="8.55555555555556" style="109" customWidth="1"/>
    <col min="4611" max="4611" width="7.88888888888889" style="109" customWidth="1"/>
    <col min="4612" max="4613" width="6.88888888888889" style="109" customWidth="1"/>
    <col min="4614" max="4615" width="9.11111111111111" style="109" customWidth="1"/>
    <col min="4616" max="4617" width="6.88888888888889" style="109" customWidth="1"/>
    <col min="4618" max="4618" width="6.66666666666667" style="109" customWidth="1"/>
    <col min="4619" max="4620" width="8.44444444444444" style="109" customWidth="1"/>
    <col min="4621" max="4621" width="9.44444444444444" style="109" customWidth="1"/>
    <col min="4622" max="4622" width="13.2222222222222" style="109" customWidth="1"/>
    <col min="4623" max="4623" width="22.8888888888889" style="109" customWidth="1"/>
    <col min="4624" max="4640" width="10" style="109" customWidth="1"/>
    <col min="4641" max="4864" width="9.66666666666667" style="109"/>
    <col min="4865" max="4865" width="31" style="109" customWidth="1"/>
    <col min="4866" max="4866" width="8.55555555555556" style="109" customWidth="1"/>
    <col min="4867" max="4867" width="7.88888888888889" style="109" customWidth="1"/>
    <col min="4868" max="4869" width="6.88888888888889" style="109" customWidth="1"/>
    <col min="4870" max="4871" width="9.11111111111111" style="109" customWidth="1"/>
    <col min="4872" max="4873" width="6.88888888888889" style="109" customWidth="1"/>
    <col min="4874" max="4874" width="6.66666666666667" style="109" customWidth="1"/>
    <col min="4875" max="4876" width="8.44444444444444" style="109" customWidth="1"/>
    <col min="4877" max="4877" width="9.44444444444444" style="109" customWidth="1"/>
    <col min="4878" max="4878" width="13.2222222222222" style="109" customWidth="1"/>
    <col min="4879" max="4879" width="22.8888888888889" style="109" customWidth="1"/>
    <col min="4880" max="4896" width="10" style="109" customWidth="1"/>
    <col min="4897" max="5120" width="9.66666666666667" style="109"/>
    <col min="5121" max="5121" width="31" style="109" customWidth="1"/>
    <col min="5122" max="5122" width="8.55555555555556" style="109" customWidth="1"/>
    <col min="5123" max="5123" width="7.88888888888889" style="109" customWidth="1"/>
    <col min="5124" max="5125" width="6.88888888888889" style="109" customWidth="1"/>
    <col min="5126" max="5127" width="9.11111111111111" style="109" customWidth="1"/>
    <col min="5128" max="5129" width="6.88888888888889" style="109" customWidth="1"/>
    <col min="5130" max="5130" width="6.66666666666667" style="109" customWidth="1"/>
    <col min="5131" max="5132" width="8.44444444444444" style="109" customWidth="1"/>
    <col min="5133" max="5133" width="9.44444444444444" style="109" customWidth="1"/>
    <col min="5134" max="5134" width="13.2222222222222" style="109" customWidth="1"/>
    <col min="5135" max="5135" width="22.8888888888889" style="109" customWidth="1"/>
    <col min="5136" max="5152" width="10" style="109" customWidth="1"/>
    <col min="5153" max="5376" width="9.66666666666667" style="109"/>
    <col min="5377" max="5377" width="31" style="109" customWidth="1"/>
    <col min="5378" max="5378" width="8.55555555555556" style="109" customWidth="1"/>
    <col min="5379" max="5379" width="7.88888888888889" style="109" customWidth="1"/>
    <col min="5380" max="5381" width="6.88888888888889" style="109" customWidth="1"/>
    <col min="5382" max="5383" width="9.11111111111111" style="109" customWidth="1"/>
    <col min="5384" max="5385" width="6.88888888888889" style="109" customWidth="1"/>
    <col min="5386" max="5386" width="6.66666666666667" style="109" customWidth="1"/>
    <col min="5387" max="5388" width="8.44444444444444" style="109" customWidth="1"/>
    <col min="5389" max="5389" width="9.44444444444444" style="109" customWidth="1"/>
    <col min="5390" max="5390" width="13.2222222222222" style="109" customWidth="1"/>
    <col min="5391" max="5391" width="22.8888888888889" style="109" customWidth="1"/>
    <col min="5392" max="5408" width="10" style="109" customWidth="1"/>
    <col min="5409" max="5632" width="9.66666666666667" style="109"/>
    <col min="5633" max="5633" width="31" style="109" customWidth="1"/>
    <col min="5634" max="5634" width="8.55555555555556" style="109" customWidth="1"/>
    <col min="5635" max="5635" width="7.88888888888889" style="109" customWidth="1"/>
    <col min="5636" max="5637" width="6.88888888888889" style="109" customWidth="1"/>
    <col min="5638" max="5639" width="9.11111111111111" style="109" customWidth="1"/>
    <col min="5640" max="5641" width="6.88888888888889" style="109" customWidth="1"/>
    <col min="5642" max="5642" width="6.66666666666667" style="109" customWidth="1"/>
    <col min="5643" max="5644" width="8.44444444444444" style="109" customWidth="1"/>
    <col min="5645" max="5645" width="9.44444444444444" style="109" customWidth="1"/>
    <col min="5646" max="5646" width="13.2222222222222" style="109" customWidth="1"/>
    <col min="5647" max="5647" width="22.8888888888889" style="109" customWidth="1"/>
    <col min="5648" max="5664" width="10" style="109" customWidth="1"/>
    <col min="5665" max="5888" width="9.66666666666667" style="109"/>
    <col min="5889" max="5889" width="31" style="109" customWidth="1"/>
    <col min="5890" max="5890" width="8.55555555555556" style="109" customWidth="1"/>
    <col min="5891" max="5891" width="7.88888888888889" style="109" customWidth="1"/>
    <col min="5892" max="5893" width="6.88888888888889" style="109" customWidth="1"/>
    <col min="5894" max="5895" width="9.11111111111111" style="109" customWidth="1"/>
    <col min="5896" max="5897" width="6.88888888888889" style="109" customWidth="1"/>
    <col min="5898" max="5898" width="6.66666666666667" style="109" customWidth="1"/>
    <col min="5899" max="5900" width="8.44444444444444" style="109" customWidth="1"/>
    <col min="5901" max="5901" width="9.44444444444444" style="109" customWidth="1"/>
    <col min="5902" max="5902" width="13.2222222222222" style="109" customWidth="1"/>
    <col min="5903" max="5903" width="22.8888888888889" style="109" customWidth="1"/>
    <col min="5904" max="5920" width="10" style="109" customWidth="1"/>
    <col min="5921" max="6144" width="9.66666666666667" style="109"/>
    <col min="6145" max="6145" width="31" style="109" customWidth="1"/>
    <col min="6146" max="6146" width="8.55555555555556" style="109" customWidth="1"/>
    <col min="6147" max="6147" width="7.88888888888889" style="109" customWidth="1"/>
    <col min="6148" max="6149" width="6.88888888888889" style="109" customWidth="1"/>
    <col min="6150" max="6151" width="9.11111111111111" style="109" customWidth="1"/>
    <col min="6152" max="6153" width="6.88888888888889" style="109" customWidth="1"/>
    <col min="6154" max="6154" width="6.66666666666667" style="109" customWidth="1"/>
    <col min="6155" max="6156" width="8.44444444444444" style="109" customWidth="1"/>
    <col min="6157" max="6157" width="9.44444444444444" style="109" customWidth="1"/>
    <col min="6158" max="6158" width="13.2222222222222" style="109" customWidth="1"/>
    <col min="6159" max="6159" width="22.8888888888889" style="109" customWidth="1"/>
    <col min="6160" max="6176" width="10" style="109" customWidth="1"/>
    <col min="6177" max="6400" width="9.66666666666667" style="109"/>
    <col min="6401" max="6401" width="31" style="109" customWidth="1"/>
    <col min="6402" max="6402" width="8.55555555555556" style="109" customWidth="1"/>
    <col min="6403" max="6403" width="7.88888888888889" style="109" customWidth="1"/>
    <col min="6404" max="6405" width="6.88888888888889" style="109" customWidth="1"/>
    <col min="6406" max="6407" width="9.11111111111111" style="109" customWidth="1"/>
    <col min="6408" max="6409" width="6.88888888888889" style="109" customWidth="1"/>
    <col min="6410" max="6410" width="6.66666666666667" style="109" customWidth="1"/>
    <col min="6411" max="6412" width="8.44444444444444" style="109" customWidth="1"/>
    <col min="6413" max="6413" width="9.44444444444444" style="109" customWidth="1"/>
    <col min="6414" max="6414" width="13.2222222222222" style="109" customWidth="1"/>
    <col min="6415" max="6415" width="22.8888888888889" style="109" customWidth="1"/>
    <col min="6416" max="6432" width="10" style="109" customWidth="1"/>
    <col min="6433" max="6656" width="9.66666666666667" style="109"/>
    <col min="6657" max="6657" width="31" style="109" customWidth="1"/>
    <col min="6658" max="6658" width="8.55555555555556" style="109" customWidth="1"/>
    <col min="6659" max="6659" width="7.88888888888889" style="109" customWidth="1"/>
    <col min="6660" max="6661" width="6.88888888888889" style="109" customWidth="1"/>
    <col min="6662" max="6663" width="9.11111111111111" style="109" customWidth="1"/>
    <col min="6664" max="6665" width="6.88888888888889" style="109" customWidth="1"/>
    <col min="6666" max="6666" width="6.66666666666667" style="109" customWidth="1"/>
    <col min="6667" max="6668" width="8.44444444444444" style="109" customWidth="1"/>
    <col min="6669" max="6669" width="9.44444444444444" style="109" customWidth="1"/>
    <col min="6670" max="6670" width="13.2222222222222" style="109" customWidth="1"/>
    <col min="6671" max="6671" width="22.8888888888889" style="109" customWidth="1"/>
    <col min="6672" max="6688" width="10" style="109" customWidth="1"/>
    <col min="6689" max="6912" width="9.66666666666667" style="109"/>
    <col min="6913" max="6913" width="31" style="109" customWidth="1"/>
    <col min="6914" max="6914" width="8.55555555555556" style="109" customWidth="1"/>
    <col min="6915" max="6915" width="7.88888888888889" style="109" customWidth="1"/>
    <col min="6916" max="6917" width="6.88888888888889" style="109" customWidth="1"/>
    <col min="6918" max="6919" width="9.11111111111111" style="109" customWidth="1"/>
    <col min="6920" max="6921" width="6.88888888888889" style="109" customWidth="1"/>
    <col min="6922" max="6922" width="6.66666666666667" style="109" customWidth="1"/>
    <col min="6923" max="6924" width="8.44444444444444" style="109" customWidth="1"/>
    <col min="6925" max="6925" width="9.44444444444444" style="109" customWidth="1"/>
    <col min="6926" max="6926" width="13.2222222222222" style="109" customWidth="1"/>
    <col min="6927" max="6927" width="22.8888888888889" style="109" customWidth="1"/>
    <col min="6928" max="6944" width="10" style="109" customWidth="1"/>
    <col min="6945" max="7168" width="9.66666666666667" style="109"/>
    <col min="7169" max="7169" width="31" style="109" customWidth="1"/>
    <col min="7170" max="7170" width="8.55555555555556" style="109" customWidth="1"/>
    <col min="7171" max="7171" width="7.88888888888889" style="109" customWidth="1"/>
    <col min="7172" max="7173" width="6.88888888888889" style="109" customWidth="1"/>
    <col min="7174" max="7175" width="9.11111111111111" style="109" customWidth="1"/>
    <col min="7176" max="7177" width="6.88888888888889" style="109" customWidth="1"/>
    <col min="7178" max="7178" width="6.66666666666667" style="109" customWidth="1"/>
    <col min="7179" max="7180" width="8.44444444444444" style="109" customWidth="1"/>
    <col min="7181" max="7181" width="9.44444444444444" style="109" customWidth="1"/>
    <col min="7182" max="7182" width="13.2222222222222" style="109" customWidth="1"/>
    <col min="7183" max="7183" width="22.8888888888889" style="109" customWidth="1"/>
    <col min="7184" max="7200" width="10" style="109" customWidth="1"/>
    <col min="7201" max="7424" width="9.66666666666667" style="109"/>
    <col min="7425" max="7425" width="31" style="109" customWidth="1"/>
    <col min="7426" max="7426" width="8.55555555555556" style="109" customWidth="1"/>
    <col min="7427" max="7427" width="7.88888888888889" style="109" customWidth="1"/>
    <col min="7428" max="7429" width="6.88888888888889" style="109" customWidth="1"/>
    <col min="7430" max="7431" width="9.11111111111111" style="109" customWidth="1"/>
    <col min="7432" max="7433" width="6.88888888888889" style="109" customWidth="1"/>
    <col min="7434" max="7434" width="6.66666666666667" style="109" customWidth="1"/>
    <col min="7435" max="7436" width="8.44444444444444" style="109" customWidth="1"/>
    <col min="7437" max="7437" width="9.44444444444444" style="109" customWidth="1"/>
    <col min="7438" max="7438" width="13.2222222222222" style="109" customWidth="1"/>
    <col min="7439" max="7439" width="22.8888888888889" style="109" customWidth="1"/>
    <col min="7440" max="7456" width="10" style="109" customWidth="1"/>
    <col min="7457" max="7680" width="9.66666666666667" style="109"/>
    <col min="7681" max="7681" width="31" style="109" customWidth="1"/>
    <col min="7682" max="7682" width="8.55555555555556" style="109" customWidth="1"/>
    <col min="7683" max="7683" width="7.88888888888889" style="109" customWidth="1"/>
    <col min="7684" max="7685" width="6.88888888888889" style="109" customWidth="1"/>
    <col min="7686" max="7687" width="9.11111111111111" style="109" customWidth="1"/>
    <col min="7688" max="7689" width="6.88888888888889" style="109" customWidth="1"/>
    <col min="7690" max="7690" width="6.66666666666667" style="109" customWidth="1"/>
    <col min="7691" max="7692" width="8.44444444444444" style="109" customWidth="1"/>
    <col min="7693" max="7693" width="9.44444444444444" style="109" customWidth="1"/>
    <col min="7694" max="7694" width="13.2222222222222" style="109" customWidth="1"/>
    <col min="7695" max="7695" width="22.8888888888889" style="109" customWidth="1"/>
    <col min="7696" max="7712" width="10" style="109" customWidth="1"/>
    <col min="7713" max="7936" width="9.66666666666667" style="109"/>
    <col min="7937" max="7937" width="31" style="109" customWidth="1"/>
    <col min="7938" max="7938" width="8.55555555555556" style="109" customWidth="1"/>
    <col min="7939" max="7939" width="7.88888888888889" style="109" customWidth="1"/>
    <col min="7940" max="7941" width="6.88888888888889" style="109" customWidth="1"/>
    <col min="7942" max="7943" width="9.11111111111111" style="109" customWidth="1"/>
    <col min="7944" max="7945" width="6.88888888888889" style="109" customWidth="1"/>
    <col min="7946" max="7946" width="6.66666666666667" style="109" customWidth="1"/>
    <col min="7947" max="7948" width="8.44444444444444" style="109" customWidth="1"/>
    <col min="7949" max="7949" width="9.44444444444444" style="109" customWidth="1"/>
    <col min="7950" max="7950" width="13.2222222222222" style="109" customWidth="1"/>
    <col min="7951" max="7951" width="22.8888888888889" style="109" customWidth="1"/>
    <col min="7952" max="7968" width="10" style="109" customWidth="1"/>
    <col min="7969" max="8192" width="9.66666666666667" style="109"/>
    <col min="8193" max="8193" width="31" style="109" customWidth="1"/>
    <col min="8194" max="8194" width="8.55555555555556" style="109" customWidth="1"/>
    <col min="8195" max="8195" width="7.88888888888889" style="109" customWidth="1"/>
    <col min="8196" max="8197" width="6.88888888888889" style="109" customWidth="1"/>
    <col min="8198" max="8199" width="9.11111111111111" style="109" customWidth="1"/>
    <col min="8200" max="8201" width="6.88888888888889" style="109" customWidth="1"/>
    <col min="8202" max="8202" width="6.66666666666667" style="109" customWidth="1"/>
    <col min="8203" max="8204" width="8.44444444444444" style="109" customWidth="1"/>
    <col min="8205" max="8205" width="9.44444444444444" style="109" customWidth="1"/>
    <col min="8206" max="8206" width="13.2222222222222" style="109" customWidth="1"/>
    <col min="8207" max="8207" width="22.8888888888889" style="109" customWidth="1"/>
    <col min="8208" max="8224" width="10" style="109" customWidth="1"/>
    <col min="8225" max="8448" width="9.66666666666667" style="109"/>
    <col min="8449" max="8449" width="31" style="109" customWidth="1"/>
    <col min="8450" max="8450" width="8.55555555555556" style="109" customWidth="1"/>
    <col min="8451" max="8451" width="7.88888888888889" style="109" customWidth="1"/>
    <col min="8452" max="8453" width="6.88888888888889" style="109" customWidth="1"/>
    <col min="8454" max="8455" width="9.11111111111111" style="109" customWidth="1"/>
    <col min="8456" max="8457" width="6.88888888888889" style="109" customWidth="1"/>
    <col min="8458" max="8458" width="6.66666666666667" style="109" customWidth="1"/>
    <col min="8459" max="8460" width="8.44444444444444" style="109" customWidth="1"/>
    <col min="8461" max="8461" width="9.44444444444444" style="109" customWidth="1"/>
    <col min="8462" max="8462" width="13.2222222222222" style="109" customWidth="1"/>
    <col min="8463" max="8463" width="22.8888888888889" style="109" customWidth="1"/>
    <col min="8464" max="8480" width="10" style="109" customWidth="1"/>
    <col min="8481" max="8704" width="9.66666666666667" style="109"/>
    <col min="8705" max="8705" width="31" style="109" customWidth="1"/>
    <col min="8706" max="8706" width="8.55555555555556" style="109" customWidth="1"/>
    <col min="8707" max="8707" width="7.88888888888889" style="109" customWidth="1"/>
    <col min="8708" max="8709" width="6.88888888888889" style="109" customWidth="1"/>
    <col min="8710" max="8711" width="9.11111111111111" style="109" customWidth="1"/>
    <col min="8712" max="8713" width="6.88888888888889" style="109" customWidth="1"/>
    <col min="8714" max="8714" width="6.66666666666667" style="109" customWidth="1"/>
    <col min="8715" max="8716" width="8.44444444444444" style="109" customWidth="1"/>
    <col min="8717" max="8717" width="9.44444444444444" style="109" customWidth="1"/>
    <col min="8718" max="8718" width="13.2222222222222" style="109" customWidth="1"/>
    <col min="8719" max="8719" width="22.8888888888889" style="109" customWidth="1"/>
    <col min="8720" max="8736" width="10" style="109" customWidth="1"/>
    <col min="8737" max="8960" width="9.66666666666667" style="109"/>
    <col min="8961" max="8961" width="31" style="109" customWidth="1"/>
    <col min="8962" max="8962" width="8.55555555555556" style="109" customWidth="1"/>
    <col min="8963" max="8963" width="7.88888888888889" style="109" customWidth="1"/>
    <col min="8964" max="8965" width="6.88888888888889" style="109" customWidth="1"/>
    <col min="8966" max="8967" width="9.11111111111111" style="109" customWidth="1"/>
    <col min="8968" max="8969" width="6.88888888888889" style="109" customWidth="1"/>
    <col min="8970" max="8970" width="6.66666666666667" style="109" customWidth="1"/>
    <col min="8971" max="8972" width="8.44444444444444" style="109" customWidth="1"/>
    <col min="8973" max="8973" width="9.44444444444444" style="109" customWidth="1"/>
    <col min="8974" max="8974" width="13.2222222222222" style="109" customWidth="1"/>
    <col min="8975" max="8975" width="22.8888888888889" style="109" customWidth="1"/>
    <col min="8976" max="8992" width="10" style="109" customWidth="1"/>
    <col min="8993" max="9216" width="9.66666666666667" style="109"/>
    <col min="9217" max="9217" width="31" style="109" customWidth="1"/>
    <col min="9218" max="9218" width="8.55555555555556" style="109" customWidth="1"/>
    <col min="9219" max="9219" width="7.88888888888889" style="109" customWidth="1"/>
    <col min="9220" max="9221" width="6.88888888888889" style="109" customWidth="1"/>
    <col min="9222" max="9223" width="9.11111111111111" style="109" customWidth="1"/>
    <col min="9224" max="9225" width="6.88888888888889" style="109" customWidth="1"/>
    <col min="9226" max="9226" width="6.66666666666667" style="109" customWidth="1"/>
    <col min="9227" max="9228" width="8.44444444444444" style="109" customWidth="1"/>
    <col min="9229" max="9229" width="9.44444444444444" style="109" customWidth="1"/>
    <col min="9230" max="9230" width="13.2222222222222" style="109" customWidth="1"/>
    <col min="9231" max="9231" width="22.8888888888889" style="109" customWidth="1"/>
    <col min="9232" max="9248" width="10" style="109" customWidth="1"/>
    <col min="9249" max="9472" width="9.66666666666667" style="109"/>
    <col min="9473" max="9473" width="31" style="109" customWidth="1"/>
    <col min="9474" max="9474" width="8.55555555555556" style="109" customWidth="1"/>
    <col min="9475" max="9475" width="7.88888888888889" style="109" customWidth="1"/>
    <col min="9476" max="9477" width="6.88888888888889" style="109" customWidth="1"/>
    <col min="9478" max="9479" width="9.11111111111111" style="109" customWidth="1"/>
    <col min="9480" max="9481" width="6.88888888888889" style="109" customWidth="1"/>
    <col min="9482" max="9482" width="6.66666666666667" style="109" customWidth="1"/>
    <col min="9483" max="9484" width="8.44444444444444" style="109" customWidth="1"/>
    <col min="9485" max="9485" width="9.44444444444444" style="109" customWidth="1"/>
    <col min="9486" max="9486" width="13.2222222222222" style="109" customWidth="1"/>
    <col min="9487" max="9487" width="22.8888888888889" style="109" customWidth="1"/>
    <col min="9488" max="9504" width="10" style="109" customWidth="1"/>
    <col min="9505" max="9728" width="9.66666666666667" style="109"/>
    <col min="9729" max="9729" width="31" style="109" customWidth="1"/>
    <col min="9730" max="9730" width="8.55555555555556" style="109" customWidth="1"/>
    <col min="9731" max="9731" width="7.88888888888889" style="109" customWidth="1"/>
    <col min="9732" max="9733" width="6.88888888888889" style="109" customWidth="1"/>
    <col min="9734" max="9735" width="9.11111111111111" style="109" customWidth="1"/>
    <col min="9736" max="9737" width="6.88888888888889" style="109" customWidth="1"/>
    <col min="9738" max="9738" width="6.66666666666667" style="109" customWidth="1"/>
    <col min="9739" max="9740" width="8.44444444444444" style="109" customWidth="1"/>
    <col min="9741" max="9741" width="9.44444444444444" style="109" customWidth="1"/>
    <col min="9742" max="9742" width="13.2222222222222" style="109" customWidth="1"/>
    <col min="9743" max="9743" width="22.8888888888889" style="109" customWidth="1"/>
    <col min="9744" max="9760" width="10" style="109" customWidth="1"/>
    <col min="9761" max="9984" width="9.66666666666667" style="109"/>
    <col min="9985" max="9985" width="31" style="109" customWidth="1"/>
    <col min="9986" max="9986" width="8.55555555555556" style="109" customWidth="1"/>
    <col min="9987" max="9987" width="7.88888888888889" style="109" customWidth="1"/>
    <col min="9988" max="9989" width="6.88888888888889" style="109" customWidth="1"/>
    <col min="9990" max="9991" width="9.11111111111111" style="109" customWidth="1"/>
    <col min="9992" max="9993" width="6.88888888888889" style="109" customWidth="1"/>
    <col min="9994" max="9994" width="6.66666666666667" style="109" customWidth="1"/>
    <col min="9995" max="9996" width="8.44444444444444" style="109" customWidth="1"/>
    <col min="9997" max="9997" width="9.44444444444444" style="109" customWidth="1"/>
    <col min="9998" max="9998" width="13.2222222222222" style="109" customWidth="1"/>
    <col min="9999" max="9999" width="22.8888888888889" style="109" customWidth="1"/>
    <col min="10000" max="10016" width="10" style="109" customWidth="1"/>
    <col min="10017" max="10240" width="9.66666666666667" style="109"/>
    <col min="10241" max="10241" width="31" style="109" customWidth="1"/>
    <col min="10242" max="10242" width="8.55555555555556" style="109" customWidth="1"/>
    <col min="10243" max="10243" width="7.88888888888889" style="109" customWidth="1"/>
    <col min="10244" max="10245" width="6.88888888888889" style="109" customWidth="1"/>
    <col min="10246" max="10247" width="9.11111111111111" style="109" customWidth="1"/>
    <col min="10248" max="10249" width="6.88888888888889" style="109" customWidth="1"/>
    <col min="10250" max="10250" width="6.66666666666667" style="109" customWidth="1"/>
    <col min="10251" max="10252" width="8.44444444444444" style="109" customWidth="1"/>
    <col min="10253" max="10253" width="9.44444444444444" style="109" customWidth="1"/>
    <col min="10254" max="10254" width="13.2222222222222" style="109" customWidth="1"/>
    <col min="10255" max="10255" width="22.8888888888889" style="109" customWidth="1"/>
    <col min="10256" max="10272" width="10" style="109" customWidth="1"/>
    <col min="10273" max="10496" width="9.66666666666667" style="109"/>
    <col min="10497" max="10497" width="31" style="109" customWidth="1"/>
    <col min="10498" max="10498" width="8.55555555555556" style="109" customWidth="1"/>
    <col min="10499" max="10499" width="7.88888888888889" style="109" customWidth="1"/>
    <col min="10500" max="10501" width="6.88888888888889" style="109" customWidth="1"/>
    <col min="10502" max="10503" width="9.11111111111111" style="109" customWidth="1"/>
    <col min="10504" max="10505" width="6.88888888888889" style="109" customWidth="1"/>
    <col min="10506" max="10506" width="6.66666666666667" style="109" customWidth="1"/>
    <col min="10507" max="10508" width="8.44444444444444" style="109" customWidth="1"/>
    <col min="10509" max="10509" width="9.44444444444444" style="109" customWidth="1"/>
    <col min="10510" max="10510" width="13.2222222222222" style="109" customWidth="1"/>
    <col min="10511" max="10511" width="22.8888888888889" style="109" customWidth="1"/>
    <col min="10512" max="10528" width="10" style="109" customWidth="1"/>
    <col min="10529" max="10752" width="9.66666666666667" style="109"/>
    <col min="10753" max="10753" width="31" style="109" customWidth="1"/>
    <col min="10754" max="10754" width="8.55555555555556" style="109" customWidth="1"/>
    <col min="10755" max="10755" width="7.88888888888889" style="109" customWidth="1"/>
    <col min="10756" max="10757" width="6.88888888888889" style="109" customWidth="1"/>
    <col min="10758" max="10759" width="9.11111111111111" style="109" customWidth="1"/>
    <col min="10760" max="10761" width="6.88888888888889" style="109" customWidth="1"/>
    <col min="10762" max="10762" width="6.66666666666667" style="109" customWidth="1"/>
    <col min="10763" max="10764" width="8.44444444444444" style="109" customWidth="1"/>
    <col min="10765" max="10765" width="9.44444444444444" style="109" customWidth="1"/>
    <col min="10766" max="10766" width="13.2222222222222" style="109" customWidth="1"/>
    <col min="10767" max="10767" width="22.8888888888889" style="109" customWidth="1"/>
    <col min="10768" max="10784" width="10" style="109" customWidth="1"/>
    <col min="10785" max="11008" width="9.66666666666667" style="109"/>
    <col min="11009" max="11009" width="31" style="109" customWidth="1"/>
    <col min="11010" max="11010" width="8.55555555555556" style="109" customWidth="1"/>
    <col min="11011" max="11011" width="7.88888888888889" style="109" customWidth="1"/>
    <col min="11012" max="11013" width="6.88888888888889" style="109" customWidth="1"/>
    <col min="11014" max="11015" width="9.11111111111111" style="109" customWidth="1"/>
    <col min="11016" max="11017" width="6.88888888888889" style="109" customWidth="1"/>
    <col min="11018" max="11018" width="6.66666666666667" style="109" customWidth="1"/>
    <col min="11019" max="11020" width="8.44444444444444" style="109" customWidth="1"/>
    <col min="11021" max="11021" width="9.44444444444444" style="109" customWidth="1"/>
    <col min="11022" max="11022" width="13.2222222222222" style="109" customWidth="1"/>
    <col min="11023" max="11023" width="22.8888888888889" style="109" customWidth="1"/>
    <col min="11024" max="11040" width="10" style="109" customWidth="1"/>
    <col min="11041" max="11264" width="9.66666666666667" style="109"/>
    <col min="11265" max="11265" width="31" style="109" customWidth="1"/>
    <col min="11266" max="11266" width="8.55555555555556" style="109" customWidth="1"/>
    <col min="11267" max="11267" width="7.88888888888889" style="109" customWidth="1"/>
    <col min="11268" max="11269" width="6.88888888888889" style="109" customWidth="1"/>
    <col min="11270" max="11271" width="9.11111111111111" style="109" customWidth="1"/>
    <col min="11272" max="11273" width="6.88888888888889" style="109" customWidth="1"/>
    <col min="11274" max="11274" width="6.66666666666667" style="109" customWidth="1"/>
    <col min="11275" max="11276" width="8.44444444444444" style="109" customWidth="1"/>
    <col min="11277" max="11277" width="9.44444444444444" style="109" customWidth="1"/>
    <col min="11278" max="11278" width="13.2222222222222" style="109" customWidth="1"/>
    <col min="11279" max="11279" width="22.8888888888889" style="109" customWidth="1"/>
    <col min="11280" max="11296" width="10" style="109" customWidth="1"/>
    <col min="11297" max="11520" width="9.66666666666667" style="109"/>
    <col min="11521" max="11521" width="31" style="109" customWidth="1"/>
    <col min="11522" max="11522" width="8.55555555555556" style="109" customWidth="1"/>
    <col min="11523" max="11523" width="7.88888888888889" style="109" customWidth="1"/>
    <col min="11524" max="11525" width="6.88888888888889" style="109" customWidth="1"/>
    <col min="11526" max="11527" width="9.11111111111111" style="109" customWidth="1"/>
    <col min="11528" max="11529" width="6.88888888888889" style="109" customWidth="1"/>
    <col min="11530" max="11530" width="6.66666666666667" style="109" customWidth="1"/>
    <col min="11531" max="11532" width="8.44444444444444" style="109" customWidth="1"/>
    <col min="11533" max="11533" width="9.44444444444444" style="109" customWidth="1"/>
    <col min="11534" max="11534" width="13.2222222222222" style="109" customWidth="1"/>
    <col min="11535" max="11535" width="22.8888888888889" style="109" customWidth="1"/>
    <col min="11536" max="11552" width="10" style="109" customWidth="1"/>
    <col min="11553" max="11776" width="9.66666666666667" style="109"/>
    <col min="11777" max="11777" width="31" style="109" customWidth="1"/>
    <col min="11778" max="11778" width="8.55555555555556" style="109" customWidth="1"/>
    <col min="11779" max="11779" width="7.88888888888889" style="109" customWidth="1"/>
    <col min="11780" max="11781" width="6.88888888888889" style="109" customWidth="1"/>
    <col min="11782" max="11783" width="9.11111111111111" style="109" customWidth="1"/>
    <col min="11784" max="11785" width="6.88888888888889" style="109" customWidth="1"/>
    <col min="11786" max="11786" width="6.66666666666667" style="109" customWidth="1"/>
    <col min="11787" max="11788" width="8.44444444444444" style="109" customWidth="1"/>
    <col min="11789" max="11789" width="9.44444444444444" style="109" customWidth="1"/>
    <col min="11790" max="11790" width="13.2222222222222" style="109" customWidth="1"/>
    <col min="11791" max="11791" width="22.8888888888889" style="109" customWidth="1"/>
    <col min="11792" max="11808" width="10" style="109" customWidth="1"/>
    <col min="11809" max="12032" width="9.66666666666667" style="109"/>
    <col min="12033" max="12033" width="31" style="109" customWidth="1"/>
    <col min="12034" max="12034" width="8.55555555555556" style="109" customWidth="1"/>
    <col min="12035" max="12035" width="7.88888888888889" style="109" customWidth="1"/>
    <col min="12036" max="12037" width="6.88888888888889" style="109" customWidth="1"/>
    <col min="12038" max="12039" width="9.11111111111111" style="109" customWidth="1"/>
    <col min="12040" max="12041" width="6.88888888888889" style="109" customWidth="1"/>
    <col min="12042" max="12042" width="6.66666666666667" style="109" customWidth="1"/>
    <col min="12043" max="12044" width="8.44444444444444" style="109" customWidth="1"/>
    <col min="12045" max="12045" width="9.44444444444444" style="109" customWidth="1"/>
    <col min="12046" max="12046" width="13.2222222222222" style="109" customWidth="1"/>
    <col min="12047" max="12047" width="22.8888888888889" style="109" customWidth="1"/>
    <col min="12048" max="12064" width="10" style="109" customWidth="1"/>
    <col min="12065" max="12288" width="9.66666666666667" style="109"/>
    <col min="12289" max="12289" width="31" style="109" customWidth="1"/>
    <col min="12290" max="12290" width="8.55555555555556" style="109" customWidth="1"/>
    <col min="12291" max="12291" width="7.88888888888889" style="109" customWidth="1"/>
    <col min="12292" max="12293" width="6.88888888888889" style="109" customWidth="1"/>
    <col min="12294" max="12295" width="9.11111111111111" style="109" customWidth="1"/>
    <col min="12296" max="12297" width="6.88888888888889" style="109" customWidth="1"/>
    <col min="12298" max="12298" width="6.66666666666667" style="109" customWidth="1"/>
    <col min="12299" max="12300" width="8.44444444444444" style="109" customWidth="1"/>
    <col min="12301" max="12301" width="9.44444444444444" style="109" customWidth="1"/>
    <col min="12302" max="12302" width="13.2222222222222" style="109" customWidth="1"/>
    <col min="12303" max="12303" width="22.8888888888889" style="109" customWidth="1"/>
    <col min="12304" max="12320" width="10" style="109" customWidth="1"/>
    <col min="12321" max="12544" width="9.66666666666667" style="109"/>
    <col min="12545" max="12545" width="31" style="109" customWidth="1"/>
    <col min="12546" max="12546" width="8.55555555555556" style="109" customWidth="1"/>
    <col min="12547" max="12547" width="7.88888888888889" style="109" customWidth="1"/>
    <col min="12548" max="12549" width="6.88888888888889" style="109" customWidth="1"/>
    <col min="12550" max="12551" width="9.11111111111111" style="109" customWidth="1"/>
    <col min="12552" max="12553" width="6.88888888888889" style="109" customWidth="1"/>
    <col min="12554" max="12554" width="6.66666666666667" style="109" customWidth="1"/>
    <col min="12555" max="12556" width="8.44444444444444" style="109" customWidth="1"/>
    <col min="12557" max="12557" width="9.44444444444444" style="109" customWidth="1"/>
    <col min="12558" max="12558" width="13.2222222222222" style="109" customWidth="1"/>
    <col min="12559" max="12559" width="22.8888888888889" style="109" customWidth="1"/>
    <col min="12560" max="12576" width="10" style="109" customWidth="1"/>
    <col min="12577" max="12800" width="9.66666666666667" style="109"/>
    <col min="12801" max="12801" width="31" style="109" customWidth="1"/>
    <col min="12802" max="12802" width="8.55555555555556" style="109" customWidth="1"/>
    <col min="12803" max="12803" width="7.88888888888889" style="109" customWidth="1"/>
    <col min="12804" max="12805" width="6.88888888888889" style="109" customWidth="1"/>
    <col min="12806" max="12807" width="9.11111111111111" style="109" customWidth="1"/>
    <col min="12808" max="12809" width="6.88888888888889" style="109" customWidth="1"/>
    <col min="12810" max="12810" width="6.66666666666667" style="109" customWidth="1"/>
    <col min="12811" max="12812" width="8.44444444444444" style="109" customWidth="1"/>
    <col min="12813" max="12813" width="9.44444444444444" style="109" customWidth="1"/>
    <col min="12814" max="12814" width="13.2222222222222" style="109" customWidth="1"/>
    <col min="12815" max="12815" width="22.8888888888889" style="109" customWidth="1"/>
    <col min="12816" max="12832" width="10" style="109" customWidth="1"/>
    <col min="12833" max="13056" width="9.66666666666667" style="109"/>
    <col min="13057" max="13057" width="31" style="109" customWidth="1"/>
    <col min="13058" max="13058" width="8.55555555555556" style="109" customWidth="1"/>
    <col min="13059" max="13059" width="7.88888888888889" style="109" customWidth="1"/>
    <col min="13060" max="13061" width="6.88888888888889" style="109" customWidth="1"/>
    <col min="13062" max="13063" width="9.11111111111111" style="109" customWidth="1"/>
    <col min="13064" max="13065" width="6.88888888888889" style="109" customWidth="1"/>
    <col min="13066" max="13066" width="6.66666666666667" style="109" customWidth="1"/>
    <col min="13067" max="13068" width="8.44444444444444" style="109" customWidth="1"/>
    <col min="13069" max="13069" width="9.44444444444444" style="109" customWidth="1"/>
    <col min="13070" max="13070" width="13.2222222222222" style="109" customWidth="1"/>
    <col min="13071" max="13071" width="22.8888888888889" style="109" customWidth="1"/>
    <col min="13072" max="13088" width="10" style="109" customWidth="1"/>
    <col min="13089" max="13312" width="9.66666666666667" style="109"/>
    <col min="13313" max="13313" width="31" style="109" customWidth="1"/>
    <col min="13314" max="13314" width="8.55555555555556" style="109" customWidth="1"/>
    <col min="13315" max="13315" width="7.88888888888889" style="109" customWidth="1"/>
    <col min="13316" max="13317" width="6.88888888888889" style="109" customWidth="1"/>
    <col min="13318" max="13319" width="9.11111111111111" style="109" customWidth="1"/>
    <col min="13320" max="13321" width="6.88888888888889" style="109" customWidth="1"/>
    <col min="13322" max="13322" width="6.66666666666667" style="109" customWidth="1"/>
    <col min="13323" max="13324" width="8.44444444444444" style="109" customWidth="1"/>
    <col min="13325" max="13325" width="9.44444444444444" style="109" customWidth="1"/>
    <col min="13326" max="13326" width="13.2222222222222" style="109" customWidth="1"/>
    <col min="13327" max="13327" width="22.8888888888889" style="109" customWidth="1"/>
    <col min="13328" max="13344" width="10" style="109" customWidth="1"/>
    <col min="13345" max="13568" width="9.66666666666667" style="109"/>
    <col min="13569" max="13569" width="31" style="109" customWidth="1"/>
    <col min="13570" max="13570" width="8.55555555555556" style="109" customWidth="1"/>
    <col min="13571" max="13571" width="7.88888888888889" style="109" customWidth="1"/>
    <col min="13572" max="13573" width="6.88888888888889" style="109" customWidth="1"/>
    <col min="13574" max="13575" width="9.11111111111111" style="109" customWidth="1"/>
    <col min="13576" max="13577" width="6.88888888888889" style="109" customWidth="1"/>
    <col min="13578" max="13578" width="6.66666666666667" style="109" customWidth="1"/>
    <col min="13579" max="13580" width="8.44444444444444" style="109" customWidth="1"/>
    <col min="13581" max="13581" width="9.44444444444444" style="109" customWidth="1"/>
    <col min="13582" max="13582" width="13.2222222222222" style="109" customWidth="1"/>
    <col min="13583" max="13583" width="22.8888888888889" style="109" customWidth="1"/>
    <col min="13584" max="13600" width="10" style="109" customWidth="1"/>
    <col min="13601" max="13824" width="9.66666666666667" style="109"/>
    <col min="13825" max="13825" width="31" style="109" customWidth="1"/>
    <col min="13826" max="13826" width="8.55555555555556" style="109" customWidth="1"/>
    <col min="13827" max="13827" width="7.88888888888889" style="109" customWidth="1"/>
    <col min="13828" max="13829" width="6.88888888888889" style="109" customWidth="1"/>
    <col min="13830" max="13831" width="9.11111111111111" style="109" customWidth="1"/>
    <col min="13832" max="13833" width="6.88888888888889" style="109" customWidth="1"/>
    <col min="13834" max="13834" width="6.66666666666667" style="109" customWidth="1"/>
    <col min="13835" max="13836" width="8.44444444444444" style="109" customWidth="1"/>
    <col min="13837" max="13837" width="9.44444444444444" style="109" customWidth="1"/>
    <col min="13838" max="13838" width="13.2222222222222" style="109" customWidth="1"/>
    <col min="13839" max="13839" width="22.8888888888889" style="109" customWidth="1"/>
    <col min="13840" max="13856" width="10" style="109" customWidth="1"/>
    <col min="13857" max="14080" width="9.66666666666667" style="109"/>
    <col min="14081" max="14081" width="31" style="109" customWidth="1"/>
    <col min="14082" max="14082" width="8.55555555555556" style="109" customWidth="1"/>
    <col min="14083" max="14083" width="7.88888888888889" style="109" customWidth="1"/>
    <col min="14084" max="14085" width="6.88888888888889" style="109" customWidth="1"/>
    <col min="14086" max="14087" width="9.11111111111111" style="109" customWidth="1"/>
    <col min="14088" max="14089" width="6.88888888888889" style="109" customWidth="1"/>
    <col min="14090" max="14090" width="6.66666666666667" style="109" customWidth="1"/>
    <col min="14091" max="14092" width="8.44444444444444" style="109" customWidth="1"/>
    <col min="14093" max="14093" width="9.44444444444444" style="109" customWidth="1"/>
    <col min="14094" max="14094" width="13.2222222222222" style="109" customWidth="1"/>
    <col min="14095" max="14095" width="22.8888888888889" style="109" customWidth="1"/>
    <col min="14096" max="14112" width="10" style="109" customWidth="1"/>
    <col min="14113" max="14336" width="9.66666666666667" style="109"/>
    <col min="14337" max="14337" width="31" style="109" customWidth="1"/>
    <col min="14338" max="14338" width="8.55555555555556" style="109" customWidth="1"/>
    <col min="14339" max="14339" width="7.88888888888889" style="109" customWidth="1"/>
    <col min="14340" max="14341" width="6.88888888888889" style="109" customWidth="1"/>
    <col min="14342" max="14343" width="9.11111111111111" style="109" customWidth="1"/>
    <col min="14344" max="14345" width="6.88888888888889" style="109" customWidth="1"/>
    <col min="14346" max="14346" width="6.66666666666667" style="109" customWidth="1"/>
    <col min="14347" max="14348" width="8.44444444444444" style="109" customWidth="1"/>
    <col min="14349" max="14349" width="9.44444444444444" style="109" customWidth="1"/>
    <col min="14350" max="14350" width="13.2222222222222" style="109" customWidth="1"/>
    <col min="14351" max="14351" width="22.8888888888889" style="109" customWidth="1"/>
    <col min="14352" max="14368" width="10" style="109" customWidth="1"/>
    <col min="14369" max="14592" width="9.66666666666667" style="109"/>
    <col min="14593" max="14593" width="31" style="109" customWidth="1"/>
    <col min="14594" max="14594" width="8.55555555555556" style="109" customWidth="1"/>
    <col min="14595" max="14595" width="7.88888888888889" style="109" customWidth="1"/>
    <col min="14596" max="14597" width="6.88888888888889" style="109" customWidth="1"/>
    <col min="14598" max="14599" width="9.11111111111111" style="109" customWidth="1"/>
    <col min="14600" max="14601" width="6.88888888888889" style="109" customWidth="1"/>
    <col min="14602" max="14602" width="6.66666666666667" style="109" customWidth="1"/>
    <col min="14603" max="14604" width="8.44444444444444" style="109" customWidth="1"/>
    <col min="14605" max="14605" width="9.44444444444444" style="109" customWidth="1"/>
    <col min="14606" max="14606" width="13.2222222222222" style="109" customWidth="1"/>
    <col min="14607" max="14607" width="22.8888888888889" style="109" customWidth="1"/>
    <col min="14608" max="14624" width="10" style="109" customWidth="1"/>
    <col min="14625" max="14848" width="9.66666666666667" style="109"/>
    <col min="14849" max="14849" width="31" style="109" customWidth="1"/>
    <col min="14850" max="14850" width="8.55555555555556" style="109" customWidth="1"/>
    <col min="14851" max="14851" width="7.88888888888889" style="109" customWidth="1"/>
    <col min="14852" max="14853" width="6.88888888888889" style="109" customWidth="1"/>
    <col min="14854" max="14855" width="9.11111111111111" style="109" customWidth="1"/>
    <col min="14856" max="14857" width="6.88888888888889" style="109" customWidth="1"/>
    <col min="14858" max="14858" width="6.66666666666667" style="109" customWidth="1"/>
    <col min="14859" max="14860" width="8.44444444444444" style="109" customWidth="1"/>
    <col min="14861" max="14861" width="9.44444444444444" style="109" customWidth="1"/>
    <col min="14862" max="14862" width="13.2222222222222" style="109" customWidth="1"/>
    <col min="14863" max="14863" width="22.8888888888889" style="109" customWidth="1"/>
    <col min="14864" max="14880" width="10" style="109" customWidth="1"/>
    <col min="14881" max="15104" width="9.66666666666667" style="109"/>
    <col min="15105" max="15105" width="31" style="109" customWidth="1"/>
    <col min="15106" max="15106" width="8.55555555555556" style="109" customWidth="1"/>
    <col min="15107" max="15107" width="7.88888888888889" style="109" customWidth="1"/>
    <col min="15108" max="15109" width="6.88888888888889" style="109" customWidth="1"/>
    <col min="15110" max="15111" width="9.11111111111111" style="109" customWidth="1"/>
    <col min="15112" max="15113" width="6.88888888888889" style="109" customWidth="1"/>
    <col min="15114" max="15114" width="6.66666666666667" style="109" customWidth="1"/>
    <col min="15115" max="15116" width="8.44444444444444" style="109" customWidth="1"/>
    <col min="15117" max="15117" width="9.44444444444444" style="109" customWidth="1"/>
    <col min="15118" max="15118" width="13.2222222222222" style="109" customWidth="1"/>
    <col min="15119" max="15119" width="22.8888888888889" style="109" customWidth="1"/>
    <col min="15120" max="15136" width="10" style="109" customWidth="1"/>
    <col min="15137" max="15360" width="9.66666666666667" style="109"/>
    <col min="15361" max="15361" width="31" style="109" customWidth="1"/>
    <col min="15362" max="15362" width="8.55555555555556" style="109" customWidth="1"/>
    <col min="15363" max="15363" width="7.88888888888889" style="109" customWidth="1"/>
    <col min="15364" max="15365" width="6.88888888888889" style="109" customWidth="1"/>
    <col min="15366" max="15367" width="9.11111111111111" style="109" customWidth="1"/>
    <col min="15368" max="15369" width="6.88888888888889" style="109" customWidth="1"/>
    <col min="15370" max="15370" width="6.66666666666667" style="109" customWidth="1"/>
    <col min="15371" max="15372" width="8.44444444444444" style="109" customWidth="1"/>
    <col min="15373" max="15373" width="9.44444444444444" style="109" customWidth="1"/>
    <col min="15374" max="15374" width="13.2222222222222" style="109" customWidth="1"/>
    <col min="15375" max="15375" width="22.8888888888889" style="109" customWidth="1"/>
    <col min="15376" max="15392" width="10" style="109" customWidth="1"/>
    <col min="15393" max="15616" width="9.66666666666667" style="109"/>
    <col min="15617" max="15617" width="31" style="109" customWidth="1"/>
    <col min="15618" max="15618" width="8.55555555555556" style="109" customWidth="1"/>
    <col min="15619" max="15619" width="7.88888888888889" style="109" customWidth="1"/>
    <col min="15620" max="15621" width="6.88888888888889" style="109" customWidth="1"/>
    <col min="15622" max="15623" width="9.11111111111111" style="109" customWidth="1"/>
    <col min="15624" max="15625" width="6.88888888888889" style="109" customWidth="1"/>
    <col min="15626" max="15626" width="6.66666666666667" style="109" customWidth="1"/>
    <col min="15627" max="15628" width="8.44444444444444" style="109" customWidth="1"/>
    <col min="15629" max="15629" width="9.44444444444444" style="109" customWidth="1"/>
    <col min="15630" max="15630" width="13.2222222222222" style="109" customWidth="1"/>
    <col min="15631" max="15631" width="22.8888888888889" style="109" customWidth="1"/>
    <col min="15632" max="15648" width="10" style="109" customWidth="1"/>
    <col min="15649" max="15872" width="9.66666666666667" style="109"/>
    <col min="15873" max="15873" width="31" style="109" customWidth="1"/>
    <col min="15874" max="15874" width="8.55555555555556" style="109" customWidth="1"/>
    <col min="15875" max="15875" width="7.88888888888889" style="109" customWidth="1"/>
    <col min="15876" max="15877" width="6.88888888888889" style="109" customWidth="1"/>
    <col min="15878" max="15879" width="9.11111111111111" style="109" customWidth="1"/>
    <col min="15880" max="15881" width="6.88888888888889" style="109" customWidth="1"/>
    <col min="15882" max="15882" width="6.66666666666667" style="109" customWidth="1"/>
    <col min="15883" max="15884" width="8.44444444444444" style="109" customWidth="1"/>
    <col min="15885" max="15885" width="9.44444444444444" style="109" customWidth="1"/>
    <col min="15886" max="15886" width="13.2222222222222" style="109" customWidth="1"/>
    <col min="15887" max="15887" width="22.8888888888889" style="109" customWidth="1"/>
    <col min="15888" max="15904" width="10" style="109" customWidth="1"/>
    <col min="15905" max="16128" width="9.66666666666667" style="109"/>
    <col min="16129" max="16129" width="31" style="109" customWidth="1"/>
    <col min="16130" max="16130" width="8.55555555555556" style="109" customWidth="1"/>
    <col min="16131" max="16131" width="7.88888888888889" style="109" customWidth="1"/>
    <col min="16132" max="16133" width="6.88888888888889" style="109" customWidth="1"/>
    <col min="16134" max="16135" width="9.11111111111111" style="109" customWidth="1"/>
    <col min="16136" max="16137" width="6.88888888888889" style="109" customWidth="1"/>
    <col min="16138" max="16138" width="6.66666666666667" style="109" customWidth="1"/>
    <col min="16139" max="16140" width="8.44444444444444" style="109" customWidth="1"/>
    <col min="16141" max="16141" width="9.44444444444444" style="109" customWidth="1"/>
    <col min="16142" max="16142" width="13.2222222222222" style="109" customWidth="1"/>
    <col min="16143" max="16143" width="22.8888888888889" style="109" customWidth="1"/>
    <col min="16144" max="16160" width="10" style="109" customWidth="1"/>
    <col min="16161" max="16384" width="9.66666666666667" style="109"/>
  </cols>
  <sheetData>
    <row r="1" ht="25.8" spans="1:15">
      <c r="A1" s="111" t="s">
        <v>4</v>
      </c>
      <c r="B1" s="112"/>
      <c r="C1" s="112"/>
      <c r="D1" s="112"/>
      <c r="E1" s="112"/>
      <c r="F1" s="112"/>
      <c r="G1" s="112"/>
      <c r="H1" s="112"/>
      <c r="I1" s="112"/>
      <c r="J1" s="112"/>
      <c r="K1" s="112"/>
      <c r="L1" s="112"/>
      <c r="M1" s="112"/>
      <c r="N1" s="112"/>
      <c r="O1" s="159"/>
    </row>
    <row r="2" s="108" customFormat="1" ht="12" spans="1:15">
      <c r="A2" s="113" t="s">
        <v>5</v>
      </c>
      <c r="B2" s="113" t="s">
        <v>6</v>
      </c>
      <c r="C2" s="113"/>
      <c r="D2" s="113"/>
      <c r="E2" s="113"/>
      <c r="F2" s="113"/>
      <c r="G2" s="113"/>
      <c r="H2" s="113"/>
      <c r="I2" s="113"/>
      <c r="J2" s="113"/>
      <c r="K2" s="113"/>
      <c r="L2" s="160"/>
      <c r="M2" s="160" t="s">
        <v>7</v>
      </c>
      <c r="N2" s="160" t="s">
        <v>8</v>
      </c>
      <c r="O2" s="113" t="s">
        <v>9</v>
      </c>
    </row>
    <row r="3" s="108" customFormat="1" ht="12" spans="1:15">
      <c r="A3" s="114"/>
      <c r="B3" s="115" t="s">
        <v>10</v>
      </c>
      <c r="C3" s="116"/>
      <c r="D3" s="116"/>
      <c r="E3" s="116"/>
      <c r="F3" s="116"/>
      <c r="G3" s="117"/>
      <c r="H3" s="118" t="s">
        <v>11</v>
      </c>
      <c r="I3" s="161"/>
      <c r="J3" s="161"/>
      <c r="K3" s="161"/>
      <c r="L3" s="162"/>
      <c r="M3" s="163"/>
      <c r="N3" s="163"/>
      <c r="O3" s="164"/>
    </row>
    <row r="4" s="108" customFormat="1" ht="24" spans="1:15">
      <c r="A4" s="119"/>
      <c r="B4" s="120" t="s">
        <v>12</v>
      </c>
      <c r="C4" s="121" t="s">
        <v>13</v>
      </c>
      <c r="D4" s="122" t="s">
        <v>14</v>
      </c>
      <c r="E4" s="123" t="s">
        <v>15</v>
      </c>
      <c r="F4" s="124" t="s">
        <v>16</v>
      </c>
      <c r="G4" s="125"/>
      <c r="H4" s="126" t="s">
        <v>17</v>
      </c>
      <c r="I4" s="122" t="s">
        <v>14</v>
      </c>
      <c r="J4" s="123" t="s">
        <v>15</v>
      </c>
      <c r="K4" s="124" t="s">
        <v>16</v>
      </c>
      <c r="L4" s="125"/>
      <c r="M4" s="165"/>
      <c r="N4" s="165"/>
      <c r="O4" s="166"/>
    </row>
    <row r="5" s="108" customFormat="1" ht="13.2" spans="1:15">
      <c r="A5" s="127" t="s">
        <v>18</v>
      </c>
      <c r="B5" s="128"/>
      <c r="C5" s="129"/>
      <c r="D5" s="130"/>
      <c r="E5" s="131">
        <f>'[1]1.1基础数据分类维护'!H5</f>
        <v>0</v>
      </c>
      <c r="F5" s="132">
        <f>'[1]1.1基础数据分类维护'!H6</f>
        <v>0</v>
      </c>
      <c r="G5" s="133"/>
      <c r="H5" s="134">
        <f>'[1]1.1基础数据分类维护'!H3</f>
        <v>0</v>
      </c>
      <c r="I5" s="167">
        <v>0</v>
      </c>
      <c r="J5" s="168">
        <v>0</v>
      </c>
      <c r="K5" s="169">
        <v>0</v>
      </c>
      <c r="L5" s="170"/>
      <c r="M5" s="171"/>
      <c r="N5" s="172"/>
      <c r="O5" s="171"/>
    </row>
    <row r="6" s="108" customFormat="1" ht="13.2" spans="1:15">
      <c r="A6" s="127" t="s">
        <v>19</v>
      </c>
      <c r="B6" s="128"/>
      <c r="C6" s="129"/>
      <c r="D6" s="130"/>
      <c r="E6" s="131">
        <f>'[1]1.2基础数据码值维护(普通字典)'!H5</f>
        <v>0</v>
      </c>
      <c r="F6" s="132">
        <f>'[1]1.2基础数据码值维护(普通字典)'!H6</f>
        <v>0</v>
      </c>
      <c r="G6" s="133"/>
      <c r="H6" s="134">
        <v>0</v>
      </c>
      <c r="I6" s="167">
        <v>0</v>
      </c>
      <c r="J6" s="168">
        <v>0</v>
      </c>
      <c r="K6" s="169">
        <v>0</v>
      </c>
      <c r="L6" s="170"/>
      <c r="M6" s="171"/>
      <c r="N6" s="172"/>
      <c r="O6" s="171"/>
    </row>
    <row r="7" s="108" customFormat="1" ht="13.2" spans="1:15">
      <c r="A7" s="127" t="s">
        <v>20</v>
      </c>
      <c r="B7" s="128"/>
      <c r="C7" s="129"/>
      <c r="D7" s="130"/>
      <c r="E7" s="131">
        <f>'[1]1.3基础数据码值维护(树型字典)'!H5</f>
        <v>0</v>
      </c>
      <c r="F7" s="132">
        <f>'[1]1.3基础数据码值维护(树型字典)'!H6</f>
        <v>0</v>
      </c>
      <c r="G7" s="133"/>
      <c r="H7" s="134">
        <v>0</v>
      </c>
      <c r="I7" s="167">
        <v>0</v>
      </c>
      <c r="J7" s="168">
        <v>0</v>
      </c>
      <c r="K7" s="169">
        <v>0</v>
      </c>
      <c r="L7" s="170"/>
      <c r="M7" s="171"/>
      <c r="N7" s="172"/>
      <c r="O7" s="171"/>
    </row>
    <row r="8" s="108" customFormat="1" ht="13.2" spans="1:15">
      <c r="A8" s="127" t="s">
        <v>21</v>
      </c>
      <c r="B8" s="128"/>
      <c r="C8" s="129"/>
      <c r="D8" s="130"/>
      <c r="E8" s="131">
        <f>'[1]2.企业基本信息在线编报'!H5</f>
        <v>0</v>
      </c>
      <c r="F8" s="132">
        <f>'[1]2.企业基本信息在线编报'!H6</f>
        <v>0</v>
      </c>
      <c r="G8" s="133"/>
      <c r="H8" s="134">
        <v>0</v>
      </c>
      <c r="I8" s="167">
        <v>0</v>
      </c>
      <c r="J8" s="168">
        <v>0</v>
      </c>
      <c r="K8" s="169">
        <v>0</v>
      </c>
      <c r="L8" s="170"/>
      <c r="M8" s="171"/>
      <c r="N8" s="172"/>
      <c r="O8" s="171"/>
    </row>
    <row r="9" s="108" customFormat="1" ht="13.2" spans="1:15">
      <c r="A9" s="127" t="s">
        <v>22</v>
      </c>
      <c r="B9" s="128"/>
      <c r="C9" s="129"/>
      <c r="D9" s="130"/>
      <c r="E9" s="131">
        <f>'[1]3.企业相关电子文件填报'!H5</f>
        <v>0</v>
      </c>
      <c r="F9" s="132">
        <f>'[1]3.企业相关电子文件填报'!H6</f>
        <v>0</v>
      </c>
      <c r="G9" s="133"/>
      <c r="H9" s="134">
        <v>0</v>
      </c>
      <c r="I9" s="167">
        <v>0</v>
      </c>
      <c r="J9" s="168">
        <v>0</v>
      </c>
      <c r="K9" s="169">
        <v>0</v>
      </c>
      <c r="L9" s="170"/>
      <c r="M9" s="171"/>
      <c r="N9" s="172"/>
      <c r="O9" s="171"/>
    </row>
    <row r="10" s="108" customFormat="1" ht="13.2" spans="1:15">
      <c r="A10" s="127" t="s">
        <v>23</v>
      </c>
      <c r="B10" s="128"/>
      <c r="C10" s="129"/>
      <c r="D10" s="130"/>
      <c r="E10" s="131">
        <f>'[1]4.企业基本信息审核'!H5</f>
        <v>0</v>
      </c>
      <c r="F10" s="132">
        <f>'[1]4.企业基本信息审核'!H6</f>
        <v>0</v>
      </c>
      <c r="G10" s="133"/>
      <c r="H10" s="134">
        <v>0</v>
      </c>
      <c r="I10" s="167">
        <v>0</v>
      </c>
      <c r="J10" s="168">
        <v>0</v>
      </c>
      <c r="K10" s="169">
        <v>0</v>
      </c>
      <c r="L10" s="170"/>
      <c r="M10" s="171"/>
      <c r="N10" s="172"/>
      <c r="O10" s="171"/>
    </row>
    <row r="11" s="108" customFormat="1" ht="13.2" spans="1:15">
      <c r="A11" s="127" t="s">
        <v>24</v>
      </c>
      <c r="B11" s="128"/>
      <c r="C11" s="129"/>
      <c r="D11" s="130"/>
      <c r="E11" s="131">
        <f>'[1]5.企业基本信息查看'!H5</f>
        <v>0</v>
      </c>
      <c r="F11" s="132">
        <f>'[1]5.企业基本信息查看'!H6</f>
        <v>0</v>
      </c>
      <c r="G11" s="133"/>
      <c r="H11" s="134">
        <v>0</v>
      </c>
      <c r="I11" s="167">
        <v>0</v>
      </c>
      <c r="J11" s="168">
        <v>0</v>
      </c>
      <c r="K11" s="169">
        <v>0</v>
      </c>
      <c r="L11" s="170"/>
      <c r="M11" s="171"/>
      <c r="N11" s="172"/>
      <c r="O11" s="171"/>
    </row>
    <row r="12" s="108" customFormat="1" ht="13.2" spans="1:15">
      <c r="A12" s="135" t="s">
        <v>25</v>
      </c>
      <c r="B12" s="128"/>
      <c r="C12" s="129"/>
      <c r="D12" s="130"/>
      <c r="E12" s="131">
        <f t="shared" ref="E12:I12" si="0">SUM(E5:E11)</f>
        <v>0</v>
      </c>
      <c r="F12" s="132">
        <f t="shared" si="0"/>
        <v>0</v>
      </c>
      <c r="G12" s="133">
        <f t="shared" si="0"/>
        <v>0</v>
      </c>
      <c r="H12" s="134">
        <f t="shared" si="0"/>
        <v>0</v>
      </c>
      <c r="I12" s="167">
        <f t="shared" si="0"/>
        <v>0</v>
      </c>
      <c r="J12" s="168">
        <v>0</v>
      </c>
      <c r="K12" s="169">
        <v>0</v>
      </c>
      <c r="L12" s="170">
        <v>0</v>
      </c>
      <c r="M12" s="171"/>
      <c r="N12" s="172"/>
      <c r="O12" s="171"/>
    </row>
    <row r="13" s="108" customFormat="1" ht="12" spans="1:15">
      <c r="A13" s="136" t="s">
        <v>26</v>
      </c>
      <c r="B13" s="137"/>
      <c r="C13" s="138"/>
      <c r="D13" s="139" t="s">
        <v>27</v>
      </c>
      <c r="E13" s="140"/>
      <c r="F13" s="141"/>
      <c r="G13" s="142"/>
      <c r="H13" s="142"/>
      <c r="I13" s="173"/>
      <c r="J13" s="174" t="s">
        <v>28</v>
      </c>
      <c r="K13" s="175"/>
      <c r="L13" s="176"/>
      <c r="M13" s="177"/>
      <c r="N13" s="178"/>
      <c r="O13" s="179"/>
    </row>
    <row r="14" s="108" customFormat="1" ht="13.95" spans="1:15">
      <c r="A14" s="143"/>
      <c r="B14" s="144"/>
      <c r="C14" s="145"/>
      <c r="D14" s="146"/>
      <c r="E14" s="146"/>
      <c r="F14" s="147"/>
      <c r="G14" s="148"/>
      <c r="H14" s="148"/>
      <c r="I14" s="180"/>
      <c r="J14" s="174" t="s">
        <v>29</v>
      </c>
      <c r="K14" s="175"/>
      <c r="L14" s="176"/>
      <c r="M14" s="177"/>
      <c r="N14" s="178"/>
      <c r="O14" s="181"/>
    </row>
    <row r="15" s="108" customFormat="1" ht="12" spans="2:3">
      <c r="B15" s="149"/>
      <c r="C15" s="149"/>
    </row>
    <row r="16" s="108" customFormat="1" ht="12" spans="2:3">
      <c r="B16" s="149"/>
      <c r="C16" s="149"/>
    </row>
    <row r="17" s="108" customFormat="1" ht="12" spans="2:3">
      <c r="B17" s="149"/>
      <c r="C17" s="149"/>
    </row>
    <row r="18" s="108" customFormat="1" ht="12" spans="2:3">
      <c r="B18" s="149"/>
      <c r="C18" s="149"/>
    </row>
    <row r="19" s="108" customFormat="1" ht="12" spans="1:3">
      <c r="A19" s="150"/>
      <c r="B19" s="149"/>
      <c r="C19" s="149"/>
    </row>
    <row r="20" s="108" customFormat="1" ht="12" hidden="1" spans="1:3">
      <c r="A20" s="150" t="s">
        <v>14</v>
      </c>
      <c r="B20" s="149"/>
      <c r="C20" s="151" t="e">
        <f>COUNTIF(#REF!,"解决中")</f>
        <v>#REF!</v>
      </c>
    </row>
    <row r="21" s="108" customFormat="1" ht="12" hidden="1" spans="1:3">
      <c r="A21" s="150" t="s">
        <v>30</v>
      </c>
      <c r="B21" s="149"/>
      <c r="C21" s="149"/>
    </row>
    <row r="22" s="108" customFormat="1" ht="12" hidden="1" spans="1:3">
      <c r="A22" s="150" t="s">
        <v>31</v>
      </c>
      <c r="B22" s="149"/>
      <c r="C22" s="149"/>
    </row>
    <row r="23" s="108" customFormat="1" ht="12" hidden="1" spans="1:3">
      <c r="A23" s="150" t="s">
        <v>32</v>
      </c>
      <c r="B23" s="149"/>
      <c r="C23" s="149"/>
    </row>
    <row r="24" s="108" customFormat="1" ht="13.2" hidden="1" spans="1:15">
      <c r="A24" s="152" t="s">
        <v>33</v>
      </c>
      <c r="B24" s="153" t="e">
        <f ca="1" t="shared" ref="B24:B29" si="1">SUM(C24,H24)</f>
        <v>#REF!</v>
      </c>
      <c r="C24" s="154" t="e">
        <f ca="1" t="shared" ref="C24:C29" si="2">SUM(D24:F24)</f>
        <v>#REF!</v>
      </c>
      <c r="D24" s="155" t="e">
        <f ca="1">COUNTIF((#REF!):(#REF!),"P")</f>
        <v>#REF!</v>
      </c>
      <c r="E24" s="156" t="e">
        <f ca="1">COUNTIF((#REF!):(#REF!),"F")</f>
        <v>#REF!</v>
      </c>
      <c r="F24" s="157" t="e">
        <f ca="1">COUNTIF((#REF!):(#REF!),"NA")</f>
        <v>#REF!</v>
      </c>
      <c r="G24" s="157"/>
      <c r="H24" s="158" t="e">
        <f ca="1" t="shared" ref="H24:H29" si="3">SUM(I24:K24)</f>
        <v>#REF!</v>
      </c>
      <c r="I24" s="155" t="e">
        <f ca="1">COUNTIF((#REF!):(#REF!),"P")</f>
        <v>#REF!</v>
      </c>
      <c r="J24" s="156" t="e">
        <f ca="1">COUNTIF((#REF!):(#REF!),"F")</f>
        <v>#REF!</v>
      </c>
      <c r="K24" s="157" t="e">
        <f ca="1">COUNTIF((#REF!):(#REF!),"NA")</f>
        <v>#REF!</v>
      </c>
      <c r="L24" s="157"/>
      <c r="M24" s="171" t="e">
        <f ca="1">IF(AND(#REF!=0,#REF!=0),IF(AND(E24=0,#REF!=0,J24=0),"通过","不通过"),"")</f>
        <v>#REF!</v>
      </c>
      <c r="N24" s="171"/>
      <c r="O24" s="171"/>
    </row>
    <row r="25" s="108" customFormat="1" ht="13.2" hidden="1" spans="1:15">
      <c r="A25" s="152" t="s">
        <v>34</v>
      </c>
      <c r="B25" s="153" t="e">
        <f ca="1" t="shared" si="1"/>
        <v>#REF!</v>
      </c>
      <c r="C25" s="154" t="e">
        <f ca="1" t="shared" si="2"/>
        <v>#REF!</v>
      </c>
      <c r="D25" s="155" t="e">
        <f ca="1">COUNTIF((#REF!):(#REF!),"P")</f>
        <v>#REF!</v>
      </c>
      <c r="E25" s="156" t="e">
        <f ca="1">COUNTIF((#REF!):(#REF!),"F")</f>
        <v>#REF!</v>
      </c>
      <c r="F25" s="157" t="e">
        <f ca="1">COUNTIF((#REF!):(#REF!),"NA")</f>
        <v>#REF!</v>
      </c>
      <c r="G25" s="157"/>
      <c r="H25" s="158" t="e">
        <f ca="1" t="shared" si="3"/>
        <v>#REF!</v>
      </c>
      <c r="I25" s="155" t="e">
        <f ca="1">COUNTIF((#REF!):(#REF!),"P")</f>
        <v>#REF!</v>
      </c>
      <c r="J25" s="156" t="e">
        <f ca="1">COUNTIF((#REF!):(#REF!),"F")</f>
        <v>#REF!</v>
      </c>
      <c r="K25" s="157" t="e">
        <f ca="1">COUNTIF((#REF!):(#REF!),"NA")</f>
        <v>#REF!</v>
      </c>
      <c r="L25" s="157"/>
      <c r="M25" s="171" t="e">
        <f ca="1">IF(AND(#REF!=0,#REF!=0),IF(AND(E25=0,#REF!=0,J25=0),"通过","不通过"),"")</f>
        <v>#REF!</v>
      </c>
      <c r="N25" s="171"/>
      <c r="O25" s="171"/>
    </row>
    <row r="26" s="108" customFormat="1" ht="13.2" hidden="1" spans="1:15">
      <c r="A26" s="152" t="s">
        <v>35</v>
      </c>
      <c r="B26" s="153" t="e">
        <f ca="1" t="shared" si="1"/>
        <v>#REF!</v>
      </c>
      <c r="C26" s="154" t="e">
        <f ca="1" t="shared" si="2"/>
        <v>#REF!</v>
      </c>
      <c r="D26" s="155" t="e">
        <f ca="1">COUNTIF((#REF!):(#REF!),"P")</f>
        <v>#REF!</v>
      </c>
      <c r="E26" s="156" t="e">
        <f ca="1">COUNTIF((#REF!):(#REF!),"F")</f>
        <v>#REF!</v>
      </c>
      <c r="F26" s="157" t="e">
        <f ca="1">COUNTIF((#REF!):(#REF!),"NA")</f>
        <v>#REF!</v>
      </c>
      <c r="G26" s="157"/>
      <c r="H26" s="158" t="e">
        <f ca="1" t="shared" si="3"/>
        <v>#REF!</v>
      </c>
      <c r="I26" s="155" t="e">
        <f ca="1">COUNTIF((#REF!):(#REF!),"P")</f>
        <v>#REF!</v>
      </c>
      <c r="J26" s="156" t="e">
        <f ca="1">COUNTIF((#REF!):(#REF!),"F")</f>
        <v>#REF!</v>
      </c>
      <c r="K26" s="157" t="e">
        <f ca="1">COUNTIF((#REF!):(#REF!),"NA")</f>
        <v>#REF!</v>
      </c>
      <c r="L26" s="157"/>
      <c r="M26" s="171" t="e">
        <f ca="1">IF(AND(#REF!=0,#REF!=0),IF(AND(E26=0,#REF!=0,J26=0),"通过","不通过"),"")</f>
        <v>#REF!</v>
      </c>
      <c r="N26" s="171"/>
      <c r="O26" s="171"/>
    </row>
    <row r="27" s="108" customFormat="1" ht="13.2" hidden="1" spans="1:15">
      <c r="A27" s="152" t="s">
        <v>36</v>
      </c>
      <c r="B27" s="153" t="e">
        <f ca="1" t="shared" si="1"/>
        <v>#REF!</v>
      </c>
      <c r="C27" s="154" t="e">
        <f ca="1" t="shared" si="2"/>
        <v>#REF!</v>
      </c>
      <c r="D27" s="155" t="e">
        <f ca="1">COUNTIF((#REF!):(#REF!),"P")</f>
        <v>#REF!</v>
      </c>
      <c r="E27" s="156" t="e">
        <f ca="1">COUNTIF((#REF!):(#REF!),"F")</f>
        <v>#REF!</v>
      </c>
      <c r="F27" s="157" t="e">
        <f ca="1">COUNTIF((#REF!):(#REF!),"NA")</f>
        <v>#REF!</v>
      </c>
      <c r="G27" s="157"/>
      <c r="H27" s="158" t="e">
        <f ca="1" t="shared" si="3"/>
        <v>#REF!</v>
      </c>
      <c r="I27" s="155" t="e">
        <f ca="1">COUNTIF((#REF!):(#REF!),"P")</f>
        <v>#REF!</v>
      </c>
      <c r="J27" s="156" t="e">
        <f ca="1">COUNTIF((#REF!):(#REF!),"F")</f>
        <v>#REF!</v>
      </c>
      <c r="K27" s="157" t="e">
        <f ca="1">COUNTIF((#REF!):(#REF!),"NA")</f>
        <v>#REF!</v>
      </c>
      <c r="L27" s="157"/>
      <c r="M27" s="171" t="e">
        <f ca="1">IF(AND(#REF!=0,#REF!=0),IF(AND(E27=0,#REF!=0,J27=0),"通过","不通过"),"")</f>
        <v>#REF!</v>
      </c>
      <c r="N27" s="171"/>
      <c r="O27" s="171"/>
    </row>
    <row r="28" s="108" customFormat="1" ht="13.2" hidden="1" spans="1:15">
      <c r="A28" s="152" t="s">
        <v>37</v>
      </c>
      <c r="B28" s="153" t="e">
        <f ca="1" t="shared" si="1"/>
        <v>#REF!</v>
      </c>
      <c r="C28" s="154" t="e">
        <f ca="1" t="shared" si="2"/>
        <v>#REF!</v>
      </c>
      <c r="D28" s="155" t="e">
        <f ca="1">COUNTIF((#REF!):(#REF!),"P")</f>
        <v>#REF!</v>
      </c>
      <c r="E28" s="156" t="e">
        <f ca="1">COUNTIF((#REF!):(#REF!),"F")</f>
        <v>#REF!</v>
      </c>
      <c r="F28" s="157" t="e">
        <f ca="1">COUNTIF((#REF!):(#REF!),"NA")</f>
        <v>#REF!</v>
      </c>
      <c r="G28" s="157"/>
      <c r="H28" s="158" t="e">
        <f ca="1" t="shared" si="3"/>
        <v>#REF!</v>
      </c>
      <c r="I28" s="155" t="e">
        <f ca="1">COUNTIF((#REF!):(#REF!),"P")</f>
        <v>#REF!</v>
      </c>
      <c r="J28" s="156" t="e">
        <f ca="1">COUNTIF((#REF!):(#REF!),"F")</f>
        <v>#REF!</v>
      </c>
      <c r="K28" s="157" t="e">
        <f ca="1">COUNTIF((#REF!):(#REF!),"NA")</f>
        <v>#REF!</v>
      </c>
      <c r="L28" s="157"/>
      <c r="M28" s="171" t="e">
        <f ca="1">IF(AND(#REF!=0,#REF!=0),IF(AND(E28=0,#REF!=0,J28=0),"通过","不通过"),"")</f>
        <v>#REF!</v>
      </c>
      <c r="N28" s="171"/>
      <c r="O28" s="171"/>
    </row>
    <row r="29" s="108" customFormat="1" ht="13.2" hidden="1" spans="1:15">
      <c r="A29" s="152" t="s">
        <v>38</v>
      </c>
      <c r="B29" s="153" t="e">
        <f ca="1" t="shared" si="1"/>
        <v>#REF!</v>
      </c>
      <c r="C29" s="154" t="e">
        <f ca="1" t="shared" si="2"/>
        <v>#REF!</v>
      </c>
      <c r="D29" s="155" t="e">
        <f ca="1">COUNTIF((#REF!):(#REF!),"P")</f>
        <v>#REF!</v>
      </c>
      <c r="E29" s="156" t="e">
        <f ca="1">COUNTIF((#REF!):(#REF!),"F")</f>
        <v>#REF!</v>
      </c>
      <c r="F29" s="157" t="e">
        <f ca="1">COUNTIF((#REF!):(#REF!),"NA")</f>
        <v>#REF!</v>
      </c>
      <c r="G29" s="157"/>
      <c r="H29" s="158" t="e">
        <f ca="1" t="shared" si="3"/>
        <v>#REF!</v>
      </c>
      <c r="I29" s="155" t="e">
        <f ca="1">COUNTIF((#REF!):(#REF!),"P")</f>
        <v>#REF!</v>
      </c>
      <c r="J29" s="156" t="e">
        <f ca="1">COUNTIF((#REF!):(#REF!),"F")</f>
        <v>#REF!</v>
      </c>
      <c r="K29" s="157" t="e">
        <f ca="1">COUNTIF((#REF!):(#REF!),"NA")</f>
        <v>#REF!</v>
      </c>
      <c r="L29" s="157"/>
      <c r="M29" s="171" t="e">
        <f ca="1">IF(AND(#REF!=0,#REF!=0),IF(AND(E29=0,#REF!=0,J29=0),"通过","不通过"),"")</f>
        <v>#REF!</v>
      </c>
      <c r="N29" s="171"/>
      <c r="O29" s="171"/>
    </row>
    <row r="30" hidden="1"/>
    <row r="31" hidden="1"/>
    <row r="32" hidden="1"/>
    <row r="33" hidden="1"/>
  </sheetData>
  <mergeCells count="14">
    <mergeCell ref="A1:O1"/>
    <mergeCell ref="B2:K2"/>
    <mergeCell ref="B3:G3"/>
    <mergeCell ref="H3:L3"/>
    <mergeCell ref="M13:N13"/>
    <mergeCell ref="M14:N14"/>
    <mergeCell ref="A2:A4"/>
    <mergeCell ref="A13:A14"/>
    <mergeCell ref="M2:M4"/>
    <mergeCell ref="N2:N4"/>
    <mergeCell ref="O2:O4"/>
    <mergeCell ref="B13:C14"/>
    <mergeCell ref="D13:E14"/>
    <mergeCell ref="F13:I14"/>
  </mergeCells>
  <conditionalFormatting sqref="F13:G13">
    <cfRule type="cellIs" dxfId="0" priority="1" stopIfTrue="1" operator="equal">
      <formula>0</formula>
    </cfRule>
    <cfRule type="cellIs" dxfId="1" priority="2" stopIfTrue="1" operator="greaterThan">
      <formula>0</formula>
    </cfRule>
  </conditionalFormatting>
  <conditionalFormatting sqref="M24:N29 M5:N12">
    <cfRule type="cellIs" dxfId="2" priority="3" stopIfTrue="1" operator="equal">
      <formula>"不通过"</formula>
    </cfRule>
    <cfRule type="cellIs" dxfId="3" priority="4" stopIfTrue="1" operator="equal">
      <formula>"通过"</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6"/>
  <sheetViews>
    <sheetView topLeftCell="A3" workbookViewId="0">
      <selection activeCell="E13" sqref="E13"/>
    </sheetView>
  </sheetViews>
  <sheetFormatPr defaultColWidth="9.55555555555556" defaultRowHeight="12"/>
  <cols>
    <col min="1" max="1" width="8.77777777777778" style="1" customWidth="1"/>
    <col min="2" max="2" width="16.2222222222222" style="2" customWidth="1"/>
    <col min="3" max="3" width="16.7777777777778" style="2" customWidth="1"/>
    <col min="4" max="4" width="24.6666666666667" style="2" customWidth="1"/>
    <col min="5" max="5" width="66.3333333333333" style="2" customWidth="1"/>
    <col min="6" max="6" width="50.5555555555556" style="2" customWidth="1"/>
    <col min="7" max="7" width="8.22222222222222" style="2" customWidth="1"/>
    <col min="8" max="8" width="11.7777777777778" style="2" customWidth="1"/>
    <col min="9" max="9" width="16.7777777777778" style="2" customWidth="1"/>
    <col min="10" max="13" width="9.55555555555556" style="2" hidden="1" customWidth="1"/>
    <col min="14" max="18" width="10" style="2" customWidth="1"/>
    <col min="19" max="19" width="10.4444444444444" style="2" customWidth="1"/>
    <col min="20" max="32" width="10" style="2" customWidth="1"/>
    <col min="33" max="16384" width="9.55555555555556" style="2"/>
  </cols>
  <sheetData>
    <row r="1" spans="1:19">
      <c r="A1" s="85" t="s">
        <v>5</v>
      </c>
      <c r="B1" s="85"/>
      <c r="C1" s="85"/>
      <c r="D1" s="91" t="s">
        <v>39</v>
      </c>
      <c r="E1" s="57" t="s">
        <v>40</v>
      </c>
      <c r="F1" s="57"/>
      <c r="G1" s="57"/>
      <c r="H1" s="92"/>
      <c r="I1" s="105"/>
      <c r="J1" s="73"/>
      <c r="K1" s="73"/>
      <c r="L1" s="73"/>
      <c r="M1" s="73"/>
      <c r="N1" s="80"/>
      <c r="O1" s="80"/>
      <c r="P1" s="80"/>
      <c r="Q1" s="80"/>
      <c r="R1" s="80"/>
      <c r="S1" s="80"/>
    </row>
    <row r="2" ht="24" spans="1:19">
      <c r="A2" s="85"/>
      <c r="B2" s="85"/>
      <c r="C2" s="85"/>
      <c r="D2" s="93"/>
      <c r="E2" s="57" t="s">
        <v>41</v>
      </c>
      <c r="F2" s="17" t="s">
        <v>42</v>
      </c>
      <c r="G2" s="17"/>
      <c r="H2" s="17">
        <f>COUNTIF($G$12:$G$73,"M")</f>
        <v>5</v>
      </c>
      <c r="I2" s="92"/>
      <c r="J2" s="73"/>
      <c r="K2" s="72" t="s">
        <v>43</v>
      </c>
      <c r="L2" s="73" t="s">
        <v>40</v>
      </c>
      <c r="M2" s="73" t="s">
        <v>44</v>
      </c>
      <c r="N2" s="81"/>
      <c r="O2" s="81"/>
      <c r="P2" s="81"/>
      <c r="Q2" s="81"/>
      <c r="R2" s="81"/>
      <c r="S2" s="81"/>
    </row>
    <row r="3" ht="13.2" spans="1:19">
      <c r="A3" s="85"/>
      <c r="B3" s="85"/>
      <c r="C3" s="85"/>
      <c r="D3" s="93"/>
      <c r="E3" s="57"/>
      <c r="F3" s="94" t="s">
        <v>45</v>
      </c>
      <c r="G3" s="94"/>
      <c r="H3" s="25">
        <f>COUNTIF($G$17:$G$73,"O")</f>
        <v>0</v>
      </c>
      <c r="I3" s="92"/>
      <c r="J3" s="73"/>
      <c r="K3" s="75"/>
      <c r="L3" s="75"/>
      <c r="M3" s="75"/>
      <c r="N3" s="81"/>
      <c r="O3" s="81"/>
      <c r="P3" s="81"/>
      <c r="Q3" s="81"/>
      <c r="R3" s="81"/>
      <c r="S3" s="81"/>
    </row>
    <row r="4" ht="13.2" spans="1:19">
      <c r="A4" s="95" t="s">
        <v>46</v>
      </c>
      <c r="B4" s="96"/>
      <c r="C4" s="96"/>
      <c r="D4" s="96"/>
      <c r="E4" s="57" t="s">
        <v>6</v>
      </c>
      <c r="F4" s="97" t="s">
        <v>47</v>
      </c>
      <c r="G4" s="97"/>
      <c r="H4" s="32">
        <f>COUNTIF($H$12:$H$54,"P")</f>
        <v>5</v>
      </c>
      <c r="I4" s="92"/>
      <c r="J4" s="73"/>
      <c r="K4" s="75"/>
      <c r="L4" s="75" t="s">
        <v>48</v>
      </c>
      <c r="M4" s="75"/>
      <c r="N4" s="81"/>
      <c r="O4" s="81"/>
      <c r="P4" s="81"/>
      <c r="Q4" s="81"/>
      <c r="R4" s="81"/>
      <c r="S4" s="81"/>
    </row>
    <row r="5" ht="13.2" spans="1:19">
      <c r="A5" s="95"/>
      <c r="B5" s="96"/>
      <c r="C5" s="96"/>
      <c r="D5" s="96"/>
      <c r="E5" s="57"/>
      <c r="F5" s="98" t="s">
        <v>49</v>
      </c>
      <c r="G5" s="98"/>
      <c r="H5" s="40">
        <f>COUNTIF($H$17:$H$54,"F")</f>
        <v>0</v>
      </c>
      <c r="I5" s="92"/>
      <c r="J5" s="73"/>
      <c r="K5" s="75"/>
      <c r="L5" s="75" t="s">
        <v>50</v>
      </c>
      <c r="M5" s="75"/>
      <c r="N5" s="81"/>
      <c r="O5" s="81"/>
      <c r="P5" s="81"/>
      <c r="Q5" s="81"/>
      <c r="R5" s="81"/>
      <c r="S5" s="81"/>
    </row>
    <row r="6" ht="13.2" spans="1:19">
      <c r="A6" s="95"/>
      <c r="B6" s="96"/>
      <c r="C6" s="96"/>
      <c r="D6" s="96"/>
      <c r="E6" s="57"/>
      <c r="F6" s="99" t="s">
        <v>51</v>
      </c>
      <c r="G6" s="99"/>
      <c r="H6" s="43">
        <f>COUNTIF($H$17:$H$54,"NA")</f>
        <v>0</v>
      </c>
      <c r="I6" s="92"/>
      <c r="J6" s="73"/>
      <c r="K6" s="75"/>
      <c r="L6" s="75"/>
      <c r="M6" s="75"/>
      <c r="N6" s="81"/>
      <c r="O6" s="81"/>
      <c r="P6" s="81"/>
      <c r="Q6" s="81"/>
      <c r="R6" s="81"/>
      <c r="S6" s="81"/>
    </row>
    <row r="7" ht="13.2" spans="1:19">
      <c r="A7" s="95"/>
      <c r="B7" s="96"/>
      <c r="C7" s="96"/>
      <c r="D7" s="96"/>
      <c r="E7" s="57"/>
      <c r="F7" s="100"/>
      <c r="G7" s="100"/>
      <c r="H7" s="46"/>
      <c r="I7" s="92"/>
      <c r="J7" s="73"/>
      <c r="K7" s="75"/>
      <c r="L7" s="75" t="s">
        <v>52</v>
      </c>
      <c r="M7" s="75"/>
      <c r="N7" s="81"/>
      <c r="O7" s="81"/>
      <c r="P7" s="81"/>
      <c r="Q7" s="81"/>
      <c r="R7" s="81"/>
      <c r="S7" s="81"/>
    </row>
    <row r="8" ht="13.2" spans="1:19">
      <c r="A8" s="95"/>
      <c r="B8" s="96"/>
      <c r="C8" s="96"/>
      <c r="D8" s="96"/>
      <c r="E8" s="57"/>
      <c r="F8" s="100"/>
      <c r="G8" s="100"/>
      <c r="H8" s="46"/>
      <c r="I8" s="92"/>
      <c r="J8" s="73"/>
      <c r="K8" s="75"/>
      <c r="L8" s="75" t="s">
        <v>53</v>
      </c>
      <c r="M8" s="75"/>
      <c r="N8" s="81"/>
      <c r="O8" s="81"/>
      <c r="P8" s="81"/>
      <c r="Q8" s="81"/>
      <c r="R8" s="81"/>
      <c r="S8" s="81"/>
    </row>
    <row r="9" ht="13.2" spans="1:19">
      <c r="A9" s="84" t="s">
        <v>54</v>
      </c>
      <c r="B9" s="85" t="s">
        <v>55</v>
      </c>
      <c r="C9" s="57" t="s">
        <v>56</v>
      </c>
      <c r="D9" s="57"/>
      <c r="E9" s="57"/>
      <c r="F9" s="57"/>
      <c r="G9" s="85" t="s">
        <v>57</v>
      </c>
      <c r="H9" s="101" t="s">
        <v>58</v>
      </c>
      <c r="I9" s="101" t="s">
        <v>46</v>
      </c>
      <c r="J9" s="73"/>
      <c r="K9" s="75"/>
      <c r="L9" s="75" t="s">
        <v>59</v>
      </c>
      <c r="M9" s="75"/>
      <c r="N9" s="101" t="s">
        <v>60</v>
      </c>
      <c r="O9" s="101" t="s">
        <v>61</v>
      </c>
      <c r="P9" s="101" t="s">
        <v>62</v>
      </c>
      <c r="Q9" s="101" t="s">
        <v>63</v>
      </c>
      <c r="R9" s="101" t="s">
        <v>64</v>
      </c>
      <c r="S9" s="101" t="s">
        <v>65</v>
      </c>
    </row>
    <row r="10" ht="22.2" customHeight="1" spans="1:19">
      <c r="A10" s="84"/>
      <c r="B10" s="85"/>
      <c r="C10" s="57" t="s">
        <v>66</v>
      </c>
      <c r="D10" s="57" t="s">
        <v>67</v>
      </c>
      <c r="E10" s="57" t="s">
        <v>68</v>
      </c>
      <c r="F10" s="57" t="s">
        <v>69</v>
      </c>
      <c r="G10" s="85"/>
      <c r="H10" s="101"/>
      <c r="I10" s="101"/>
      <c r="J10" s="73"/>
      <c r="K10" s="106"/>
      <c r="L10" s="79" t="s">
        <v>70</v>
      </c>
      <c r="M10" s="106"/>
      <c r="N10" s="101"/>
      <c r="O10" s="101"/>
      <c r="P10" s="101"/>
      <c r="Q10" s="101"/>
      <c r="R10" s="101"/>
      <c r="S10" s="101"/>
    </row>
    <row r="11" ht="40" customHeight="1" spans="1:19">
      <c r="A11" s="87" t="s">
        <v>71</v>
      </c>
      <c r="B11" s="102" t="s">
        <v>72</v>
      </c>
      <c r="C11" s="103"/>
      <c r="D11" s="103"/>
      <c r="E11" s="90"/>
      <c r="F11" s="90"/>
      <c r="G11" s="90"/>
      <c r="H11" s="90"/>
      <c r="I11" s="90"/>
      <c r="J11" s="73"/>
      <c r="K11" s="75" t="s">
        <v>73</v>
      </c>
      <c r="L11" s="75" t="s">
        <v>74</v>
      </c>
      <c r="M11" s="75" t="s">
        <v>73</v>
      </c>
      <c r="N11" s="90"/>
      <c r="O11" s="90"/>
      <c r="P11" s="90"/>
      <c r="Q11" s="90"/>
      <c r="R11" s="90"/>
      <c r="S11" s="90"/>
    </row>
    <row r="12" ht="40" customHeight="1" spans="1:19">
      <c r="A12" s="64" t="s">
        <v>75</v>
      </c>
      <c r="B12" s="65"/>
      <c r="C12" s="104" t="s">
        <v>76</v>
      </c>
      <c r="D12" s="104" t="s">
        <v>77</v>
      </c>
      <c r="E12" s="104" t="s">
        <v>78</v>
      </c>
      <c r="F12" s="104" t="s">
        <v>79</v>
      </c>
      <c r="G12" s="66" t="s">
        <v>48</v>
      </c>
      <c r="H12" s="69" t="s">
        <v>52</v>
      </c>
      <c r="I12" s="79"/>
      <c r="J12" s="73"/>
      <c r="K12" s="73"/>
      <c r="L12" s="73"/>
      <c r="M12" s="73"/>
      <c r="N12" s="73"/>
      <c r="O12" s="73"/>
      <c r="P12" s="73"/>
      <c r="Q12" s="73"/>
      <c r="R12" s="107" t="s">
        <v>80</v>
      </c>
      <c r="S12" s="107" t="s">
        <v>81</v>
      </c>
    </row>
    <row r="13" ht="40" customHeight="1" spans="1:19">
      <c r="A13" s="64" t="s">
        <v>82</v>
      </c>
      <c r="B13" s="65"/>
      <c r="C13" s="104" t="s">
        <v>83</v>
      </c>
      <c r="D13" s="65" t="s">
        <v>84</v>
      </c>
      <c r="E13" s="104" t="s">
        <v>85</v>
      </c>
      <c r="F13" s="104" t="s">
        <v>86</v>
      </c>
      <c r="G13" s="66" t="s">
        <v>48</v>
      </c>
      <c r="H13" s="69" t="s">
        <v>52</v>
      </c>
      <c r="I13" s="79"/>
      <c r="J13" s="73"/>
      <c r="K13" s="73"/>
      <c r="L13" s="73"/>
      <c r="M13" s="73"/>
      <c r="N13" s="73"/>
      <c r="O13" s="73"/>
      <c r="P13" s="73"/>
      <c r="Q13" s="73"/>
      <c r="R13" s="107" t="s">
        <v>80</v>
      </c>
      <c r="S13" s="107" t="s">
        <v>81</v>
      </c>
    </row>
    <row r="14" ht="40" customHeight="1" spans="1:19">
      <c r="A14" s="64" t="s">
        <v>87</v>
      </c>
      <c r="B14" s="65"/>
      <c r="C14" s="104" t="s">
        <v>88</v>
      </c>
      <c r="D14" s="65" t="s">
        <v>84</v>
      </c>
      <c r="E14" s="104" t="s">
        <v>89</v>
      </c>
      <c r="F14" s="104" t="s">
        <v>90</v>
      </c>
      <c r="G14" s="66" t="s">
        <v>48</v>
      </c>
      <c r="H14" s="69" t="s">
        <v>52</v>
      </c>
      <c r="I14" s="79"/>
      <c r="J14" s="73"/>
      <c r="K14" s="73"/>
      <c r="L14" s="73"/>
      <c r="M14" s="73"/>
      <c r="N14" s="73"/>
      <c r="O14" s="73"/>
      <c r="P14" s="73"/>
      <c r="Q14" s="73"/>
      <c r="R14" s="107" t="s">
        <v>80</v>
      </c>
      <c r="S14" s="107" t="s">
        <v>81</v>
      </c>
    </row>
    <row r="15" ht="40" customHeight="1" spans="1:19">
      <c r="A15" s="64" t="s">
        <v>91</v>
      </c>
      <c r="B15" s="65"/>
      <c r="C15" s="104" t="s">
        <v>92</v>
      </c>
      <c r="D15" s="65" t="s">
        <v>84</v>
      </c>
      <c r="E15" s="104" t="s">
        <v>93</v>
      </c>
      <c r="F15" s="104" t="s">
        <v>94</v>
      </c>
      <c r="G15" s="66" t="s">
        <v>48</v>
      </c>
      <c r="H15" s="69" t="s">
        <v>52</v>
      </c>
      <c r="I15" s="73"/>
      <c r="J15" s="73"/>
      <c r="K15" s="73"/>
      <c r="L15" s="73"/>
      <c r="M15" s="73"/>
      <c r="N15" s="73"/>
      <c r="O15" s="73"/>
      <c r="P15" s="73"/>
      <c r="Q15" s="73"/>
      <c r="R15" s="107" t="s">
        <v>80</v>
      </c>
      <c r="S15" s="107" t="s">
        <v>81</v>
      </c>
    </row>
    <row r="16" ht="40" customHeight="1" spans="1:19">
      <c r="A16" s="64" t="s">
        <v>95</v>
      </c>
      <c r="B16" s="65"/>
      <c r="C16" s="104" t="s">
        <v>96</v>
      </c>
      <c r="D16" s="65" t="s">
        <v>84</v>
      </c>
      <c r="E16" s="104" t="s">
        <v>97</v>
      </c>
      <c r="F16" s="104" t="s">
        <v>98</v>
      </c>
      <c r="G16" s="66" t="s">
        <v>48</v>
      </c>
      <c r="H16" s="69" t="s">
        <v>52</v>
      </c>
      <c r="I16" s="73"/>
      <c r="J16" s="73"/>
      <c r="K16" s="73"/>
      <c r="L16" s="73"/>
      <c r="M16" s="73"/>
      <c r="N16" s="73"/>
      <c r="O16" s="73"/>
      <c r="P16" s="73"/>
      <c r="Q16" s="73"/>
      <c r="R16" s="107" t="s">
        <v>80</v>
      </c>
      <c r="S16" s="107" t="s">
        <v>81</v>
      </c>
    </row>
    <row r="17" ht="42" customHeight="1"/>
    <row r="19" ht="60.75" customHeight="1"/>
    <row r="23" ht="38.25" customHeight="1"/>
    <row r="25" ht="81.75" customHeight="1"/>
    <row r="26" ht="48" customHeight="1"/>
    <row r="28" ht="34.2" customHeight="1"/>
    <row r="36" ht="34.2" customHeight="1"/>
  </sheetData>
  <mergeCells count="23">
    <mergeCell ref="F2:G2"/>
    <mergeCell ref="F3:G3"/>
    <mergeCell ref="F4:G4"/>
    <mergeCell ref="F5:G5"/>
    <mergeCell ref="F6:G6"/>
    <mergeCell ref="F7:G7"/>
    <mergeCell ref="F8:G8"/>
    <mergeCell ref="B11:D11"/>
    <mergeCell ref="A4:A8"/>
    <mergeCell ref="A9:A10"/>
    <mergeCell ref="B9:B10"/>
    <mergeCell ref="D1:D3"/>
    <mergeCell ref="G9:G10"/>
    <mergeCell ref="H9:H10"/>
    <mergeCell ref="I9:I10"/>
    <mergeCell ref="N9:N10"/>
    <mergeCell ref="O9:O10"/>
    <mergeCell ref="P9:P10"/>
    <mergeCell ref="Q9:Q10"/>
    <mergeCell ref="R9:R10"/>
    <mergeCell ref="S9:S10"/>
    <mergeCell ref="B4:D8"/>
    <mergeCell ref="A1:C3"/>
  </mergeCells>
  <conditionalFormatting sqref="H11">
    <cfRule type="cellIs" dxfId="4" priority="46" stopIfTrue="1" operator="equal">
      <formula>"NA"</formula>
    </cfRule>
  </conditionalFormatting>
  <conditionalFormatting sqref="B11 B9">
    <cfRule type="cellIs" dxfId="5" priority="47" stopIfTrue="1" operator="equal">
      <formula>"必选必通"</formula>
    </cfRule>
    <cfRule type="cellIs" dxfId="6" priority="48" stopIfTrue="1" operator="equal">
      <formula>"必选可通"</formula>
    </cfRule>
    <cfRule type="cellIs" dxfId="7" priority="49" stopIfTrue="1" operator="equal">
      <formula>"可选必通"</formula>
    </cfRule>
  </conditionalFormatting>
  <dataValidations count="2">
    <dataValidation type="list" allowBlank="1" showInputMessage="1" showErrorMessage="1" sqref="G11">
      <formula1>$L$4:$L$5</formula1>
    </dataValidation>
    <dataValidation type="list" allowBlank="1" showInputMessage="1" showErrorMessage="1" sqref="H11">
      <formula1>$L$7:$L$11</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4"/>
  <sheetViews>
    <sheetView tabSelected="1" topLeftCell="A3" workbookViewId="0">
      <selection activeCell="E25" sqref="E25"/>
    </sheetView>
  </sheetViews>
  <sheetFormatPr defaultColWidth="9.66666666666667" defaultRowHeight="12"/>
  <cols>
    <col min="1" max="1" width="8.77777777777778" style="1" customWidth="1"/>
    <col min="2" max="2" width="16.2222222222222" style="2" customWidth="1"/>
    <col min="3" max="3" width="16.7777777777778" style="2" customWidth="1"/>
    <col min="4" max="4" width="24.6666666666667" style="2" customWidth="1"/>
    <col min="5" max="5" width="66.3333333333333" style="2" customWidth="1"/>
    <col min="6" max="6" width="50.5555555555556" style="2" customWidth="1"/>
    <col min="7" max="7" width="8.22222222222222" style="2" customWidth="1"/>
    <col min="8" max="8" width="11.7777777777778" style="2" customWidth="1"/>
    <col min="9" max="9" width="16.7777777777778" style="2" customWidth="1"/>
    <col min="10" max="13" width="9.66666666666667" style="2" hidden="1" customWidth="1"/>
    <col min="14" max="18" width="10" style="2" customWidth="1"/>
    <col min="19" max="19" width="10.5555555555556" style="2" customWidth="1"/>
    <col min="20" max="32" width="10" style="2" customWidth="1"/>
    <col min="33" max="256" width="9.66666666666667" style="2"/>
    <col min="257" max="257" width="8.77777777777778" style="2" customWidth="1"/>
    <col min="258" max="258" width="16.2222222222222" style="2" customWidth="1"/>
    <col min="259" max="259" width="16.7777777777778" style="2" customWidth="1"/>
    <col min="260" max="260" width="24.6666666666667" style="2" customWidth="1"/>
    <col min="261" max="261" width="66.3333333333333" style="2" customWidth="1"/>
    <col min="262" max="262" width="50.5555555555556" style="2" customWidth="1"/>
    <col min="263" max="263" width="8.22222222222222" style="2" customWidth="1"/>
    <col min="264" max="264" width="11.7777777777778" style="2" customWidth="1"/>
    <col min="265" max="265" width="16.7777777777778" style="2" customWidth="1"/>
    <col min="266" max="269" width="9.66666666666667" style="2" hidden="1" customWidth="1"/>
    <col min="270" max="288" width="10" style="2" customWidth="1"/>
    <col min="289" max="512" width="9.66666666666667" style="2"/>
    <col min="513" max="513" width="8.77777777777778" style="2" customWidth="1"/>
    <col min="514" max="514" width="16.2222222222222" style="2" customWidth="1"/>
    <col min="515" max="515" width="16.7777777777778" style="2" customWidth="1"/>
    <col min="516" max="516" width="24.6666666666667" style="2" customWidth="1"/>
    <col min="517" max="517" width="66.3333333333333" style="2" customWidth="1"/>
    <col min="518" max="518" width="50.5555555555556" style="2" customWidth="1"/>
    <col min="519" max="519" width="8.22222222222222" style="2" customWidth="1"/>
    <col min="520" max="520" width="11.7777777777778" style="2" customWidth="1"/>
    <col min="521" max="521" width="16.7777777777778" style="2" customWidth="1"/>
    <col min="522" max="525" width="9.66666666666667" style="2" hidden="1" customWidth="1"/>
    <col min="526" max="544" width="10" style="2" customWidth="1"/>
    <col min="545" max="768" width="9.66666666666667" style="2"/>
    <col min="769" max="769" width="8.77777777777778" style="2" customWidth="1"/>
    <col min="770" max="770" width="16.2222222222222" style="2" customWidth="1"/>
    <col min="771" max="771" width="16.7777777777778" style="2" customWidth="1"/>
    <col min="772" max="772" width="24.6666666666667" style="2" customWidth="1"/>
    <col min="773" max="773" width="66.3333333333333" style="2" customWidth="1"/>
    <col min="774" max="774" width="50.5555555555556" style="2" customWidth="1"/>
    <col min="775" max="775" width="8.22222222222222" style="2" customWidth="1"/>
    <col min="776" max="776" width="11.7777777777778" style="2" customWidth="1"/>
    <col min="777" max="777" width="16.7777777777778" style="2" customWidth="1"/>
    <col min="778" max="781" width="9.66666666666667" style="2" hidden="1" customWidth="1"/>
    <col min="782" max="800" width="10" style="2" customWidth="1"/>
    <col min="801" max="1024" width="9.66666666666667" style="2"/>
    <col min="1025" max="1025" width="8.77777777777778" style="2" customWidth="1"/>
    <col min="1026" max="1026" width="16.2222222222222" style="2" customWidth="1"/>
    <col min="1027" max="1027" width="16.7777777777778" style="2" customWidth="1"/>
    <col min="1028" max="1028" width="24.6666666666667" style="2" customWidth="1"/>
    <col min="1029" max="1029" width="66.3333333333333" style="2" customWidth="1"/>
    <col min="1030" max="1030" width="50.5555555555556" style="2" customWidth="1"/>
    <col min="1031" max="1031" width="8.22222222222222" style="2" customWidth="1"/>
    <col min="1032" max="1032" width="11.7777777777778" style="2" customWidth="1"/>
    <col min="1033" max="1033" width="16.7777777777778" style="2" customWidth="1"/>
    <col min="1034" max="1037" width="9.66666666666667" style="2" hidden="1" customWidth="1"/>
    <col min="1038" max="1056" width="10" style="2" customWidth="1"/>
    <col min="1057" max="1280" width="9.66666666666667" style="2"/>
    <col min="1281" max="1281" width="8.77777777777778" style="2" customWidth="1"/>
    <col min="1282" max="1282" width="16.2222222222222" style="2" customWidth="1"/>
    <col min="1283" max="1283" width="16.7777777777778" style="2" customWidth="1"/>
    <col min="1284" max="1284" width="24.6666666666667" style="2" customWidth="1"/>
    <col min="1285" max="1285" width="66.3333333333333" style="2" customWidth="1"/>
    <col min="1286" max="1286" width="50.5555555555556" style="2" customWidth="1"/>
    <col min="1287" max="1287" width="8.22222222222222" style="2" customWidth="1"/>
    <col min="1288" max="1288" width="11.7777777777778" style="2" customWidth="1"/>
    <col min="1289" max="1289" width="16.7777777777778" style="2" customWidth="1"/>
    <col min="1290" max="1293" width="9.66666666666667" style="2" hidden="1" customWidth="1"/>
    <col min="1294" max="1312" width="10" style="2" customWidth="1"/>
    <col min="1313" max="1536" width="9.66666666666667" style="2"/>
    <col min="1537" max="1537" width="8.77777777777778" style="2" customWidth="1"/>
    <col min="1538" max="1538" width="16.2222222222222" style="2" customWidth="1"/>
    <col min="1539" max="1539" width="16.7777777777778" style="2" customWidth="1"/>
    <col min="1540" max="1540" width="24.6666666666667" style="2" customWidth="1"/>
    <col min="1541" max="1541" width="66.3333333333333" style="2" customWidth="1"/>
    <col min="1542" max="1542" width="50.5555555555556" style="2" customWidth="1"/>
    <col min="1543" max="1543" width="8.22222222222222" style="2" customWidth="1"/>
    <col min="1544" max="1544" width="11.7777777777778" style="2" customWidth="1"/>
    <col min="1545" max="1545" width="16.7777777777778" style="2" customWidth="1"/>
    <col min="1546" max="1549" width="9.66666666666667" style="2" hidden="1" customWidth="1"/>
    <col min="1550" max="1568" width="10" style="2" customWidth="1"/>
    <col min="1569" max="1792" width="9.66666666666667" style="2"/>
    <col min="1793" max="1793" width="8.77777777777778" style="2" customWidth="1"/>
    <col min="1794" max="1794" width="16.2222222222222" style="2" customWidth="1"/>
    <col min="1795" max="1795" width="16.7777777777778" style="2" customWidth="1"/>
    <col min="1796" max="1796" width="24.6666666666667" style="2" customWidth="1"/>
    <col min="1797" max="1797" width="66.3333333333333" style="2" customWidth="1"/>
    <col min="1798" max="1798" width="50.5555555555556" style="2" customWidth="1"/>
    <col min="1799" max="1799" width="8.22222222222222" style="2" customWidth="1"/>
    <col min="1800" max="1800" width="11.7777777777778" style="2" customWidth="1"/>
    <col min="1801" max="1801" width="16.7777777777778" style="2" customWidth="1"/>
    <col min="1802" max="1805" width="9.66666666666667" style="2" hidden="1" customWidth="1"/>
    <col min="1806" max="1824" width="10" style="2" customWidth="1"/>
    <col min="1825" max="2048" width="9.66666666666667" style="2"/>
    <col min="2049" max="2049" width="8.77777777777778" style="2" customWidth="1"/>
    <col min="2050" max="2050" width="16.2222222222222" style="2" customWidth="1"/>
    <col min="2051" max="2051" width="16.7777777777778" style="2" customWidth="1"/>
    <col min="2052" max="2052" width="24.6666666666667" style="2" customWidth="1"/>
    <col min="2053" max="2053" width="66.3333333333333" style="2" customWidth="1"/>
    <col min="2054" max="2054" width="50.5555555555556" style="2" customWidth="1"/>
    <col min="2055" max="2055" width="8.22222222222222" style="2" customWidth="1"/>
    <col min="2056" max="2056" width="11.7777777777778" style="2" customWidth="1"/>
    <col min="2057" max="2057" width="16.7777777777778" style="2" customWidth="1"/>
    <col min="2058" max="2061" width="9.66666666666667" style="2" hidden="1" customWidth="1"/>
    <col min="2062" max="2080" width="10" style="2" customWidth="1"/>
    <col min="2081" max="2304" width="9.66666666666667" style="2"/>
    <col min="2305" max="2305" width="8.77777777777778" style="2" customWidth="1"/>
    <col min="2306" max="2306" width="16.2222222222222" style="2" customWidth="1"/>
    <col min="2307" max="2307" width="16.7777777777778" style="2" customWidth="1"/>
    <col min="2308" max="2308" width="24.6666666666667" style="2" customWidth="1"/>
    <col min="2309" max="2309" width="66.3333333333333" style="2" customWidth="1"/>
    <col min="2310" max="2310" width="50.5555555555556" style="2" customWidth="1"/>
    <col min="2311" max="2311" width="8.22222222222222" style="2" customWidth="1"/>
    <col min="2312" max="2312" width="11.7777777777778" style="2" customWidth="1"/>
    <col min="2313" max="2313" width="16.7777777777778" style="2" customWidth="1"/>
    <col min="2314" max="2317" width="9.66666666666667" style="2" hidden="1" customWidth="1"/>
    <col min="2318" max="2336" width="10" style="2" customWidth="1"/>
    <col min="2337" max="2560" width="9.66666666666667" style="2"/>
    <col min="2561" max="2561" width="8.77777777777778" style="2" customWidth="1"/>
    <col min="2562" max="2562" width="16.2222222222222" style="2" customWidth="1"/>
    <col min="2563" max="2563" width="16.7777777777778" style="2" customWidth="1"/>
    <col min="2564" max="2564" width="24.6666666666667" style="2" customWidth="1"/>
    <col min="2565" max="2565" width="66.3333333333333" style="2" customWidth="1"/>
    <col min="2566" max="2566" width="50.5555555555556" style="2" customWidth="1"/>
    <col min="2567" max="2567" width="8.22222222222222" style="2" customWidth="1"/>
    <col min="2568" max="2568" width="11.7777777777778" style="2" customWidth="1"/>
    <col min="2569" max="2569" width="16.7777777777778" style="2" customWidth="1"/>
    <col min="2570" max="2573" width="9.66666666666667" style="2" hidden="1" customWidth="1"/>
    <col min="2574" max="2592" width="10" style="2" customWidth="1"/>
    <col min="2593" max="2816" width="9.66666666666667" style="2"/>
    <col min="2817" max="2817" width="8.77777777777778" style="2" customWidth="1"/>
    <col min="2818" max="2818" width="16.2222222222222" style="2" customWidth="1"/>
    <col min="2819" max="2819" width="16.7777777777778" style="2" customWidth="1"/>
    <col min="2820" max="2820" width="24.6666666666667" style="2" customWidth="1"/>
    <col min="2821" max="2821" width="66.3333333333333" style="2" customWidth="1"/>
    <col min="2822" max="2822" width="50.5555555555556" style="2" customWidth="1"/>
    <col min="2823" max="2823" width="8.22222222222222" style="2" customWidth="1"/>
    <col min="2824" max="2824" width="11.7777777777778" style="2" customWidth="1"/>
    <col min="2825" max="2825" width="16.7777777777778" style="2" customWidth="1"/>
    <col min="2826" max="2829" width="9.66666666666667" style="2" hidden="1" customWidth="1"/>
    <col min="2830" max="2848" width="10" style="2" customWidth="1"/>
    <col min="2849" max="3072" width="9.66666666666667" style="2"/>
    <col min="3073" max="3073" width="8.77777777777778" style="2" customWidth="1"/>
    <col min="3074" max="3074" width="16.2222222222222" style="2" customWidth="1"/>
    <col min="3075" max="3075" width="16.7777777777778" style="2" customWidth="1"/>
    <col min="3076" max="3076" width="24.6666666666667" style="2" customWidth="1"/>
    <col min="3077" max="3077" width="66.3333333333333" style="2" customWidth="1"/>
    <col min="3078" max="3078" width="50.5555555555556" style="2" customWidth="1"/>
    <col min="3079" max="3079" width="8.22222222222222" style="2" customWidth="1"/>
    <col min="3080" max="3080" width="11.7777777777778" style="2" customWidth="1"/>
    <col min="3081" max="3081" width="16.7777777777778" style="2" customWidth="1"/>
    <col min="3082" max="3085" width="9.66666666666667" style="2" hidden="1" customWidth="1"/>
    <col min="3086" max="3104" width="10" style="2" customWidth="1"/>
    <col min="3105" max="3328" width="9.66666666666667" style="2"/>
    <col min="3329" max="3329" width="8.77777777777778" style="2" customWidth="1"/>
    <col min="3330" max="3330" width="16.2222222222222" style="2" customWidth="1"/>
    <col min="3331" max="3331" width="16.7777777777778" style="2" customWidth="1"/>
    <col min="3332" max="3332" width="24.6666666666667" style="2" customWidth="1"/>
    <col min="3333" max="3333" width="66.3333333333333" style="2" customWidth="1"/>
    <col min="3334" max="3334" width="50.5555555555556" style="2" customWidth="1"/>
    <col min="3335" max="3335" width="8.22222222222222" style="2" customWidth="1"/>
    <col min="3336" max="3336" width="11.7777777777778" style="2" customWidth="1"/>
    <col min="3337" max="3337" width="16.7777777777778" style="2" customWidth="1"/>
    <col min="3338" max="3341" width="9.66666666666667" style="2" hidden="1" customWidth="1"/>
    <col min="3342" max="3360" width="10" style="2" customWidth="1"/>
    <col min="3361" max="3584" width="9.66666666666667" style="2"/>
    <col min="3585" max="3585" width="8.77777777777778" style="2" customWidth="1"/>
    <col min="3586" max="3586" width="16.2222222222222" style="2" customWidth="1"/>
    <col min="3587" max="3587" width="16.7777777777778" style="2" customWidth="1"/>
    <col min="3588" max="3588" width="24.6666666666667" style="2" customWidth="1"/>
    <col min="3589" max="3589" width="66.3333333333333" style="2" customWidth="1"/>
    <col min="3590" max="3590" width="50.5555555555556" style="2" customWidth="1"/>
    <col min="3591" max="3591" width="8.22222222222222" style="2" customWidth="1"/>
    <col min="3592" max="3592" width="11.7777777777778" style="2" customWidth="1"/>
    <col min="3593" max="3593" width="16.7777777777778" style="2" customWidth="1"/>
    <col min="3594" max="3597" width="9.66666666666667" style="2" hidden="1" customWidth="1"/>
    <col min="3598" max="3616" width="10" style="2" customWidth="1"/>
    <col min="3617" max="3840" width="9.66666666666667" style="2"/>
    <col min="3841" max="3841" width="8.77777777777778" style="2" customWidth="1"/>
    <col min="3842" max="3842" width="16.2222222222222" style="2" customWidth="1"/>
    <col min="3843" max="3843" width="16.7777777777778" style="2" customWidth="1"/>
    <col min="3844" max="3844" width="24.6666666666667" style="2" customWidth="1"/>
    <col min="3845" max="3845" width="66.3333333333333" style="2" customWidth="1"/>
    <col min="3846" max="3846" width="50.5555555555556" style="2" customWidth="1"/>
    <col min="3847" max="3847" width="8.22222222222222" style="2" customWidth="1"/>
    <col min="3848" max="3848" width="11.7777777777778" style="2" customWidth="1"/>
    <col min="3849" max="3849" width="16.7777777777778" style="2" customWidth="1"/>
    <col min="3850" max="3853" width="9.66666666666667" style="2" hidden="1" customWidth="1"/>
    <col min="3854" max="3872" width="10" style="2" customWidth="1"/>
    <col min="3873" max="4096" width="9.66666666666667" style="2"/>
    <col min="4097" max="4097" width="8.77777777777778" style="2" customWidth="1"/>
    <col min="4098" max="4098" width="16.2222222222222" style="2" customWidth="1"/>
    <col min="4099" max="4099" width="16.7777777777778" style="2" customWidth="1"/>
    <col min="4100" max="4100" width="24.6666666666667" style="2" customWidth="1"/>
    <col min="4101" max="4101" width="66.3333333333333" style="2" customWidth="1"/>
    <col min="4102" max="4102" width="50.5555555555556" style="2" customWidth="1"/>
    <col min="4103" max="4103" width="8.22222222222222" style="2" customWidth="1"/>
    <col min="4104" max="4104" width="11.7777777777778" style="2" customWidth="1"/>
    <col min="4105" max="4105" width="16.7777777777778" style="2" customWidth="1"/>
    <col min="4106" max="4109" width="9.66666666666667" style="2" hidden="1" customWidth="1"/>
    <col min="4110" max="4128" width="10" style="2" customWidth="1"/>
    <col min="4129" max="4352" width="9.66666666666667" style="2"/>
    <col min="4353" max="4353" width="8.77777777777778" style="2" customWidth="1"/>
    <col min="4354" max="4354" width="16.2222222222222" style="2" customWidth="1"/>
    <col min="4355" max="4355" width="16.7777777777778" style="2" customWidth="1"/>
    <col min="4356" max="4356" width="24.6666666666667" style="2" customWidth="1"/>
    <col min="4357" max="4357" width="66.3333333333333" style="2" customWidth="1"/>
    <col min="4358" max="4358" width="50.5555555555556" style="2" customWidth="1"/>
    <col min="4359" max="4359" width="8.22222222222222" style="2" customWidth="1"/>
    <col min="4360" max="4360" width="11.7777777777778" style="2" customWidth="1"/>
    <col min="4361" max="4361" width="16.7777777777778" style="2" customWidth="1"/>
    <col min="4362" max="4365" width="9.66666666666667" style="2" hidden="1" customWidth="1"/>
    <col min="4366" max="4384" width="10" style="2" customWidth="1"/>
    <col min="4385" max="4608" width="9.66666666666667" style="2"/>
    <col min="4609" max="4609" width="8.77777777777778" style="2" customWidth="1"/>
    <col min="4610" max="4610" width="16.2222222222222" style="2" customWidth="1"/>
    <col min="4611" max="4611" width="16.7777777777778" style="2" customWidth="1"/>
    <col min="4612" max="4612" width="24.6666666666667" style="2" customWidth="1"/>
    <col min="4613" max="4613" width="66.3333333333333" style="2" customWidth="1"/>
    <col min="4614" max="4614" width="50.5555555555556" style="2" customWidth="1"/>
    <col min="4615" max="4615" width="8.22222222222222" style="2" customWidth="1"/>
    <col min="4616" max="4616" width="11.7777777777778" style="2" customWidth="1"/>
    <col min="4617" max="4617" width="16.7777777777778" style="2" customWidth="1"/>
    <col min="4618" max="4621" width="9.66666666666667" style="2" hidden="1" customWidth="1"/>
    <col min="4622" max="4640" width="10" style="2" customWidth="1"/>
    <col min="4641" max="4864" width="9.66666666666667" style="2"/>
    <col min="4865" max="4865" width="8.77777777777778" style="2" customWidth="1"/>
    <col min="4866" max="4866" width="16.2222222222222" style="2" customWidth="1"/>
    <col min="4867" max="4867" width="16.7777777777778" style="2" customWidth="1"/>
    <col min="4868" max="4868" width="24.6666666666667" style="2" customWidth="1"/>
    <col min="4869" max="4869" width="66.3333333333333" style="2" customWidth="1"/>
    <col min="4870" max="4870" width="50.5555555555556" style="2" customWidth="1"/>
    <col min="4871" max="4871" width="8.22222222222222" style="2" customWidth="1"/>
    <col min="4872" max="4872" width="11.7777777777778" style="2" customWidth="1"/>
    <col min="4873" max="4873" width="16.7777777777778" style="2" customWidth="1"/>
    <col min="4874" max="4877" width="9.66666666666667" style="2" hidden="1" customWidth="1"/>
    <col min="4878" max="4896" width="10" style="2" customWidth="1"/>
    <col min="4897" max="5120" width="9.66666666666667" style="2"/>
    <col min="5121" max="5121" width="8.77777777777778" style="2" customWidth="1"/>
    <col min="5122" max="5122" width="16.2222222222222" style="2" customWidth="1"/>
    <col min="5123" max="5123" width="16.7777777777778" style="2" customWidth="1"/>
    <col min="5124" max="5124" width="24.6666666666667" style="2" customWidth="1"/>
    <col min="5125" max="5125" width="66.3333333333333" style="2" customWidth="1"/>
    <col min="5126" max="5126" width="50.5555555555556" style="2" customWidth="1"/>
    <col min="5127" max="5127" width="8.22222222222222" style="2" customWidth="1"/>
    <col min="5128" max="5128" width="11.7777777777778" style="2" customWidth="1"/>
    <col min="5129" max="5129" width="16.7777777777778" style="2" customWidth="1"/>
    <col min="5130" max="5133" width="9.66666666666667" style="2" hidden="1" customWidth="1"/>
    <col min="5134" max="5152" width="10" style="2" customWidth="1"/>
    <col min="5153" max="5376" width="9.66666666666667" style="2"/>
    <col min="5377" max="5377" width="8.77777777777778" style="2" customWidth="1"/>
    <col min="5378" max="5378" width="16.2222222222222" style="2" customWidth="1"/>
    <col min="5379" max="5379" width="16.7777777777778" style="2" customWidth="1"/>
    <col min="5380" max="5380" width="24.6666666666667" style="2" customWidth="1"/>
    <col min="5381" max="5381" width="66.3333333333333" style="2" customWidth="1"/>
    <col min="5382" max="5382" width="50.5555555555556" style="2" customWidth="1"/>
    <col min="5383" max="5383" width="8.22222222222222" style="2" customWidth="1"/>
    <col min="5384" max="5384" width="11.7777777777778" style="2" customWidth="1"/>
    <col min="5385" max="5385" width="16.7777777777778" style="2" customWidth="1"/>
    <col min="5386" max="5389" width="9.66666666666667" style="2" hidden="1" customWidth="1"/>
    <col min="5390" max="5408" width="10" style="2" customWidth="1"/>
    <col min="5409" max="5632" width="9.66666666666667" style="2"/>
    <col min="5633" max="5633" width="8.77777777777778" style="2" customWidth="1"/>
    <col min="5634" max="5634" width="16.2222222222222" style="2" customWidth="1"/>
    <col min="5635" max="5635" width="16.7777777777778" style="2" customWidth="1"/>
    <col min="5636" max="5636" width="24.6666666666667" style="2" customWidth="1"/>
    <col min="5637" max="5637" width="66.3333333333333" style="2" customWidth="1"/>
    <col min="5638" max="5638" width="50.5555555555556" style="2" customWidth="1"/>
    <col min="5639" max="5639" width="8.22222222222222" style="2" customWidth="1"/>
    <col min="5640" max="5640" width="11.7777777777778" style="2" customWidth="1"/>
    <col min="5641" max="5641" width="16.7777777777778" style="2" customWidth="1"/>
    <col min="5642" max="5645" width="9.66666666666667" style="2" hidden="1" customWidth="1"/>
    <col min="5646" max="5664" width="10" style="2" customWidth="1"/>
    <col min="5665" max="5888" width="9.66666666666667" style="2"/>
    <col min="5889" max="5889" width="8.77777777777778" style="2" customWidth="1"/>
    <col min="5890" max="5890" width="16.2222222222222" style="2" customWidth="1"/>
    <col min="5891" max="5891" width="16.7777777777778" style="2" customWidth="1"/>
    <col min="5892" max="5892" width="24.6666666666667" style="2" customWidth="1"/>
    <col min="5893" max="5893" width="66.3333333333333" style="2" customWidth="1"/>
    <col min="5894" max="5894" width="50.5555555555556" style="2" customWidth="1"/>
    <col min="5895" max="5895" width="8.22222222222222" style="2" customWidth="1"/>
    <col min="5896" max="5896" width="11.7777777777778" style="2" customWidth="1"/>
    <col min="5897" max="5897" width="16.7777777777778" style="2" customWidth="1"/>
    <col min="5898" max="5901" width="9.66666666666667" style="2" hidden="1" customWidth="1"/>
    <col min="5902" max="5920" width="10" style="2" customWidth="1"/>
    <col min="5921" max="6144" width="9.66666666666667" style="2"/>
    <col min="6145" max="6145" width="8.77777777777778" style="2" customWidth="1"/>
    <col min="6146" max="6146" width="16.2222222222222" style="2" customWidth="1"/>
    <col min="6147" max="6147" width="16.7777777777778" style="2" customWidth="1"/>
    <col min="6148" max="6148" width="24.6666666666667" style="2" customWidth="1"/>
    <col min="6149" max="6149" width="66.3333333333333" style="2" customWidth="1"/>
    <col min="6150" max="6150" width="50.5555555555556" style="2" customWidth="1"/>
    <col min="6151" max="6151" width="8.22222222222222" style="2" customWidth="1"/>
    <col min="6152" max="6152" width="11.7777777777778" style="2" customWidth="1"/>
    <col min="6153" max="6153" width="16.7777777777778" style="2" customWidth="1"/>
    <col min="6154" max="6157" width="9.66666666666667" style="2" hidden="1" customWidth="1"/>
    <col min="6158" max="6176" width="10" style="2" customWidth="1"/>
    <col min="6177" max="6400" width="9.66666666666667" style="2"/>
    <col min="6401" max="6401" width="8.77777777777778" style="2" customWidth="1"/>
    <col min="6402" max="6402" width="16.2222222222222" style="2" customWidth="1"/>
    <col min="6403" max="6403" width="16.7777777777778" style="2" customWidth="1"/>
    <col min="6404" max="6404" width="24.6666666666667" style="2" customWidth="1"/>
    <col min="6405" max="6405" width="66.3333333333333" style="2" customWidth="1"/>
    <col min="6406" max="6406" width="50.5555555555556" style="2" customWidth="1"/>
    <col min="6407" max="6407" width="8.22222222222222" style="2" customWidth="1"/>
    <col min="6408" max="6408" width="11.7777777777778" style="2" customWidth="1"/>
    <col min="6409" max="6409" width="16.7777777777778" style="2" customWidth="1"/>
    <col min="6410" max="6413" width="9.66666666666667" style="2" hidden="1" customWidth="1"/>
    <col min="6414" max="6432" width="10" style="2" customWidth="1"/>
    <col min="6433" max="6656" width="9.66666666666667" style="2"/>
    <col min="6657" max="6657" width="8.77777777777778" style="2" customWidth="1"/>
    <col min="6658" max="6658" width="16.2222222222222" style="2" customWidth="1"/>
    <col min="6659" max="6659" width="16.7777777777778" style="2" customWidth="1"/>
    <col min="6660" max="6660" width="24.6666666666667" style="2" customWidth="1"/>
    <col min="6661" max="6661" width="66.3333333333333" style="2" customWidth="1"/>
    <col min="6662" max="6662" width="50.5555555555556" style="2" customWidth="1"/>
    <col min="6663" max="6663" width="8.22222222222222" style="2" customWidth="1"/>
    <col min="6664" max="6664" width="11.7777777777778" style="2" customWidth="1"/>
    <col min="6665" max="6665" width="16.7777777777778" style="2" customWidth="1"/>
    <col min="6666" max="6669" width="9.66666666666667" style="2" hidden="1" customWidth="1"/>
    <col min="6670" max="6688" width="10" style="2" customWidth="1"/>
    <col min="6689" max="6912" width="9.66666666666667" style="2"/>
    <col min="6913" max="6913" width="8.77777777777778" style="2" customWidth="1"/>
    <col min="6914" max="6914" width="16.2222222222222" style="2" customWidth="1"/>
    <col min="6915" max="6915" width="16.7777777777778" style="2" customWidth="1"/>
    <col min="6916" max="6916" width="24.6666666666667" style="2" customWidth="1"/>
    <col min="6917" max="6917" width="66.3333333333333" style="2" customWidth="1"/>
    <col min="6918" max="6918" width="50.5555555555556" style="2" customWidth="1"/>
    <col min="6919" max="6919" width="8.22222222222222" style="2" customWidth="1"/>
    <col min="6920" max="6920" width="11.7777777777778" style="2" customWidth="1"/>
    <col min="6921" max="6921" width="16.7777777777778" style="2" customWidth="1"/>
    <col min="6922" max="6925" width="9.66666666666667" style="2" hidden="1" customWidth="1"/>
    <col min="6926" max="6944" width="10" style="2" customWidth="1"/>
    <col min="6945" max="7168" width="9.66666666666667" style="2"/>
    <col min="7169" max="7169" width="8.77777777777778" style="2" customWidth="1"/>
    <col min="7170" max="7170" width="16.2222222222222" style="2" customWidth="1"/>
    <col min="7171" max="7171" width="16.7777777777778" style="2" customWidth="1"/>
    <col min="7172" max="7172" width="24.6666666666667" style="2" customWidth="1"/>
    <col min="7173" max="7173" width="66.3333333333333" style="2" customWidth="1"/>
    <col min="7174" max="7174" width="50.5555555555556" style="2" customWidth="1"/>
    <col min="7175" max="7175" width="8.22222222222222" style="2" customWidth="1"/>
    <col min="7176" max="7176" width="11.7777777777778" style="2" customWidth="1"/>
    <col min="7177" max="7177" width="16.7777777777778" style="2" customWidth="1"/>
    <col min="7178" max="7181" width="9.66666666666667" style="2" hidden="1" customWidth="1"/>
    <col min="7182" max="7200" width="10" style="2" customWidth="1"/>
    <col min="7201" max="7424" width="9.66666666666667" style="2"/>
    <col min="7425" max="7425" width="8.77777777777778" style="2" customWidth="1"/>
    <col min="7426" max="7426" width="16.2222222222222" style="2" customWidth="1"/>
    <col min="7427" max="7427" width="16.7777777777778" style="2" customWidth="1"/>
    <col min="7428" max="7428" width="24.6666666666667" style="2" customWidth="1"/>
    <col min="7429" max="7429" width="66.3333333333333" style="2" customWidth="1"/>
    <col min="7430" max="7430" width="50.5555555555556" style="2" customWidth="1"/>
    <col min="7431" max="7431" width="8.22222222222222" style="2" customWidth="1"/>
    <col min="7432" max="7432" width="11.7777777777778" style="2" customWidth="1"/>
    <col min="7433" max="7433" width="16.7777777777778" style="2" customWidth="1"/>
    <col min="7434" max="7437" width="9.66666666666667" style="2" hidden="1" customWidth="1"/>
    <col min="7438" max="7456" width="10" style="2" customWidth="1"/>
    <col min="7457" max="7680" width="9.66666666666667" style="2"/>
    <col min="7681" max="7681" width="8.77777777777778" style="2" customWidth="1"/>
    <col min="7682" max="7682" width="16.2222222222222" style="2" customWidth="1"/>
    <col min="7683" max="7683" width="16.7777777777778" style="2" customWidth="1"/>
    <col min="7684" max="7684" width="24.6666666666667" style="2" customWidth="1"/>
    <col min="7685" max="7685" width="66.3333333333333" style="2" customWidth="1"/>
    <col min="7686" max="7686" width="50.5555555555556" style="2" customWidth="1"/>
    <col min="7687" max="7687" width="8.22222222222222" style="2" customWidth="1"/>
    <col min="7688" max="7688" width="11.7777777777778" style="2" customWidth="1"/>
    <col min="7689" max="7689" width="16.7777777777778" style="2" customWidth="1"/>
    <col min="7690" max="7693" width="9.66666666666667" style="2" hidden="1" customWidth="1"/>
    <col min="7694" max="7712" width="10" style="2" customWidth="1"/>
    <col min="7713" max="7936" width="9.66666666666667" style="2"/>
    <col min="7937" max="7937" width="8.77777777777778" style="2" customWidth="1"/>
    <col min="7938" max="7938" width="16.2222222222222" style="2" customWidth="1"/>
    <col min="7939" max="7939" width="16.7777777777778" style="2" customWidth="1"/>
    <col min="7940" max="7940" width="24.6666666666667" style="2" customWidth="1"/>
    <col min="7941" max="7941" width="66.3333333333333" style="2" customWidth="1"/>
    <col min="7942" max="7942" width="50.5555555555556" style="2" customWidth="1"/>
    <col min="7943" max="7943" width="8.22222222222222" style="2" customWidth="1"/>
    <col min="7944" max="7944" width="11.7777777777778" style="2" customWidth="1"/>
    <col min="7945" max="7945" width="16.7777777777778" style="2" customWidth="1"/>
    <col min="7946" max="7949" width="9.66666666666667" style="2" hidden="1" customWidth="1"/>
    <col min="7950" max="7968" width="10" style="2" customWidth="1"/>
    <col min="7969" max="8192" width="9.66666666666667" style="2"/>
    <col min="8193" max="8193" width="8.77777777777778" style="2" customWidth="1"/>
    <col min="8194" max="8194" width="16.2222222222222" style="2" customWidth="1"/>
    <col min="8195" max="8195" width="16.7777777777778" style="2" customWidth="1"/>
    <col min="8196" max="8196" width="24.6666666666667" style="2" customWidth="1"/>
    <col min="8197" max="8197" width="66.3333333333333" style="2" customWidth="1"/>
    <col min="8198" max="8198" width="50.5555555555556" style="2" customWidth="1"/>
    <col min="8199" max="8199" width="8.22222222222222" style="2" customWidth="1"/>
    <col min="8200" max="8200" width="11.7777777777778" style="2" customWidth="1"/>
    <col min="8201" max="8201" width="16.7777777777778" style="2" customWidth="1"/>
    <col min="8202" max="8205" width="9.66666666666667" style="2" hidden="1" customWidth="1"/>
    <col min="8206" max="8224" width="10" style="2" customWidth="1"/>
    <col min="8225" max="8448" width="9.66666666666667" style="2"/>
    <col min="8449" max="8449" width="8.77777777777778" style="2" customWidth="1"/>
    <col min="8450" max="8450" width="16.2222222222222" style="2" customWidth="1"/>
    <col min="8451" max="8451" width="16.7777777777778" style="2" customWidth="1"/>
    <col min="8452" max="8452" width="24.6666666666667" style="2" customWidth="1"/>
    <col min="8453" max="8453" width="66.3333333333333" style="2" customWidth="1"/>
    <col min="8454" max="8454" width="50.5555555555556" style="2" customWidth="1"/>
    <col min="8455" max="8455" width="8.22222222222222" style="2" customWidth="1"/>
    <col min="8456" max="8456" width="11.7777777777778" style="2" customWidth="1"/>
    <col min="8457" max="8457" width="16.7777777777778" style="2" customWidth="1"/>
    <col min="8458" max="8461" width="9.66666666666667" style="2" hidden="1" customWidth="1"/>
    <col min="8462" max="8480" width="10" style="2" customWidth="1"/>
    <col min="8481" max="8704" width="9.66666666666667" style="2"/>
    <col min="8705" max="8705" width="8.77777777777778" style="2" customWidth="1"/>
    <col min="8706" max="8706" width="16.2222222222222" style="2" customWidth="1"/>
    <col min="8707" max="8707" width="16.7777777777778" style="2" customWidth="1"/>
    <col min="8708" max="8708" width="24.6666666666667" style="2" customWidth="1"/>
    <col min="8709" max="8709" width="66.3333333333333" style="2" customWidth="1"/>
    <col min="8710" max="8710" width="50.5555555555556" style="2" customWidth="1"/>
    <col min="8711" max="8711" width="8.22222222222222" style="2" customWidth="1"/>
    <col min="8712" max="8712" width="11.7777777777778" style="2" customWidth="1"/>
    <col min="8713" max="8713" width="16.7777777777778" style="2" customWidth="1"/>
    <col min="8714" max="8717" width="9.66666666666667" style="2" hidden="1" customWidth="1"/>
    <col min="8718" max="8736" width="10" style="2" customWidth="1"/>
    <col min="8737" max="8960" width="9.66666666666667" style="2"/>
    <col min="8961" max="8961" width="8.77777777777778" style="2" customWidth="1"/>
    <col min="8962" max="8962" width="16.2222222222222" style="2" customWidth="1"/>
    <col min="8963" max="8963" width="16.7777777777778" style="2" customWidth="1"/>
    <col min="8964" max="8964" width="24.6666666666667" style="2" customWidth="1"/>
    <col min="8965" max="8965" width="66.3333333333333" style="2" customWidth="1"/>
    <col min="8966" max="8966" width="50.5555555555556" style="2" customWidth="1"/>
    <col min="8967" max="8967" width="8.22222222222222" style="2" customWidth="1"/>
    <col min="8968" max="8968" width="11.7777777777778" style="2" customWidth="1"/>
    <col min="8969" max="8969" width="16.7777777777778" style="2" customWidth="1"/>
    <col min="8970" max="8973" width="9.66666666666667" style="2" hidden="1" customWidth="1"/>
    <col min="8974" max="8992" width="10" style="2" customWidth="1"/>
    <col min="8993" max="9216" width="9.66666666666667" style="2"/>
    <col min="9217" max="9217" width="8.77777777777778" style="2" customWidth="1"/>
    <col min="9218" max="9218" width="16.2222222222222" style="2" customWidth="1"/>
    <col min="9219" max="9219" width="16.7777777777778" style="2" customWidth="1"/>
    <col min="9220" max="9220" width="24.6666666666667" style="2" customWidth="1"/>
    <col min="9221" max="9221" width="66.3333333333333" style="2" customWidth="1"/>
    <col min="9222" max="9222" width="50.5555555555556" style="2" customWidth="1"/>
    <col min="9223" max="9223" width="8.22222222222222" style="2" customWidth="1"/>
    <col min="9224" max="9224" width="11.7777777777778" style="2" customWidth="1"/>
    <col min="9225" max="9225" width="16.7777777777778" style="2" customWidth="1"/>
    <col min="9226" max="9229" width="9.66666666666667" style="2" hidden="1" customWidth="1"/>
    <col min="9230" max="9248" width="10" style="2" customWidth="1"/>
    <col min="9249" max="9472" width="9.66666666666667" style="2"/>
    <col min="9473" max="9473" width="8.77777777777778" style="2" customWidth="1"/>
    <col min="9474" max="9474" width="16.2222222222222" style="2" customWidth="1"/>
    <col min="9475" max="9475" width="16.7777777777778" style="2" customWidth="1"/>
    <col min="9476" max="9476" width="24.6666666666667" style="2" customWidth="1"/>
    <col min="9477" max="9477" width="66.3333333333333" style="2" customWidth="1"/>
    <col min="9478" max="9478" width="50.5555555555556" style="2" customWidth="1"/>
    <col min="9479" max="9479" width="8.22222222222222" style="2" customWidth="1"/>
    <col min="9480" max="9480" width="11.7777777777778" style="2" customWidth="1"/>
    <col min="9481" max="9481" width="16.7777777777778" style="2" customWidth="1"/>
    <col min="9482" max="9485" width="9.66666666666667" style="2" hidden="1" customWidth="1"/>
    <col min="9486" max="9504" width="10" style="2" customWidth="1"/>
    <col min="9505" max="9728" width="9.66666666666667" style="2"/>
    <col min="9729" max="9729" width="8.77777777777778" style="2" customWidth="1"/>
    <col min="9730" max="9730" width="16.2222222222222" style="2" customWidth="1"/>
    <col min="9731" max="9731" width="16.7777777777778" style="2" customWidth="1"/>
    <col min="9732" max="9732" width="24.6666666666667" style="2" customWidth="1"/>
    <col min="9733" max="9733" width="66.3333333333333" style="2" customWidth="1"/>
    <col min="9734" max="9734" width="50.5555555555556" style="2" customWidth="1"/>
    <col min="9735" max="9735" width="8.22222222222222" style="2" customWidth="1"/>
    <col min="9736" max="9736" width="11.7777777777778" style="2" customWidth="1"/>
    <col min="9737" max="9737" width="16.7777777777778" style="2" customWidth="1"/>
    <col min="9738" max="9741" width="9.66666666666667" style="2" hidden="1" customWidth="1"/>
    <col min="9742" max="9760" width="10" style="2" customWidth="1"/>
    <col min="9761" max="9984" width="9.66666666666667" style="2"/>
    <col min="9985" max="9985" width="8.77777777777778" style="2" customWidth="1"/>
    <col min="9986" max="9986" width="16.2222222222222" style="2" customWidth="1"/>
    <col min="9987" max="9987" width="16.7777777777778" style="2" customWidth="1"/>
    <col min="9988" max="9988" width="24.6666666666667" style="2" customWidth="1"/>
    <col min="9989" max="9989" width="66.3333333333333" style="2" customWidth="1"/>
    <col min="9990" max="9990" width="50.5555555555556" style="2" customWidth="1"/>
    <col min="9991" max="9991" width="8.22222222222222" style="2" customWidth="1"/>
    <col min="9992" max="9992" width="11.7777777777778" style="2" customWidth="1"/>
    <col min="9993" max="9993" width="16.7777777777778" style="2" customWidth="1"/>
    <col min="9994" max="9997" width="9.66666666666667" style="2" hidden="1" customWidth="1"/>
    <col min="9998" max="10016" width="10" style="2" customWidth="1"/>
    <col min="10017" max="10240" width="9.66666666666667" style="2"/>
    <col min="10241" max="10241" width="8.77777777777778" style="2" customWidth="1"/>
    <col min="10242" max="10242" width="16.2222222222222" style="2" customWidth="1"/>
    <col min="10243" max="10243" width="16.7777777777778" style="2" customWidth="1"/>
    <col min="10244" max="10244" width="24.6666666666667" style="2" customWidth="1"/>
    <col min="10245" max="10245" width="66.3333333333333" style="2" customWidth="1"/>
    <col min="10246" max="10246" width="50.5555555555556" style="2" customWidth="1"/>
    <col min="10247" max="10247" width="8.22222222222222" style="2" customWidth="1"/>
    <col min="10248" max="10248" width="11.7777777777778" style="2" customWidth="1"/>
    <col min="10249" max="10249" width="16.7777777777778" style="2" customWidth="1"/>
    <col min="10250" max="10253" width="9.66666666666667" style="2" hidden="1" customWidth="1"/>
    <col min="10254" max="10272" width="10" style="2" customWidth="1"/>
    <col min="10273" max="10496" width="9.66666666666667" style="2"/>
    <col min="10497" max="10497" width="8.77777777777778" style="2" customWidth="1"/>
    <col min="10498" max="10498" width="16.2222222222222" style="2" customWidth="1"/>
    <col min="10499" max="10499" width="16.7777777777778" style="2" customWidth="1"/>
    <col min="10500" max="10500" width="24.6666666666667" style="2" customWidth="1"/>
    <col min="10501" max="10501" width="66.3333333333333" style="2" customWidth="1"/>
    <col min="10502" max="10502" width="50.5555555555556" style="2" customWidth="1"/>
    <col min="10503" max="10503" width="8.22222222222222" style="2" customWidth="1"/>
    <col min="10504" max="10504" width="11.7777777777778" style="2" customWidth="1"/>
    <col min="10505" max="10505" width="16.7777777777778" style="2" customWidth="1"/>
    <col min="10506" max="10509" width="9.66666666666667" style="2" hidden="1" customWidth="1"/>
    <col min="10510" max="10528" width="10" style="2" customWidth="1"/>
    <col min="10529" max="10752" width="9.66666666666667" style="2"/>
    <col min="10753" max="10753" width="8.77777777777778" style="2" customWidth="1"/>
    <col min="10754" max="10754" width="16.2222222222222" style="2" customWidth="1"/>
    <col min="10755" max="10755" width="16.7777777777778" style="2" customWidth="1"/>
    <col min="10756" max="10756" width="24.6666666666667" style="2" customWidth="1"/>
    <col min="10757" max="10757" width="66.3333333333333" style="2" customWidth="1"/>
    <col min="10758" max="10758" width="50.5555555555556" style="2" customWidth="1"/>
    <col min="10759" max="10759" width="8.22222222222222" style="2" customWidth="1"/>
    <col min="10760" max="10760" width="11.7777777777778" style="2" customWidth="1"/>
    <col min="10761" max="10761" width="16.7777777777778" style="2" customWidth="1"/>
    <col min="10762" max="10765" width="9.66666666666667" style="2" hidden="1" customWidth="1"/>
    <col min="10766" max="10784" width="10" style="2" customWidth="1"/>
    <col min="10785" max="11008" width="9.66666666666667" style="2"/>
    <col min="11009" max="11009" width="8.77777777777778" style="2" customWidth="1"/>
    <col min="11010" max="11010" width="16.2222222222222" style="2" customWidth="1"/>
    <col min="11011" max="11011" width="16.7777777777778" style="2" customWidth="1"/>
    <col min="11012" max="11012" width="24.6666666666667" style="2" customWidth="1"/>
    <col min="11013" max="11013" width="66.3333333333333" style="2" customWidth="1"/>
    <col min="11014" max="11014" width="50.5555555555556" style="2" customWidth="1"/>
    <col min="11015" max="11015" width="8.22222222222222" style="2" customWidth="1"/>
    <col min="11016" max="11016" width="11.7777777777778" style="2" customWidth="1"/>
    <col min="11017" max="11017" width="16.7777777777778" style="2" customWidth="1"/>
    <col min="11018" max="11021" width="9.66666666666667" style="2" hidden="1" customWidth="1"/>
    <col min="11022" max="11040" width="10" style="2" customWidth="1"/>
    <col min="11041" max="11264" width="9.66666666666667" style="2"/>
    <col min="11265" max="11265" width="8.77777777777778" style="2" customWidth="1"/>
    <col min="11266" max="11266" width="16.2222222222222" style="2" customWidth="1"/>
    <col min="11267" max="11267" width="16.7777777777778" style="2" customWidth="1"/>
    <col min="11268" max="11268" width="24.6666666666667" style="2" customWidth="1"/>
    <col min="11269" max="11269" width="66.3333333333333" style="2" customWidth="1"/>
    <col min="11270" max="11270" width="50.5555555555556" style="2" customWidth="1"/>
    <col min="11271" max="11271" width="8.22222222222222" style="2" customWidth="1"/>
    <col min="11272" max="11272" width="11.7777777777778" style="2" customWidth="1"/>
    <col min="11273" max="11273" width="16.7777777777778" style="2" customWidth="1"/>
    <col min="11274" max="11277" width="9.66666666666667" style="2" hidden="1" customWidth="1"/>
    <col min="11278" max="11296" width="10" style="2" customWidth="1"/>
    <col min="11297" max="11520" width="9.66666666666667" style="2"/>
    <col min="11521" max="11521" width="8.77777777777778" style="2" customWidth="1"/>
    <col min="11522" max="11522" width="16.2222222222222" style="2" customWidth="1"/>
    <col min="11523" max="11523" width="16.7777777777778" style="2" customWidth="1"/>
    <col min="11524" max="11524" width="24.6666666666667" style="2" customWidth="1"/>
    <col min="11525" max="11525" width="66.3333333333333" style="2" customWidth="1"/>
    <col min="11526" max="11526" width="50.5555555555556" style="2" customWidth="1"/>
    <col min="11527" max="11527" width="8.22222222222222" style="2" customWidth="1"/>
    <col min="11528" max="11528" width="11.7777777777778" style="2" customWidth="1"/>
    <col min="11529" max="11529" width="16.7777777777778" style="2" customWidth="1"/>
    <col min="11530" max="11533" width="9.66666666666667" style="2" hidden="1" customWidth="1"/>
    <col min="11534" max="11552" width="10" style="2" customWidth="1"/>
    <col min="11553" max="11776" width="9.66666666666667" style="2"/>
    <col min="11777" max="11777" width="8.77777777777778" style="2" customWidth="1"/>
    <col min="11778" max="11778" width="16.2222222222222" style="2" customWidth="1"/>
    <col min="11779" max="11779" width="16.7777777777778" style="2" customWidth="1"/>
    <col min="11780" max="11780" width="24.6666666666667" style="2" customWidth="1"/>
    <col min="11781" max="11781" width="66.3333333333333" style="2" customWidth="1"/>
    <col min="11782" max="11782" width="50.5555555555556" style="2" customWidth="1"/>
    <col min="11783" max="11783" width="8.22222222222222" style="2" customWidth="1"/>
    <col min="11784" max="11784" width="11.7777777777778" style="2" customWidth="1"/>
    <col min="11785" max="11785" width="16.7777777777778" style="2" customWidth="1"/>
    <col min="11786" max="11789" width="9.66666666666667" style="2" hidden="1" customWidth="1"/>
    <col min="11790" max="11808" width="10" style="2" customWidth="1"/>
    <col min="11809" max="12032" width="9.66666666666667" style="2"/>
    <col min="12033" max="12033" width="8.77777777777778" style="2" customWidth="1"/>
    <col min="12034" max="12034" width="16.2222222222222" style="2" customWidth="1"/>
    <col min="12035" max="12035" width="16.7777777777778" style="2" customWidth="1"/>
    <col min="12036" max="12036" width="24.6666666666667" style="2" customWidth="1"/>
    <col min="12037" max="12037" width="66.3333333333333" style="2" customWidth="1"/>
    <col min="12038" max="12038" width="50.5555555555556" style="2" customWidth="1"/>
    <col min="12039" max="12039" width="8.22222222222222" style="2" customWidth="1"/>
    <col min="12040" max="12040" width="11.7777777777778" style="2" customWidth="1"/>
    <col min="12041" max="12041" width="16.7777777777778" style="2" customWidth="1"/>
    <col min="12042" max="12045" width="9.66666666666667" style="2" hidden="1" customWidth="1"/>
    <col min="12046" max="12064" width="10" style="2" customWidth="1"/>
    <col min="12065" max="12288" width="9.66666666666667" style="2"/>
    <col min="12289" max="12289" width="8.77777777777778" style="2" customWidth="1"/>
    <col min="12290" max="12290" width="16.2222222222222" style="2" customWidth="1"/>
    <col min="12291" max="12291" width="16.7777777777778" style="2" customWidth="1"/>
    <col min="12292" max="12292" width="24.6666666666667" style="2" customWidth="1"/>
    <col min="12293" max="12293" width="66.3333333333333" style="2" customWidth="1"/>
    <col min="12294" max="12294" width="50.5555555555556" style="2" customWidth="1"/>
    <col min="12295" max="12295" width="8.22222222222222" style="2" customWidth="1"/>
    <col min="12296" max="12296" width="11.7777777777778" style="2" customWidth="1"/>
    <col min="12297" max="12297" width="16.7777777777778" style="2" customWidth="1"/>
    <col min="12298" max="12301" width="9.66666666666667" style="2" hidden="1" customWidth="1"/>
    <col min="12302" max="12320" width="10" style="2" customWidth="1"/>
    <col min="12321" max="12544" width="9.66666666666667" style="2"/>
    <col min="12545" max="12545" width="8.77777777777778" style="2" customWidth="1"/>
    <col min="12546" max="12546" width="16.2222222222222" style="2" customWidth="1"/>
    <col min="12547" max="12547" width="16.7777777777778" style="2" customWidth="1"/>
    <col min="12548" max="12548" width="24.6666666666667" style="2" customWidth="1"/>
    <col min="12549" max="12549" width="66.3333333333333" style="2" customWidth="1"/>
    <col min="12550" max="12550" width="50.5555555555556" style="2" customWidth="1"/>
    <col min="12551" max="12551" width="8.22222222222222" style="2" customWidth="1"/>
    <col min="12552" max="12552" width="11.7777777777778" style="2" customWidth="1"/>
    <col min="12553" max="12553" width="16.7777777777778" style="2" customWidth="1"/>
    <col min="12554" max="12557" width="9.66666666666667" style="2" hidden="1" customWidth="1"/>
    <col min="12558" max="12576" width="10" style="2" customWidth="1"/>
    <col min="12577" max="12800" width="9.66666666666667" style="2"/>
    <col min="12801" max="12801" width="8.77777777777778" style="2" customWidth="1"/>
    <col min="12802" max="12802" width="16.2222222222222" style="2" customWidth="1"/>
    <col min="12803" max="12803" width="16.7777777777778" style="2" customWidth="1"/>
    <col min="12804" max="12804" width="24.6666666666667" style="2" customWidth="1"/>
    <col min="12805" max="12805" width="66.3333333333333" style="2" customWidth="1"/>
    <col min="12806" max="12806" width="50.5555555555556" style="2" customWidth="1"/>
    <col min="12807" max="12807" width="8.22222222222222" style="2" customWidth="1"/>
    <col min="12808" max="12808" width="11.7777777777778" style="2" customWidth="1"/>
    <col min="12809" max="12809" width="16.7777777777778" style="2" customWidth="1"/>
    <col min="12810" max="12813" width="9.66666666666667" style="2" hidden="1" customWidth="1"/>
    <col min="12814" max="12832" width="10" style="2" customWidth="1"/>
    <col min="12833" max="13056" width="9.66666666666667" style="2"/>
    <col min="13057" max="13057" width="8.77777777777778" style="2" customWidth="1"/>
    <col min="13058" max="13058" width="16.2222222222222" style="2" customWidth="1"/>
    <col min="13059" max="13059" width="16.7777777777778" style="2" customWidth="1"/>
    <col min="13060" max="13060" width="24.6666666666667" style="2" customWidth="1"/>
    <col min="13061" max="13061" width="66.3333333333333" style="2" customWidth="1"/>
    <col min="13062" max="13062" width="50.5555555555556" style="2" customWidth="1"/>
    <col min="13063" max="13063" width="8.22222222222222" style="2" customWidth="1"/>
    <col min="13064" max="13064" width="11.7777777777778" style="2" customWidth="1"/>
    <col min="13065" max="13065" width="16.7777777777778" style="2" customWidth="1"/>
    <col min="13066" max="13069" width="9.66666666666667" style="2" hidden="1" customWidth="1"/>
    <col min="13070" max="13088" width="10" style="2" customWidth="1"/>
    <col min="13089" max="13312" width="9.66666666666667" style="2"/>
    <col min="13313" max="13313" width="8.77777777777778" style="2" customWidth="1"/>
    <col min="13314" max="13314" width="16.2222222222222" style="2" customWidth="1"/>
    <col min="13315" max="13315" width="16.7777777777778" style="2" customWidth="1"/>
    <col min="13316" max="13316" width="24.6666666666667" style="2" customWidth="1"/>
    <col min="13317" max="13317" width="66.3333333333333" style="2" customWidth="1"/>
    <col min="13318" max="13318" width="50.5555555555556" style="2" customWidth="1"/>
    <col min="13319" max="13319" width="8.22222222222222" style="2" customWidth="1"/>
    <col min="13320" max="13320" width="11.7777777777778" style="2" customWidth="1"/>
    <col min="13321" max="13321" width="16.7777777777778" style="2" customWidth="1"/>
    <col min="13322" max="13325" width="9.66666666666667" style="2" hidden="1" customWidth="1"/>
    <col min="13326" max="13344" width="10" style="2" customWidth="1"/>
    <col min="13345" max="13568" width="9.66666666666667" style="2"/>
    <col min="13569" max="13569" width="8.77777777777778" style="2" customWidth="1"/>
    <col min="13570" max="13570" width="16.2222222222222" style="2" customWidth="1"/>
    <col min="13571" max="13571" width="16.7777777777778" style="2" customWidth="1"/>
    <col min="13572" max="13572" width="24.6666666666667" style="2" customWidth="1"/>
    <col min="13573" max="13573" width="66.3333333333333" style="2" customWidth="1"/>
    <col min="13574" max="13574" width="50.5555555555556" style="2" customWidth="1"/>
    <col min="13575" max="13575" width="8.22222222222222" style="2" customWidth="1"/>
    <col min="13576" max="13576" width="11.7777777777778" style="2" customWidth="1"/>
    <col min="13577" max="13577" width="16.7777777777778" style="2" customWidth="1"/>
    <col min="13578" max="13581" width="9.66666666666667" style="2" hidden="1" customWidth="1"/>
    <col min="13582" max="13600" width="10" style="2" customWidth="1"/>
    <col min="13601" max="13824" width="9.66666666666667" style="2"/>
    <col min="13825" max="13825" width="8.77777777777778" style="2" customWidth="1"/>
    <col min="13826" max="13826" width="16.2222222222222" style="2" customWidth="1"/>
    <col min="13827" max="13827" width="16.7777777777778" style="2" customWidth="1"/>
    <col min="13828" max="13828" width="24.6666666666667" style="2" customWidth="1"/>
    <col min="13829" max="13829" width="66.3333333333333" style="2" customWidth="1"/>
    <col min="13830" max="13830" width="50.5555555555556" style="2" customWidth="1"/>
    <col min="13831" max="13831" width="8.22222222222222" style="2" customWidth="1"/>
    <col min="13832" max="13832" width="11.7777777777778" style="2" customWidth="1"/>
    <col min="13833" max="13833" width="16.7777777777778" style="2" customWidth="1"/>
    <col min="13834" max="13837" width="9.66666666666667" style="2" hidden="1" customWidth="1"/>
    <col min="13838" max="13856" width="10" style="2" customWidth="1"/>
    <col min="13857" max="14080" width="9.66666666666667" style="2"/>
    <col min="14081" max="14081" width="8.77777777777778" style="2" customWidth="1"/>
    <col min="14082" max="14082" width="16.2222222222222" style="2" customWidth="1"/>
    <col min="14083" max="14083" width="16.7777777777778" style="2" customWidth="1"/>
    <col min="14084" max="14084" width="24.6666666666667" style="2" customWidth="1"/>
    <col min="14085" max="14085" width="66.3333333333333" style="2" customWidth="1"/>
    <col min="14086" max="14086" width="50.5555555555556" style="2" customWidth="1"/>
    <col min="14087" max="14087" width="8.22222222222222" style="2" customWidth="1"/>
    <col min="14088" max="14088" width="11.7777777777778" style="2" customWidth="1"/>
    <col min="14089" max="14089" width="16.7777777777778" style="2" customWidth="1"/>
    <col min="14090" max="14093" width="9.66666666666667" style="2" hidden="1" customWidth="1"/>
    <col min="14094" max="14112" width="10" style="2" customWidth="1"/>
    <col min="14113" max="14336" width="9.66666666666667" style="2"/>
    <col min="14337" max="14337" width="8.77777777777778" style="2" customWidth="1"/>
    <col min="14338" max="14338" width="16.2222222222222" style="2" customWidth="1"/>
    <col min="14339" max="14339" width="16.7777777777778" style="2" customWidth="1"/>
    <col min="14340" max="14340" width="24.6666666666667" style="2" customWidth="1"/>
    <col min="14341" max="14341" width="66.3333333333333" style="2" customWidth="1"/>
    <col min="14342" max="14342" width="50.5555555555556" style="2" customWidth="1"/>
    <col min="14343" max="14343" width="8.22222222222222" style="2" customWidth="1"/>
    <col min="14344" max="14344" width="11.7777777777778" style="2" customWidth="1"/>
    <col min="14345" max="14345" width="16.7777777777778" style="2" customWidth="1"/>
    <col min="14346" max="14349" width="9.66666666666667" style="2" hidden="1" customWidth="1"/>
    <col min="14350" max="14368" width="10" style="2" customWidth="1"/>
    <col min="14369" max="14592" width="9.66666666666667" style="2"/>
    <col min="14593" max="14593" width="8.77777777777778" style="2" customWidth="1"/>
    <col min="14594" max="14594" width="16.2222222222222" style="2" customWidth="1"/>
    <col min="14595" max="14595" width="16.7777777777778" style="2" customWidth="1"/>
    <col min="14596" max="14596" width="24.6666666666667" style="2" customWidth="1"/>
    <col min="14597" max="14597" width="66.3333333333333" style="2" customWidth="1"/>
    <col min="14598" max="14598" width="50.5555555555556" style="2" customWidth="1"/>
    <col min="14599" max="14599" width="8.22222222222222" style="2" customWidth="1"/>
    <col min="14600" max="14600" width="11.7777777777778" style="2" customWidth="1"/>
    <col min="14601" max="14601" width="16.7777777777778" style="2" customWidth="1"/>
    <col min="14602" max="14605" width="9.66666666666667" style="2" hidden="1" customWidth="1"/>
    <col min="14606" max="14624" width="10" style="2" customWidth="1"/>
    <col min="14625" max="14848" width="9.66666666666667" style="2"/>
    <col min="14849" max="14849" width="8.77777777777778" style="2" customWidth="1"/>
    <col min="14850" max="14850" width="16.2222222222222" style="2" customWidth="1"/>
    <col min="14851" max="14851" width="16.7777777777778" style="2" customWidth="1"/>
    <col min="14852" max="14852" width="24.6666666666667" style="2" customWidth="1"/>
    <col min="14853" max="14853" width="66.3333333333333" style="2" customWidth="1"/>
    <col min="14854" max="14854" width="50.5555555555556" style="2" customWidth="1"/>
    <col min="14855" max="14855" width="8.22222222222222" style="2" customWidth="1"/>
    <col min="14856" max="14856" width="11.7777777777778" style="2" customWidth="1"/>
    <col min="14857" max="14857" width="16.7777777777778" style="2" customWidth="1"/>
    <col min="14858" max="14861" width="9.66666666666667" style="2" hidden="1" customWidth="1"/>
    <col min="14862" max="14880" width="10" style="2" customWidth="1"/>
    <col min="14881" max="15104" width="9.66666666666667" style="2"/>
    <col min="15105" max="15105" width="8.77777777777778" style="2" customWidth="1"/>
    <col min="15106" max="15106" width="16.2222222222222" style="2" customWidth="1"/>
    <col min="15107" max="15107" width="16.7777777777778" style="2" customWidth="1"/>
    <col min="15108" max="15108" width="24.6666666666667" style="2" customWidth="1"/>
    <col min="15109" max="15109" width="66.3333333333333" style="2" customWidth="1"/>
    <col min="15110" max="15110" width="50.5555555555556" style="2" customWidth="1"/>
    <col min="15111" max="15111" width="8.22222222222222" style="2" customWidth="1"/>
    <col min="15112" max="15112" width="11.7777777777778" style="2" customWidth="1"/>
    <col min="15113" max="15113" width="16.7777777777778" style="2" customWidth="1"/>
    <col min="15114" max="15117" width="9.66666666666667" style="2" hidden="1" customWidth="1"/>
    <col min="15118" max="15136" width="10" style="2" customWidth="1"/>
    <col min="15137" max="15360" width="9.66666666666667" style="2"/>
    <col min="15361" max="15361" width="8.77777777777778" style="2" customWidth="1"/>
    <col min="15362" max="15362" width="16.2222222222222" style="2" customWidth="1"/>
    <col min="15363" max="15363" width="16.7777777777778" style="2" customWidth="1"/>
    <col min="15364" max="15364" width="24.6666666666667" style="2" customWidth="1"/>
    <col min="15365" max="15365" width="66.3333333333333" style="2" customWidth="1"/>
    <col min="15366" max="15366" width="50.5555555555556" style="2" customWidth="1"/>
    <col min="15367" max="15367" width="8.22222222222222" style="2" customWidth="1"/>
    <col min="15368" max="15368" width="11.7777777777778" style="2" customWidth="1"/>
    <col min="15369" max="15369" width="16.7777777777778" style="2" customWidth="1"/>
    <col min="15370" max="15373" width="9.66666666666667" style="2" hidden="1" customWidth="1"/>
    <col min="15374" max="15392" width="10" style="2" customWidth="1"/>
    <col min="15393" max="15616" width="9.66666666666667" style="2"/>
    <col min="15617" max="15617" width="8.77777777777778" style="2" customWidth="1"/>
    <col min="15618" max="15618" width="16.2222222222222" style="2" customWidth="1"/>
    <col min="15619" max="15619" width="16.7777777777778" style="2" customWidth="1"/>
    <col min="15620" max="15620" width="24.6666666666667" style="2" customWidth="1"/>
    <col min="15621" max="15621" width="66.3333333333333" style="2" customWidth="1"/>
    <col min="15622" max="15622" width="50.5555555555556" style="2" customWidth="1"/>
    <col min="15623" max="15623" width="8.22222222222222" style="2" customWidth="1"/>
    <col min="15624" max="15624" width="11.7777777777778" style="2" customWidth="1"/>
    <col min="15625" max="15625" width="16.7777777777778" style="2" customWidth="1"/>
    <col min="15626" max="15629" width="9.66666666666667" style="2" hidden="1" customWidth="1"/>
    <col min="15630" max="15648" width="10" style="2" customWidth="1"/>
    <col min="15649" max="15872" width="9.66666666666667" style="2"/>
    <col min="15873" max="15873" width="8.77777777777778" style="2" customWidth="1"/>
    <col min="15874" max="15874" width="16.2222222222222" style="2" customWidth="1"/>
    <col min="15875" max="15875" width="16.7777777777778" style="2" customWidth="1"/>
    <col min="15876" max="15876" width="24.6666666666667" style="2" customWidth="1"/>
    <col min="15877" max="15877" width="66.3333333333333" style="2" customWidth="1"/>
    <col min="15878" max="15878" width="50.5555555555556" style="2" customWidth="1"/>
    <col min="15879" max="15879" width="8.22222222222222" style="2" customWidth="1"/>
    <col min="15880" max="15880" width="11.7777777777778" style="2" customWidth="1"/>
    <col min="15881" max="15881" width="16.7777777777778" style="2" customWidth="1"/>
    <col min="15882" max="15885" width="9.66666666666667" style="2" hidden="1" customWidth="1"/>
    <col min="15886" max="15904" width="10" style="2" customWidth="1"/>
    <col min="15905" max="16128" width="9.66666666666667" style="2"/>
    <col min="16129" max="16129" width="8.77777777777778" style="2" customWidth="1"/>
    <col min="16130" max="16130" width="16.2222222222222" style="2" customWidth="1"/>
    <col min="16131" max="16131" width="16.7777777777778" style="2" customWidth="1"/>
    <col min="16132" max="16132" width="24.6666666666667" style="2" customWidth="1"/>
    <col min="16133" max="16133" width="66.3333333333333" style="2" customWidth="1"/>
    <col min="16134" max="16134" width="50.5555555555556" style="2" customWidth="1"/>
    <col min="16135" max="16135" width="8.22222222222222" style="2" customWidth="1"/>
    <col min="16136" max="16136" width="11.7777777777778" style="2" customWidth="1"/>
    <col min="16137" max="16137" width="16.7777777777778" style="2" customWidth="1"/>
    <col min="16138" max="16141" width="9.66666666666667" style="2" hidden="1" customWidth="1"/>
    <col min="16142" max="16160" width="10" style="2" customWidth="1"/>
    <col min="16161" max="16384" width="9.66666666666667" style="2"/>
  </cols>
  <sheetData>
    <row r="1" spans="1:19">
      <c r="A1" s="3" t="s">
        <v>5</v>
      </c>
      <c r="B1" s="4"/>
      <c r="C1" s="5"/>
      <c r="D1" s="6" t="s">
        <v>99</v>
      </c>
      <c r="E1" s="7" t="s">
        <v>40</v>
      </c>
      <c r="F1" s="8"/>
      <c r="G1" s="8"/>
      <c r="H1" s="9"/>
      <c r="I1" s="70"/>
      <c r="N1" s="71"/>
      <c r="O1" s="71"/>
      <c r="P1" s="71"/>
      <c r="Q1" s="71"/>
      <c r="R1" s="71"/>
      <c r="S1" s="80"/>
    </row>
    <row r="2" ht="24" spans="1:19">
      <c r="A2" s="10"/>
      <c r="B2" s="11"/>
      <c r="C2" s="12"/>
      <c r="D2" s="13"/>
      <c r="E2" s="14" t="s">
        <v>41</v>
      </c>
      <c r="F2" s="15" t="s">
        <v>42</v>
      </c>
      <c r="G2" s="16"/>
      <c r="H2" s="17">
        <f>COUNTIF($G$12:$G$141,"M")</f>
        <v>10</v>
      </c>
      <c r="I2" s="9"/>
      <c r="K2" s="72" t="s">
        <v>43</v>
      </c>
      <c r="L2" s="73" t="s">
        <v>40</v>
      </c>
      <c r="M2" s="73" t="s">
        <v>44</v>
      </c>
      <c r="N2" s="74"/>
      <c r="O2" s="74"/>
      <c r="P2" s="74"/>
      <c r="Q2" s="74"/>
      <c r="R2" s="74"/>
      <c r="S2" s="81"/>
    </row>
    <row r="3" ht="13.2" spans="1:19">
      <c r="A3" s="18"/>
      <c r="B3" s="19"/>
      <c r="C3" s="20"/>
      <c r="D3" s="21"/>
      <c r="E3" s="22"/>
      <c r="F3" s="23" t="s">
        <v>45</v>
      </c>
      <c r="G3" s="24"/>
      <c r="H3" s="25">
        <f>COUNTIF($G$12:$G$141,"O")</f>
        <v>0</v>
      </c>
      <c r="I3" s="9"/>
      <c r="K3" s="75"/>
      <c r="L3" s="75"/>
      <c r="M3" s="75"/>
      <c r="N3" s="74"/>
      <c r="O3" s="74"/>
      <c r="P3" s="74"/>
      <c r="Q3" s="74"/>
      <c r="R3" s="74"/>
      <c r="S3" s="81"/>
    </row>
    <row r="4" ht="13.2" spans="1:19">
      <c r="A4" s="26" t="s">
        <v>46</v>
      </c>
      <c r="B4" s="27"/>
      <c r="C4" s="28"/>
      <c r="D4" s="29"/>
      <c r="E4" s="14" t="s">
        <v>6</v>
      </c>
      <c r="F4" s="30" t="s">
        <v>47</v>
      </c>
      <c r="G4" s="31"/>
      <c r="H4" s="32">
        <f>COUNTIF($H$12:$H$122,"P")</f>
        <v>10</v>
      </c>
      <c r="I4" s="9"/>
      <c r="K4" s="75"/>
      <c r="L4" s="75" t="s">
        <v>48</v>
      </c>
      <c r="M4" s="75"/>
      <c r="N4" s="74"/>
      <c r="O4" s="74"/>
      <c r="P4" s="74"/>
      <c r="Q4" s="74"/>
      <c r="R4" s="74"/>
      <c r="S4" s="81"/>
    </row>
    <row r="5" ht="13.2" spans="1:19">
      <c r="A5" s="33"/>
      <c r="B5" s="34"/>
      <c r="C5" s="35"/>
      <c r="D5" s="36"/>
      <c r="E5" s="37"/>
      <c r="F5" s="38" t="s">
        <v>49</v>
      </c>
      <c r="G5" s="39"/>
      <c r="H5" s="40">
        <f>COUNTIF($H$12:$H$122,"F")</f>
        <v>0</v>
      </c>
      <c r="I5" s="9"/>
      <c r="K5" s="75"/>
      <c r="L5" s="75" t="s">
        <v>50</v>
      </c>
      <c r="M5" s="75"/>
      <c r="N5" s="74"/>
      <c r="O5" s="74"/>
      <c r="P5" s="74"/>
      <c r="Q5" s="74"/>
      <c r="R5" s="74"/>
      <c r="S5" s="81"/>
    </row>
    <row r="6" ht="13.2" spans="1:19">
      <c r="A6" s="33"/>
      <c r="B6" s="34"/>
      <c r="C6" s="35"/>
      <c r="D6" s="36"/>
      <c r="E6" s="37"/>
      <c r="F6" s="41" t="s">
        <v>51</v>
      </c>
      <c r="G6" s="42"/>
      <c r="H6" s="43">
        <f>COUNTIF($H$12:$H$122,"NA")</f>
        <v>0</v>
      </c>
      <c r="I6" s="9"/>
      <c r="K6" s="75"/>
      <c r="L6" s="75"/>
      <c r="M6" s="75"/>
      <c r="N6" s="74"/>
      <c r="O6" s="74"/>
      <c r="P6" s="74"/>
      <c r="Q6" s="74"/>
      <c r="R6" s="74"/>
      <c r="S6" s="81"/>
    </row>
    <row r="7" ht="13.2" spans="1:19">
      <c r="A7" s="33"/>
      <c r="B7" s="34"/>
      <c r="C7" s="35"/>
      <c r="D7" s="36"/>
      <c r="E7" s="37"/>
      <c r="F7" s="44"/>
      <c r="G7" s="45"/>
      <c r="H7" s="46"/>
      <c r="I7" s="9"/>
      <c r="K7" s="75"/>
      <c r="L7" s="75" t="s">
        <v>52</v>
      </c>
      <c r="M7" s="75"/>
      <c r="N7" s="74"/>
      <c r="O7" s="74"/>
      <c r="P7" s="74"/>
      <c r="Q7" s="74"/>
      <c r="R7" s="74"/>
      <c r="S7" s="81"/>
    </row>
    <row r="8" ht="13.2" spans="1:19">
      <c r="A8" s="47"/>
      <c r="B8" s="48"/>
      <c r="C8" s="49"/>
      <c r="D8" s="50"/>
      <c r="E8" s="22"/>
      <c r="F8" s="44"/>
      <c r="G8" s="45"/>
      <c r="H8" s="46"/>
      <c r="I8" s="9"/>
      <c r="K8" s="75"/>
      <c r="L8" s="75" t="s">
        <v>53</v>
      </c>
      <c r="M8" s="75"/>
      <c r="N8" s="74"/>
      <c r="O8" s="74"/>
      <c r="P8" s="74"/>
      <c r="Q8" s="74"/>
      <c r="R8" s="74"/>
      <c r="S8" s="81"/>
    </row>
    <row r="9" ht="13.2" spans="1:19">
      <c r="A9" s="51" t="s">
        <v>54</v>
      </c>
      <c r="B9" s="52" t="s">
        <v>55</v>
      </c>
      <c r="C9" s="7" t="s">
        <v>56</v>
      </c>
      <c r="D9" s="8"/>
      <c r="E9" s="8"/>
      <c r="F9" s="53"/>
      <c r="G9" s="52" t="s">
        <v>57</v>
      </c>
      <c r="H9" s="54" t="s">
        <v>58</v>
      </c>
      <c r="I9" s="54" t="s">
        <v>46</v>
      </c>
      <c r="K9" s="75"/>
      <c r="L9" s="75" t="s">
        <v>59</v>
      </c>
      <c r="M9" s="75"/>
      <c r="N9" s="54" t="s">
        <v>60</v>
      </c>
      <c r="O9" s="54" t="s">
        <v>61</v>
      </c>
      <c r="P9" s="54" t="s">
        <v>62</v>
      </c>
      <c r="Q9" s="54" t="s">
        <v>63</v>
      </c>
      <c r="R9" s="54" t="s">
        <v>64</v>
      </c>
      <c r="S9" s="54" t="s">
        <v>65</v>
      </c>
    </row>
    <row r="10" ht="31.2" customHeight="1" spans="1:19">
      <c r="A10" s="55"/>
      <c r="B10" s="56"/>
      <c r="C10" s="57" t="s">
        <v>66</v>
      </c>
      <c r="D10" s="57" t="s">
        <v>67</v>
      </c>
      <c r="E10" s="14" t="s">
        <v>68</v>
      </c>
      <c r="F10" s="14" t="s">
        <v>69</v>
      </c>
      <c r="G10" s="58"/>
      <c r="H10" s="59"/>
      <c r="I10" s="59"/>
      <c r="K10" s="76"/>
      <c r="L10" s="77" t="s">
        <v>70</v>
      </c>
      <c r="M10" s="76"/>
      <c r="N10" s="59"/>
      <c r="O10" s="59"/>
      <c r="P10" s="59"/>
      <c r="Q10" s="59"/>
      <c r="R10" s="59"/>
      <c r="S10" s="59"/>
    </row>
    <row r="11" ht="40" customHeight="1" spans="1:19">
      <c r="A11" s="60" t="s">
        <v>71</v>
      </c>
      <c r="B11" s="61" t="s">
        <v>100</v>
      </c>
      <c r="C11" s="62"/>
      <c r="D11" s="62"/>
      <c r="E11" s="62"/>
      <c r="F11" s="63"/>
      <c r="G11" s="63"/>
      <c r="H11" s="63"/>
      <c r="I11" s="63"/>
      <c r="K11" s="78" t="str">
        <f>IF(G11="M",IF(AND(#REF!&lt;&gt;"N",#REF!&lt;&gt;""),#REF!,IF(AND(#REF!&lt;&gt;"N",#REF!&lt;&gt;""),#REF!,H11)),"")</f>
        <v/>
      </c>
      <c r="L11" s="78" t="s">
        <v>74</v>
      </c>
      <c r="M11" s="78" t="str">
        <f>IF(G11="O",IF(AND(#REF!&lt;&gt;"N",#REF!&lt;&gt;""),#REF!,IF(AND(#REF!&lt;&gt;"N",#REF!&lt;&gt;""),#REF!,H11)),"")</f>
        <v/>
      </c>
      <c r="N11" s="63"/>
      <c r="O11" s="63"/>
      <c r="P11" s="63"/>
      <c r="Q11" s="63"/>
      <c r="R11" s="63"/>
      <c r="S11" s="82"/>
    </row>
    <row r="12" ht="40" customHeight="1" spans="1:19">
      <c r="A12" s="64" t="s">
        <v>75</v>
      </c>
      <c r="B12" s="65"/>
      <c r="C12" s="65" t="s">
        <v>101</v>
      </c>
      <c r="D12" s="65" t="s">
        <v>102</v>
      </c>
      <c r="E12" s="65" t="s">
        <v>103</v>
      </c>
      <c r="F12" s="65" t="s">
        <v>104</v>
      </c>
      <c r="G12" s="66" t="s">
        <v>48</v>
      </c>
      <c r="H12" s="67" t="s">
        <v>52</v>
      </c>
      <c r="I12" s="79"/>
      <c r="J12" s="73"/>
      <c r="K12" s="73"/>
      <c r="L12" s="73"/>
      <c r="M12" s="73"/>
      <c r="N12" s="73"/>
      <c r="O12" s="73"/>
      <c r="P12" s="73"/>
      <c r="Q12" s="73"/>
      <c r="R12" s="73" t="s">
        <v>80</v>
      </c>
      <c r="S12" s="83">
        <v>44691</v>
      </c>
    </row>
    <row r="13" ht="40" customHeight="1" spans="1:19">
      <c r="A13" s="64" t="s">
        <v>105</v>
      </c>
      <c r="B13" s="65"/>
      <c r="C13" s="65" t="s">
        <v>106</v>
      </c>
      <c r="D13" s="65" t="s">
        <v>107</v>
      </c>
      <c r="E13" s="65" t="s">
        <v>108</v>
      </c>
      <c r="F13" s="65" t="s">
        <v>109</v>
      </c>
      <c r="G13" s="66" t="s">
        <v>48</v>
      </c>
      <c r="H13" s="67" t="s">
        <v>52</v>
      </c>
      <c r="I13" s="79"/>
      <c r="J13" s="73"/>
      <c r="K13" s="73"/>
      <c r="L13" s="73"/>
      <c r="M13" s="73"/>
      <c r="N13" s="73"/>
      <c r="O13" s="73"/>
      <c r="P13" s="73"/>
      <c r="Q13" s="73"/>
      <c r="R13" s="73" t="s">
        <v>80</v>
      </c>
      <c r="S13" s="83">
        <v>44691</v>
      </c>
    </row>
    <row r="14" ht="40" customHeight="1" spans="1:19">
      <c r="A14" s="60" t="s">
        <v>110</v>
      </c>
      <c r="B14" s="61" t="s">
        <v>111</v>
      </c>
      <c r="C14" s="62"/>
      <c r="D14" s="62"/>
      <c r="E14" s="62"/>
      <c r="F14" s="63"/>
      <c r="G14" s="63"/>
      <c r="H14" s="63"/>
      <c r="I14" s="63"/>
      <c r="K14" s="78" t="str">
        <f>IF(G14="M",IF(AND(#REF!&lt;&gt;"N",#REF!&lt;&gt;""),#REF!,IF(AND(#REF!&lt;&gt;"N",#REF!&lt;&gt;""),#REF!,H14)),"")</f>
        <v/>
      </c>
      <c r="L14" s="78" t="s">
        <v>74</v>
      </c>
      <c r="M14" s="78" t="str">
        <f>IF(G14="O",IF(AND(#REF!&lt;&gt;"N",#REF!&lt;&gt;""),#REF!,IF(AND(#REF!&lt;&gt;"N",#REF!&lt;&gt;""),#REF!,H14)),"")</f>
        <v/>
      </c>
      <c r="N14" s="63"/>
      <c r="O14" s="63"/>
      <c r="P14" s="63"/>
      <c r="Q14" s="63"/>
      <c r="R14" s="63"/>
      <c r="S14" s="82"/>
    </row>
    <row r="15" ht="40" customHeight="1" spans="1:19">
      <c r="A15" s="64" t="s">
        <v>112</v>
      </c>
      <c r="B15" s="65"/>
      <c r="C15" s="65" t="s">
        <v>113</v>
      </c>
      <c r="D15" s="65" t="s">
        <v>107</v>
      </c>
      <c r="E15" s="65" t="s">
        <v>114</v>
      </c>
      <c r="F15" s="65" t="s">
        <v>115</v>
      </c>
      <c r="G15" s="66" t="s">
        <v>48</v>
      </c>
      <c r="H15" s="67" t="s">
        <v>52</v>
      </c>
      <c r="I15" s="79"/>
      <c r="J15" s="73"/>
      <c r="K15" s="73"/>
      <c r="L15" s="73"/>
      <c r="M15" s="73"/>
      <c r="N15" s="73"/>
      <c r="O15" s="73"/>
      <c r="P15" s="73"/>
      <c r="Q15" s="73"/>
      <c r="R15" s="73" t="s">
        <v>80</v>
      </c>
      <c r="S15" s="83">
        <v>44691</v>
      </c>
    </row>
    <row r="16" ht="40" customHeight="1" spans="1:19">
      <c r="A16" s="64" t="s">
        <v>116</v>
      </c>
      <c r="B16" s="65"/>
      <c r="C16" s="65" t="s">
        <v>113</v>
      </c>
      <c r="D16" s="65" t="s">
        <v>117</v>
      </c>
      <c r="E16" s="65" t="s">
        <v>118</v>
      </c>
      <c r="F16" s="65" t="s">
        <v>119</v>
      </c>
      <c r="G16" s="66" t="s">
        <v>48</v>
      </c>
      <c r="H16" s="67" t="s">
        <v>52</v>
      </c>
      <c r="I16" s="79"/>
      <c r="J16" s="73"/>
      <c r="K16" s="73"/>
      <c r="L16" s="73"/>
      <c r="M16" s="73"/>
      <c r="N16" s="73"/>
      <c r="O16" s="73"/>
      <c r="P16" s="73"/>
      <c r="Q16" s="73"/>
      <c r="R16" s="73" t="s">
        <v>80</v>
      </c>
      <c r="S16" s="83">
        <v>44691</v>
      </c>
    </row>
    <row r="17" ht="40" customHeight="1" spans="1:19">
      <c r="A17" s="64" t="s">
        <v>120</v>
      </c>
      <c r="B17" s="65"/>
      <c r="C17" s="65" t="s">
        <v>113</v>
      </c>
      <c r="D17" s="65" t="s">
        <v>84</v>
      </c>
      <c r="E17" s="68" t="s">
        <v>121</v>
      </c>
      <c r="F17" s="65" t="s">
        <v>122</v>
      </c>
      <c r="G17" s="66" t="s">
        <v>48</v>
      </c>
      <c r="H17" s="69" t="s">
        <v>52</v>
      </c>
      <c r="I17" s="79"/>
      <c r="J17" s="73"/>
      <c r="K17" s="73"/>
      <c r="L17" s="73"/>
      <c r="M17" s="73"/>
      <c r="N17" s="73"/>
      <c r="O17" s="73"/>
      <c r="P17" s="73"/>
      <c r="Q17" s="73"/>
      <c r="R17" s="73" t="s">
        <v>80</v>
      </c>
      <c r="S17" s="83">
        <v>44691</v>
      </c>
    </row>
    <row r="18" ht="40" customHeight="1" spans="1:19">
      <c r="A18" s="60" t="s">
        <v>123</v>
      </c>
      <c r="B18" s="61" t="s">
        <v>124</v>
      </c>
      <c r="C18" s="62"/>
      <c r="D18" s="62"/>
      <c r="E18" s="62"/>
      <c r="F18" s="63"/>
      <c r="G18" s="63"/>
      <c r="H18" s="63"/>
      <c r="I18" s="63"/>
      <c r="K18" s="78" t="str">
        <f>IF(G18="M",IF(AND(#REF!&lt;&gt;"N",#REF!&lt;&gt;""),#REF!,IF(AND(#REF!&lt;&gt;"N",#REF!&lt;&gt;""),#REF!,H18)),"")</f>
        <v/>
      </c>
      <c r="L18" s="78" t="s">
        <v>74</v>
      </c>
      <c r="M18" s="78" t="str">
        <f>IF(G18="O",IF(AND(#REF!&lt;&gt;"N",#REF!&lt;&gt;""),#REF!,IF(AND(#REF!&lt;&gt;"N",#REF!&lt;&gt;""),#REF!,H18)),"")</f>
        <v/>
      </c>
      <c r="N18" s="63"/>
      <c r="O18" s="63"/>
      <c r="P18" s="63"/>
      <c r="Q18" s="63"/>
      <c r="R18" s="63"/>
      <c r="S18" s="82"/>
    </row>
    <row r="19" ht="40" customHeight="1" spans="1:19">
      <c r="A19" s="64" t="s">
        <v>125</v>
      </c>
      <c r="B19" s="65"/>
      <c r="C19" s="65" t="s">
        <v>126</v>
      </c>
      <c r="D19" s="65" t="s">
        <v>127</v>
      </c>
      <c r="E19" s="65" t="s">
        <v>128</v>
      </c>
      <c r="F19" s="65" t="s">
        <v>129</v>
      </c>
      <c r="G19" s="66" t="s">
        <v>48</v>
      </c>
      <c r="H19" s="67" t="s">
        <v>52</v>
      </c>
      <c r="I19" s="79"/>
      <c r="J19" s="73"/>
      <c r="K19" s="73"/>
      <c r="L19" s="73"/>
      <c r="M19" s="73"/>
      <c r="N19" s="73"/>
      <c r="O19" s="73"/>
      <c r="P19" s="73"/>
      <c r="Q19" s="73"/>
      <c r="R19" s="73" t="s">
        <v>80</v>
      </c>
      <c r="S19" s="83">
        <v>44691</v>
      </c>
    </row>
    <row r="20" ht="40" customHeight="1" spans="1:19">
      <c r="A20" s="64" t="s">
        <v>82</v>
      </c>
      <c r="B20" s="65"/>
      <c r="C20" s="65" t="s">
        <v>126</v>
      </c>
      <c r="D20" s="65" t="s">
        <v>130</v>
      </c>
      <c r="E20" s="65" t="s">
        <v>131</v>
      </c>
      <c r="F20" s="65" t="s">
        <v>132</v>
      </c>
      <c r="G20" s="66" t="s">
        <v>48</v>
      </c>
      <c r="H20" s="67" t="s">
        <v>52</v>
      </c>
      <c r="I20" s="79"/>
      <c r="J20" s="73"/>
      <c r="K20" s="73"/>
      <c r="L20" s="73"/>
      <c r="M20" s="73"/>
      <c r="N20" s="73"/>
      <c r="O20" s="73"/>
      <c r="P20" s="73"/>
      <c r="Q20" s="73"/>
      <c r="R20" s="73" t="s">
        <v>80</v>
      </c>
      <c r="S20" s="83">
        <v>44691</v>
      </c>
    </row>
    <row r="21" ht="40" customHeight="1" spans="1:19">
      <c r="A21" s="60" t="s">
        <v>123</v>
      </c>
      <c r="B21" s="61" t="s">
        <v>133</v>
      </c>
      <c r="C21" s="62"/>
      <c r="D21" s="62"/>
      <c r="E21" s="62"/>
      <c r="F21" s="63"/>
      <c r="G21" s="63"/>
      <c r="H21" s="63"/>
      <c r="I21" s="63"/>
      <c r="K21" s="78" t="str">
        <f>IF(G21="M",IF(AND(#REF!&lt;&gt;"N",#REF!&lt;&gt;""),#REF!,IF(AND(#REF!&lt;&gt;"N",#REF!&lt;&gt;""),#REF!,H21)),"")</f>
        <v/>
      </c>
      <c r="L21" s="78" t="s">
        <v>74</v>
      </c>
      <c r="M21" s="78" t="str">
        <f>IF(G21="O",IF(AND(#REF!&lt;&gt;"N",#REF!&lt;&gt;""),#REF!,IF(AND(#REF!&lt;&gt;"N",#REF!&lt;&gt;""),#REF!,H21)),"")</f>
        <v/>
      </c>
      <c r="N21" s="63"/>
      <c r="O21" s="63"/>
      <c r="P21" s="63"/>
      <c r="Q21" s="63"/>
      <c r="R21" s="63"/>
      <c r="S21" s="82"/>
    </row>
    <row r="22" ht="40" customHeight="1" spans="1:19">
      <c r="A22" s="64" t="s">
        <v>125</v>
      </c>
      <c r="B22" s="65"/>
      <c r="C22" s="65" t="s">
        <v>134</v>
      </c>
      <c r="D22" s="65" t="s">
        <v>130</v>
      </c>
      <c r="E22" s="65" t="s">
        <v>135</v>
      </c>
      <c r="F22" s="65" t="s">
        <v>136</v>
      </c>
      <c r="G22" s="66" t="s">
        <v>48</v>
      </c>
      <c r="H22" s="67" t="s">
        <v>52</v>
      </c>
      <c r="I22" s="79"/>
      <c r="J22" s="73"/>
      <c r="K22" s="73"/>
      <c r="L22" s="73"/>
      <c r="M22" s="73"/>
      <c r="N22" s="73"/>
      <c r="O22" s="73"/>
      <c r="P22" s="73"/>
      <c r="Q22" s="73"/>
      <c r="R22" s="73" t="s">
        <v>80</v>
      </c>
      <c r="S22" s="83">
        <v>44691</v>
      </c>
    </row>
    <row r="23" ht="40" customHeight="1" spans="1:19">
      <c r="A23" s="64" t="s">
        <v>82</v>
      </c>
      <c r="B23" s="65"/>
      <c r="C23" s="65" t="s">
        <v>134</v>
      </c>
      <c r="D23" s="65">
        <v>3.2</v>
      </c>
      <c r="E23" s="65" t="s">
        <v>135</v>
      </c>
      <c r="F23" s="65" t="s">
        <v>137</v>
      </c>
      <c r="G23" s="66" t="s">
        <v>48</v>
      </c>
      <c r="H23" s="67" t="s">
        <v>52</v>
      </c>
      <c r="I23" s="79"/>
      <c r="J23" s="73"/>
      <c r="K23" s="73"/>
      <c r="L23" s="73"/>
      <c r="M23" s="73"/>
      <c r="N23" s="73"/>
      <c r="O23" s="73"/>
      <c r="P23" s="73"/>
      <c r="Q23" s="73"/>
      <c r="R23" s="73" t="s">
        <v>80</v>
      </c>
      <c r="S23" s="83">
        <v>44691</v>
      </c>
    </row>
    <row r="24" ht="40" customHeight="1" spans="1:19">
      <c r="A24" s="64" t="s">
        <v>87</v>
      </c>
      <c r="B24" s="65"/>
      <c r="C24" s="65" t="s">
        <v>134</v>
      </c>
      <c r="D24" s="65" t="s">
        <v>138</v>
      </c>
      <c r="E24" s="68" t="s">
        <v>139</v>
      </c>
      <c r="F24" s="65" t="s">
        <v>140</v>
      </c>
      <c r="G24" s="66" t="s">
        <v>48</v>
      </c>
      <c r="H24" s="69" t="s">
        <v>52</v>
      </c>
      <c r="I24" s="79"/>
      <c r="J24" s="73"/>
      <c r="K24" s="73"/>
      <c r="L24" s="73"/>
      <c r="M24" s="73"/>
      <c r="N24" s="73"/>
      <c r="O24" s="73"/>
      <c r="P24" s="73"/>
      <c r="Q24" s="73"/>
      <c r="R24" s="73" t="s">
        <v>80</v>
      </c>
      <c r="S24" s="83">
        <v>44691</v>
      </c>
    </row>
  </sheetData>
  <mergeCells count="26">
    <mergeCell ref="F2:G2"/>
    <mergeCell ref="F3:G3"/>
    <mergeCell ref="F4:G4"/>
    <mergeCell ref="F5:G5"/>
    <mergeCell ref="F6:G6"/>
    <mergeCell ref="F7:G7"/>
    <mergeCell ref="F8:G8"/>
    <mergeCell ref="B11:E11"/>
    <mergeCell ref="B14:E14"/>
    <mergeCell ref="B18:E18"/>
    <mergeCell ref="B21:E21"/>
    <mergeCell ref="A4:A8"/>
    <mergeCell ref="A9:A10"/>
    <mergeCell ref="B9:B10"/>
    <mergeCell ref="D1:D3"/>
    <mergeCell ref="G9:G10"/>
    <mergeCell ref="H9:H10"/>
    <mergeCell ref="I9:I10"/>
    <mergeCell ref="N9:N10"/>
    <mergeCell ref="O9:O10"/>
    <mergeCell ref="P9:P10"/>
    <mergeCell ref="Q9:Q10"/>
    <mergeCell ref="R9:R10"/>
    <mergeCell ref="S9:S10"/>
    <mergeCell ref="A1:C3"/>
    <mergeCell ref="B4:D8"/>
  </mergeCells>
  <conditionalFormatting sqref="B9">
    <cfRule type="cellIs" dxfId="5" priority="152" stopIfTrue="1" operator="equal">
      <formula>"必选必通"</formula>
    </cfRule>
    <cfRule type="cellIs" dxfId="6" priority="153" stopIfTrue="1" operator="equal">
      <formula>"必选可通"</formula>
    </cfRule>
    <cfRule type="cellIs" dxfId="7" priority="154" stopIfTrue="1" operator="equal">
      <formula>"可选必通"</formula>
    </cfRule>
  </conditionalFormatting>
  <conditionalFormatting sqref="B11">
    <cfRule type="cellIs" dxfId="5" priority="126" stopIfTrue="1" operator="equal">
      <formula>"必选必通"</formula>
    </cfRule>
    <cfRule type="cellIs" dxfId="6" priority="127" stopIfTrue="1" operator="equal">
      <formula>"必选可通"</formula>
    </cfRule>
    <cfRule type="cellIs" dxfId="7" priority="128" stopIfTrue="1" operator="equal">
      <formula>"可选必通"</formula>
    </cfRule>
  </conditionalFormatting>
  <conditionalFormatting sqref="B14">
    <cfRule type="cellIs" dxfId="5" priority="103" stopIfTrue="1" operator="equal">
      <formula>"必选必通"</formula>
    </cfRule>
    <cfRule type="cellIs" dxfId="6" priority="104" stopIfTrue="1" operator="equal">
      <formula>"必选可通"</formula>
    </cfRule>
    <cfRule type="cellIs" dxfId="7" priority="105" stopIfTrue="1" operator="equal">
      <formula>"可选必通"</formula>
    </cfRule>
  </conditionalFormatting>
  <conditionalFormatting sqref="G17">
    <cfRule type="cellIs" dxfId="8" priority="47" stopIfTrue="1" operator="equal">
      <formula>"M"</formula>
    </cfRule>
    <cfRule type="cellIs" dxfId="9" priority="48" stopIfTrue="1" operator="equal">
      <formula>"O"</formula>
    </cfRule>
  </conditionalFormatting>
  <conditionalFormatting sqref="H17">
    <cfRule type="cellIs" dxfId="4" priority="49" stopIfTrue="1" operator="equal">
      <formula>"NA"</formula>
    </cfRule>
    <cfRule type="cellIs" dxfId="4" priority="50" stopIfTrue="1" operator="equal">
      <formula>"NA"</formula>
    </cfRule>
    <cfRule type="cellIs" dxfId="2" priority="51" stopIfTrue="1" operator="equal">
      <formula>"F"</formula>
    </cfRule>
    <cfRule type="cellIs" dxfId="3" priority="52" stopIfTrue="1" operator="equal">
      <formula>"P"</formula>
    </cfRule>
    <cfRule type="cellIs" dxfId="2" priority="53" stopIfTrue="1" operator="equal">
      <formula>"F"</formula>
    </cfRule>
    <cfRule type="cellIs" dxfId="8" priority="54" stopIfTrue="1" operator="equal">
      <formula>"P"</formula>
    </cfRule>
    <cfRule type="cellIs" dxfId="3" priority="55" stopIfTrue="1" operator="equal">
      <formula>"P"</formula>
    </cfRule>
    <cfRule type="cellIs" dxfId="2" priority="56" stopIfTrue="1" operator="equal">
      <formula>"F"</formula>
    </cfRule>
  </conditionalFormatting>
  <conditionalFormatting sqref="B18">
    <cfRule type="cellIs" dxfId="5" priority="87" stopIfTrue="1" operator="equal">
      <formula>"必选必通"</formula>
    </cfRule>
    <cfRule type="cellIs" dxfId="6" priority="88" stopIfTrue="1" operator="equal">
      <formula>"必选可通"</formula>
    </cfRule>
    <cfRule type="cellIs" dxfId="7" priority="89" stopIfTrue="1" operator="equal">
      <formula>"可选必通"</formula>
    </cfRule>
  </conditionalFormatting>
  <conditionalFormatting sqref="H18">
    <cfRule type="cellIs" dxfId="3" priority="90" stopIfTrue="1" operator="equal">
      <formula>"P"</formula>
    </cfRule>
    <cfRule type="cellIs" dxfId="2" priority="91" stopIfTrue="1" operator="equal">
      <formula>"F"</formula>
    </cfRule>
    <cfRule type="cellIs" dxfId="4" priority="92" stopIfTrue="1" operator="equal">
      <formula>"NA"</formula>
    </cfRule>
  </conditionalFormatting>
  <conditionalFormatting sqref="G19">
    <cfRule type="cellIs" dxfId="8" priority="85" stopIfTrue="1" operator="equal">
      <formula>"M"</formula>
    </cfRule>
    <cfRule type="cellIs" dxfId="9" priority="86" stopIfTrue="1" operator="equal">
      <formula>"O"</formula>
    </cfRule>
  </conditionalFormatting>
  <conditionalFormatting sqref="H19">
    <cfRule type="cellIs" dxfId="3" priority="77" stopIfTrue="1" operator="equal">
      <formula>"P"</formula>
    </cfRule>
    <cfRule type="cellIs" dxfId="2" priority="78" stopIfTrue="1" operator="equal">
      <formula>"F"</formula>
    </cfRule>
    <cfRule type="cellIs" dxfId="4" priority="79" stopIfTrue="1" operator="equal">
      <formula>"NA"</formula>
    </cfRule>
    <cfRule type="cellIs" dxfId="2" priority="80" stopIfTrue="1" operator="equal">
      <formula>"F"</formula>
    </cfRule>
    <cfRule type="cellIs" dxfId="8" priority="81" stopIfTrue="1" operator="equal">
      <formula>"P"</formula>
    </cfRule>
    <cfRule type="cellIs" dxfId="4" priority="82" stopIfTrue="1" operator="equal">
      <formula>"NA"</formula>
    </cfRule>
    <cfRule type="cellIs" dxfId="2" priority="83" stopIfTrue="1" operator="equal">
      <formula>"F"</formula>
    </cfRule>
    <cfRule type="cellIs" dxfId="3" priority="84" stopIfTrue="1" operator="equal">
      <formula>"P"</formula>
    </cfRule>
  </conditionalFormatting>
  <conditionalFormatting sqref="G20">
    <cfRule type="cellIs" dxfId="8" priority="75" stopIfTrue="1" operator="equal">
      <formula>"M"</formula>
    </cfRule>
    <cfRule type="cellIs" dxfId="9" priority="76" stopIfTrue="1" operator="equal">
      <formula>"O"</formula>
    </cfRule>
  </conditionalFormatting>
  <conditionalFormatting sqref="H20">
    <cfRule type="cellIs" dxfId="3" priority="67" stopIfTrue="1" operator="equal">
      <formula>"P"</formula>
    </cfRule>
    <cfRule type="cellIs" dxfId="2" priority="68" stopIfTrue="1" operator="equal">
      <formula>"F"</formula>
    </cfRule>
    <cfRule type="cellIs" dxfId="4" priority="69" stopIfTrue="1" operator="equal">
      <formula>"NA"</formula>
    </cfRule>
    <cfRule type="cellIs" dxfId="2" priority="70" stopIfTrue="1" operator="equal">
      <formula>"F"</formula>
    </cfRule>
    <cfRule type="cellIs" dxfId="8" priority="71" stopIfTrue="1" operator="equal">
      <formula>"P"</formula>
    </cfRule>
    <cfRule type="cellIs" dxfId="4" priority="72" stopIfTrue="1" operator="equal">
      <formula>"NA"</formula>
    </cfRule>
    <cfRule type="cellIs" dxfId="2" priority="73" stopIfTrue="1" operator="equal">
      <formula>"F"</formula>
    </cfRule>
    <cfRule type="cellIs" dxfId="3" priority="74" stopIfTrue="1" operator="equal">
      <formula>"P"</formula>
    </cfRule>
  </conditionalFormatting>
  <conditionalFormatting sqref="B21">
    <cfRule type="cellIs" dxfId="5" priority="31" stopIfTrue="1" operator="equal">
      <formula>"必选必通"</formula>
    </cfRule>
    <cfRule type="cellIs" dxfId="6" priority="32" stopIfTrue="1" operator="equal">
      <formula>"必选可通"</formula>
    </cfRule>
    <cfRule type="cellIs" dxfId="7" priority="33" stopIfTrue="1" operator="equal">
      <formula>"可选必通"</formula>
    </cfRule>
  </conditionalFormatting>
  <conditionalFormatting sqref="H21">
    <cfRule type="cellIs" dxfId="3" priority="34" stopIfTrue="1" operator="equal">
      <formula>"P"</formula>
    </cfRule>
    <cfRule type="cellIs" dxfId="2" priority="35" stopIfTrue="1" operator="equal">
      <formula>"F"</formula>
    </cfRule>
    <cfRule type="cellIs" dxfId="4" priority="36" stopIfTrue="1" operator="equal">
      <formula>"NA"</formula>
    </cfRule>
  </conditionalFormatting>
  <conditionalFormatting sqref="G22">
    <cfRule type="cellIs" dxfId="8" priority="29" stopIfTrue="1" operator="equal">
      <formula>"M"</formula>
    </cfRule>
    <cfRule type="cellIs" dxfId="9" priority="30" stopIfTrue="1" operator="equal">
      <formula>"O"</formula>
    </cfRule>
  </conditionalFormatting>
  <conditionalFormatting sqref="H22">
    <cfRule type="cellIs" dxfId="3" priority="21" stopIfTrue="1" operator="equal">
      <formula>"P"</formula>
    </cfRule>
    <cfRule type="cellIs" dxfId="2" priority="22" stopIfTrue="1" operator="equal">
      <formula>"F"</formula>
    </cfRule>
    <cfRule type="cellIs" dxfId="4" priority="23" stopIfTrue="1" operator="equal">
      <formula>"NA"</formula>
    </cfRule>
    <cfRule type="cellIs" dxfId="2" priority="24" stopIfTrue="1" operator="equal">
      <formula>"F"</formula>
    </cfRule>
    <cfRule type="cellIs" dxfId="8" priority="25" stopIfTrue="1" operator="equal">
      <formula>"P"</formula>
    </cfRule>
    <cfRule type="cellIs" dxfId="4" priority="26" stopIfTrue="1" operator="equal">
      <formula>"NA"</formula>
    </cfRule>
    <cfRule type="cellIs" dxfId="2" priority="27" stopIfTrue="1" operator="equal">
      <formula>"F"</formula>
    </cfRule>
    <cfRule type="cellIs" dxfId="3" priority="28" stopIfTrue="1" operator="equal">
      <formula>"P"</formula>
    </cfRule>
  </conditionalFormatting>
  <conditionalFormatting sqref="G23">
    <cfRule type="cellIs" dxfId="8" priority="19" stopIfTrue="1" operator="equal">
      <formula>"M"</formula>
    </cfRule>
    <cfRule type="cellIs" dxfId="9" priority="20" stopIfTrue="1" operator="equal">
      <formula>"O"</formula>
    </cfRule>
  </conditionalFormatting>
  <conditionalFormatting sqref="H23">
    <cfRule type="cellIs" dxfId="3" priority="11" stopIfTrue="1" operator="equal">
      <formula>"P"</formula>
    </cfRule>
    <cfRule type="cellIs" dxfId="2" priority="12" stopIfTrue="1" operator="equal">
      <formula>"F"</formula>
    </cfRule>
    <cfRule type="cellIs" dxfId="4" priority="13" stopIfTrue="1" operator="equal">
      <formula>"NA"</formula>
    </cfRule>
    <cfRule type="cellIs" dxfId="2" priority="14" stopIfTrue="1" operator="equal">
      <formula>"F"</formula>
    </cfRule>
    <cfRule type="cellIs" dxfId="8" priority="15" stopIfTrue="1" operator="equal">
      <formula>"P"</formula>
    </cfRule>
    <cfRule type="cellIs" dxfId="4" priority="16" stopIfTrue="1" operator="equal">
      <formula>"NA"</formula>
    </cfRule>
    <cfRule type="cellIs" dxfId="2" priority="17" stopIfTrue="1" operator="equal">
      <formula>"F"</formula>
    </cfRule>
    <cfRule type="cellIs" dxfId="3" priority="18" stopIfTrue="1" operator="equal">
      <formula>"P"</formula>
    </cfRule>
  </conditionalFormatting>
  <conditionalFormatting sqref="G24">
    <cfRule type="cellIs" dxfId="8" priority="1" stopIfTrue="1" operator="equal">
      <formula>"M"</formula>
    </cfRule>
    <cfRule type="cellIs" dxfId="9" priority="2" stopIfTrue="1" operator="equal">
      <formula>"O"</formula>
    </cfRule>
  </conditionalFormatting>
  <conditionalFormatting sqref="H24">
    <cfRule type="cellIs" dxfId="4" priority="3" stopIfTrue="1" operator="equal">
      <formula>"NA"</formula>
    </cfRule>
    <cfRule type="cellIs" dxfId="4" priority="4" stopIfTrue="1" operator="equal">
      <formula>"NA"</formula>
    </cfRule>
    <cfRule type="cellIs" dxfId="2" priority="5" stopIfTrue="1" operator="equal">
      <formula>"F"</formula>
    </cfRule>
    <cfRule type="cellIs" dxfId="3" priority="6" stopIfTrue="1" operator="equal">
      <formula>"P"</formula>
    </cfRule>
    <cfRule type="cellIs" dxfId="2" priority="7" stopIfTrue="1" operator="equal">
      <formula>"F"</formula>
    </cfRule>
    <cfRule type="cellIs" dxfId="8" priority="8" stopIfTrue="1" operator="equal">
      <formula>"P"</formula>
    </cfRule>
    <cfRule type="cellIs" dxfId="3" priority="9" stopIfTrue="1" operator="equal">
      <formula>"P"</formula>
    </cfRule>
    <cfRule type="cellIs" dxfId="2" priority="10" stopIfTrue="1" operator="equal">
      <formula>"F"</formula>
    </cfRule>
  </conditionalFormatting>
  <conditionalFormatting sqref="G12:G13">
    <cfRule type="cellIs" dxfId="8" priority="124" stopIfTrue="1" operator="equal">
      <formula>"M"</formula>
    </cfRule>
    <cfRule type="cellIs" dxfId="9" priority="125" stopIfTrue="1" operator="equal">
      <formula>"O"</formula>
    </cfRule>
  </conditionalFormatting>
  <conditionalFormatting sqref="G15:G16">
    <cfRule type="cellIs" dxfId="8" priority="114" stopIfTrue="1" operator="equal">
      <formula>"M"</formula>
    </cfRule>
    <cfRule type="cellIs" dxfId="9" priority="115" stopIfTrue="1" operator="equal">
      <formula>"O"</formula>
    </cfRule>
  </conditionalFormatting>
  <conditionalFormatting sqref="H11:H16">
    <cfRule type="cellIs" dxfId="3" priority="116" stopIfTrue="1" operator="equal">
      <formula>"P"</formula>
    </cfRule>
    <cfRule type="cellIs" dxfId="2" priority="117" stopIfTrue="1" operator="equal">
      <formula>"F"</formula>
    </cfRule>
    <cfRule type="cellIs" dxfId="4" priority="118" stopIfTrue="1" operator="equal">
      <formula>"NA"</formula>
    </cfRule>
  </conditionalFormatting>
  <conditionalFormatting sqref="H12:H13 H15:H16">
    <cfRule type="cellIs" dxfId="2" priority="119" stopIfTrue="1" operator="equal">
      <formula>"F"</formula>
    </cfRule>
    <cfRule type="cellIs" dxfId="8" priority="120" stopIfTrue="1" operator="equal">
      <formula>"P"</formula>
    </cfRule>
    <cfRule type="cellIs" dxfId="4" priority="121" stopIfTrue="1" operator="equal">
      <formula>"NA"</formula>
    </cfRule>
    <cfRule type="cellIs" dxfId="2" priority="122" stopIfTrue="1" operator="equal">
      <formula>"F"</formula>
    </cfRule>
    <cfRule type="cellIs" dxfId="3" priority="123" stopIfTrue="1" operator="equal">
      <formula>"P"</formula>
    </cfRule>
  </conditionalFormatting>
  <dataValidations count="4">
    <dataValidation type="list" allowBlank="1" showInputMessage="1" showErrorMessage="1" sqref="H12:H13 H15:H17 H19:H20 H22:H24 H65524:H65529 H65531:H65532 H131060:H131065 H131067:H131068 H196596:H196601 H196603:H196604 H262132:H262137 H262139:H262140 H327668:H327673 H327675:H327676 H393204:H393209 H393211:H393212 H458740:H458745 H458747:H458748 H524276:H524281 H524283:H524284 H589812:H589817 H589819:H589820 H655348:H655353 H655355:H655356 H720884:H720889 H720891:H720892 H786420:H786425 H786427:H786428 H851956:H851961 H851963:H851964 H917492:H917497 H917499:H917500 H983028:H983033 H983035:H983036 JD12:JD13 JD65524:JD65529 JD65531:JD65532 JD131060:JD131065 JD131067:JD131068 JD196596:JD196601 JD196603:JD196604 JD262132:JD262137 JD262139:JD262140 JD327668:JD327673 JD327675:JD327676 JD393204:JD393209 JD393211:JD393212 JD458740:JD458745 JD458747:JD458748 JD524276:JD524281 JD524283:JD524284 JD589812:JD589817 JD589819:JD589820 JD655348:JD655353 JD655355:JD655356 JD720884:JD720889 JD720891:JD720892 JD786420:JD786425 JD786427:JD786428 JD851956:JD851961 JD851963:JD851964 JD917492:JD917497 JD917499:JD917500 JD983028:JD983033 JD983035:JD983036 SZ12:SZ13 SZ65524:SZ65529 SZ65531:SZ65532 SZ131060:SZ131065 SZ131067:SZ131068 SZ196596:SZ196601 SZ196603:SZ196604 SZ262132:SZ262137 SZ262139:SZ262140 SZ327668:SZ327673 SZ327675:SZ327676 SZ393204:SZ393209 SZ393211:SZ393212 SZ458740:SZ458745 SZ458747:SZ458748 SZ524276:SZ524281 SZ524283:SZ524284 SZ589812:SZ589817 SZ589819:SZ589820 SZ655348:SZ655353 SZ655355:SZ655356 SZ720884:SZ720889 SZ720891:SZ720892 SZ786420:SZ786425 SZ786427:SZ786428 SZ851956:SZ851961 SZ851963:SZ851964 SZ917492:SZ917497 SZ917499:SZ917500 SZ983028:SZ983033 SZ983035:SZ983036 ACV12:ACV13 ACV65524:ACV65529 ACV65531:ACV65532 ACV131060:ACV131065 ACV131067:ACV131068 ACV196596:ACV196601 ACV196603:ACV196604 ACV262132:ACV262137 ACV262139:ACV262140 ACV327668:ACV327673 ACV327675:ACV327676 ACV393204:ACV393209 ACV393211:ACV393212 ACV458740:ACV458745 ACV458747:ACV458748 ACV524276:ACV524281 ACV524283:ACV524284 ACV589812:ACV589817 ACV589819:ACV589820 ACV655348:ACV655353 ACV655355:ACV655356 ACV720884:ACV720889 ACV720891:ACV720892 ACV786420:ACV786425 ACV786427:ACV786428 ACV851956:ACV851961 ACV851963:ACV851964 ACV917492:ACV917497 ACV917499:ACV917500 ACV983028:ACV983033 ACV983035:ACV983036 AMR12:AMR13 AMR65524:AMR65529 AMR65531:AMR65532 AMR131060:AMR131065 AMR131067:AMR131068 AMR196596:AMR196601 AMR196603:AMR196604 AMR262132:AMR262137 AMR262139:AMR262140 AMR327668:AMR327673 AMR327675:AMR327676 AMR393204:AMR393209 AMR393211:AMR393212 AMR458740:AMR458745 AMR458747:AMR458748 AMR524276:AMR524281 AMR524283:AMR524284 AMR589812:AMR589817 AMR589819:AMR589820 AMR655348:AMR655353 AMR655355:AMR655356 AMR720884:AMR720889 AMR720891:AMR720892 AMR786420:AMR786425 AMR786427:AMR786428 AMR851956:AMR851961 AMR851963:AMR851964 AMR917492:AMR917497 AMR917499:AMR917500 AMR983028:AMR983033 AMR983035:AMR983036 AWN12:AWN13 AWN65524:AWN65529 AWN65531:AWN65532 AWN131060:AWN131065 AWN131067:AWN131068 AWN196596:AWN196601 AWN196603:AWN196604 AWN262132:AWN262137 AWN262139:AWN262140 AWN327668:AWN327673 AWN327675:AWN327676 AWN393204:AWN393209 AWN393211:AWN393212 AWN458740:AWN458745 AWN458747:AWN458748 AWN524276:AWN524281 AWN524283:AWN524284 AWN589812:AWN589817 AWN589819:AWN589820 AWN655348:AWN655353 AWN655355:AWN655356 AWN720884:AWN720889 AWN720891:AWN720892 AWN786420:AWN786425 AWN786427:AWN786428 AWN851956:AWN851961 AWN851963:AWN851964 AWN917492:AWN917497 AWN917499:AWN917500 AWN983028:AWN983033 AWN983035:AWN983036 BGJ12:BGJ13 BGJ65524:BGJ65529 BGJ65531:BGJ65532 BGJ131060:BGJ131065 BGJ131067:BGJ131068 BGJ196596:BGJ196601 BGJ196603:BGJ196604 BGJ262132:BGJ262137 BGJ262139:BGJ262140 BGJ327668:BGJ327673 BGJ327675:BGJ327676 BGJ393204:BGJ393209 BGJ393211:BGJ393212 BGJ458740:BGJ458745 BGJ458747:BGJ458748 BGJ524276:BGJ524281 BGJ524283:BGJ524284 BGJ589812:BGJ589817 BGJ589819:BGJ589820 BGJ655348:BGJ655353 BGJ655355:BGJ655356 BGJ720884:BGJ720889 BGJ720891:BGJ720892 BGJ786420:BGJ786425 BGJ786427:BGJ786428 BGJ851956:BGJ851961 BGJ851963:BGJ851964 BGJ917492:BGJ917497 BGJ917499:BGJ917500 BGJ983028:BGJ983033 BGJ983035:BGJ983036 BQF12:BQF13 BQF65524:BQF65529 BQF65531:BQF65532 BQF131060:BQF131065 BQF131067:BQF131068 BQF196596:BQF196601 BQF196603:BQF196604 BQF262132:BQF262137 BQF262139:BQF262140 BQF327668:BQF327673 BQF327675:BQF327676 BQF393204:BQF393209 BQF393211:BQF393212 BQF458740:BQF458745 BQF458747:BQF458748 BQF524276:BQF524281 BQF524283:BQF524284 BQF589812:BQF589817 BQF589819:BQF589820 BQF655348:BQF655353 BQF655355:BQF655356 BQF720884:BQF720889 BQF720891:BQF720892 BQF786420:BQF786425 BQF786427:BQF786428 BQF851956:BQF851961 BQF851963:BQF851964 BQF917492:BQF917497 BQF917499:BQF917500 BQF983028:BQF983033 BQF983035:BQF983036 CAB12:CAB13 CAB65524:CAB65529 CAB65531:CAB65532 CAB131060:CAB131065 CAB131067:CAB131068 CAB196596:CAB196601 CAB196603:CAB196604 CAB262132:CAB262137 CAB262139:CAB262140 CAB327668:CAB327673 CAB327675:CAB327676 CAB393204:CAB393209 CAB393211:CAB393212 CAB458740:CAB458745 CAB458747:CAB458748 CAB524276:CAB524281 CAB524283:CAB524284 CAB589812:CAB589817 CAB589819:CAB589820 CAB655348:CAB655353 CAB655355:CAB655356 CAB720884:CAB720889 CAB720891:CAB720892 CAB786420:CAB786425 CAB786427:CAB786428 CAB851956:CAB851961 CAB851963:CAB851964 CAB917492:CAB917497 CAB917499:CAB917500 CAB983028:CAB983033 CAB983035:CAB983036 CJX12:CJX13 CJX65524:CJX65529 CJX65531:CJX65532 CJX131060:CJX131065 CJX131067:CJX131068 CJX196596:CJX196601 CJX196603:CJX196604 CJX262132:CJX262137 CJX262139:CJX262140 CJX327668:CJX327673 CJX327675:CJX327676 CJX393204:CJX393209 CJX393211:CJX393212 CJX458740:CJX458745 CJX458747:CJX458748 CJX524276:CJX524281 CJX524283:CJX524284 CJX589812:CJX589817 CJX589819:CJX589820 CJX655348:CJX655353 CJX655355:CJX655356 CJX720884:CJX720889 CJX720891:CJX720892 CJX786420:CJX786425 CJX786427:CJX786428 CJX851956:CJX851961 CJX851963:CJX851964 CJX917492:CJX917497 CJX917499:CJX917500 CJX983028:CJX983033 CJX983035:CJX983036 CTT12:CTT13 CTT65524:CTT65529 CTT65531:CTT65532 CTT131060:CTT131065 CTT131067:CTT131068 CTT196596:CTT196601 CTT196603:CTT196604 CTT262132:CTT262137 CTT262139:CTT262140 CTT327668:CTT327673 CTT327675:CTT327676 CTT393204:CTT393209 CTT393211:CTT393212 CTT458740:CTT458745 CTT458747:CTT458748 CTT524276:CTT524281 CTT524283:CTT524284 CTT589812:CTT589817 CTT589819:CTT589820 CTT655348:CTT655353 CTT655355:CTT655356 CTT720884:CTT720889 CTT720891:CTT720892 CTT786420:CTT786425 CTT786427:CTT786428 CTT851956:CTT851961 CTT851963:CTT851964 CTT917492:CTT917497 CTT917499:CTT917500 CTT983028:CTT983033 CTT983035:CTT983036 DDP12:DDP13 DDP65524:DDP65529 DDP65531:DDP65532 DDP131060:DDP131065 DDP131067:DDP131068 DDP196596:DDP196601 DDP196603:DDP196604 DDP262132:DDP262137 DDP262139:DDP262140 DDP327668:DDP327673 DDP327675:DDP327676 DDP393204:DDP393209 DDP393211:DDP393212 DDP458740:DDP458745 DDP458747:DDP458748 DDP524276:DDP524281 DDP524283:DDP524284 DDP589812:DDP589817 DDP589819:DDP589820 DDP655348:DDP655353 DDP655355:DDP655356 DDP720884:DDP720889 DDP720891:DDP720892 DDP786420:DDP786425 DDP786427:DDP786428 DDP851956:DDP851961 DDP851963:DDP851964 DDP917492:DDP917497 DDP917499:DDP917500 DDP983028:DDP983033 DDP983035:DDP983036 DNL12:DNL13 DNL65524:DNL65529 DNL65531:DNL65532 DNL131060:DNL131065 DNL131067:DNL131068 DNL196596:DNL196601 DNL196603:DNL196604 DNL262132:DNL262137 DNL262139:DNL262140 DNL327668:DNL327673 DNL327675:DNL327676 DNL393204:DNL393209 DNL393211:DNL393212 DNL458740:DNL458745 DNL458747:DNL458748 DNL524276:DNL524281 DNL524283:DNL524284 DNL589812:DNL589817 DNL589819:DNL589820 DNL655348:DNL655353 DNL655355:DNL655356 DNL720884:DNL720889 DNL720891:DNL720892 DNL786420:DNL786425 DNL786427:DNL786428 DNL851956:DNL851961 DNL851963:DNL851964 DNL917492:DNL917497 DNL917499:DNL917500 DNL983028:DNL983033 DNL983035:DNL983036 DXH12:DXH13 DXH65524:DXH65529 DXH65531:DXH65532 DXH131060:DXH131065 DXH131067:DXH131068 DXH196596:DXH196601 DXH196603:DXH196604 DXH262132:DXH262137 DXH262139:DXH262140 DXH327668:DXH327673 DXH327675:DXH327676 DXH393204:DXH393209 DXH393211:DXH393212 DXH458740:DXH458745 DXH458747:DXH458748 DXH524276:DXH524281 DXH524283:DXH524284 DXH589812:DXH589817 DXH589819:DXH589820 DXH655348:DXH655353 DXH655355:DXH655356 DXH720884:DXH720889 DXH720891:DXH720892 DXH786420:DXH786425 DXH786427:DXH786428 DXH851956:DXH851961 DXH851963:DXH851964 DXH917492:DXH917497 DXH917499:DXH917500 DXH983028:DXH983033 DXH983035:DXH983036 EHD12:EHD13 EHD65524:EHD65529 EHD65531:EHD65532 EHD131060:EHD131065 EHD131067:EHD131068 EHD196596:EHD196601 EHD196603:EHD196604 EHD262132:EHD262137 EHD262139:EHD262140 EHD327668:EHD327673 EHD327675:EHD327676 EHD393204:EHD393209 EHD393211:EHD393212 EHD458740:EHD458745 EHD458747:EHD458748 EHD524276:EHD524281 EHD524283:EHD524284 EHD589812:EHD589817 EHD589819:EHD589820 EHD655348:EHD655353 EHD655355:EHD655356 EHD720884:EHD720889 EHD720891:EHD720892 EHD786420:EHD786425 EHD786427:EHD786428 EHD851956:EHD851961 EHD851963:EHD851964 EHD917492:EHD917497 EHD917499:EHD917500 EHD983028:EHD983033 EHD983035:EHD983036 EQZ12:EQZ13 EQZ65524:EQZ65529 EQZ65531:EQZ65532 EQZ131060:EQZ131065 EQZ131067:EQZ131068 EQZ196596:EQZ196601 EQZ196603:EQZ196604 EQZ262132:EQZ262137 EQZ262139:EQZ262140 EQZ327668:EQZ327673 EQZ327675:EQZ327676 EQZ393204:EQZ393209 EQZ393211:EQZ393212 EQZ458740:EQZ458745 EQZ458747:EQZ458748 EQZ524276:EQZ524281 EQZ524283:EQZ524284 EQZ589812:EQZ589817 EQZ589819:EQZ589820 EQZ655348:EQZ655353 EQZ655355:EQZ655356 EQZ720884:EQZ720889 EQZ720891:EQZ720892 EQZ786420:EQZ786425 EQZ786427:EQZ786428 EQZ851956:EQZ851961 EQZ851963:EQZ851964 EQZ917492:EQZ917497 EQZ917499:EQZ917500 EQZ983028:EQZ983033 EQZ983035:EQZ983036 FAV12:FAV13 FAV65524:FAV65529 FAV65531:FAV65532 FAV131060:FAV131065 FAV131067:FAV131068 FAV196596:FAV196601 FAV196603:FAV196604 FAV262132:FAV262137 FAV262139:FAV262140 FAV327668:FAV327673 FAV327675:FAV327676 FAV393204:FAV393209 FAV393211:FAV393212 FAV458740:FAV458745 FAV458747:FAV458748 FAV524276:FAV524281 FAV524283:FAV524284 FAV589812:FAV589817 FAV589819:FAV589820 FAV655348:FAV655353 FAV655355:FAV655356 FAV720884:FAV720889 FAV720891:FAV720892 FAV786420:FAV786425 FAV786427:FAV786428 FAV851956:FAV851961 FAV851963:FAV851964 FAV917492:FAV917497 FAV917499:FAV917500 FAV983028:FAV983033 FAV983035:FAV983036 FKR12:FKR13 FKR65524:FKR65529 FKR65531:FKR65532 FKR131060:FKR131065 FKR131067:FKR131068 FKR196596:FKR196601 FKR196603:FKR196604 FKR262132:FKR262137 FKR262139:FKR262140 FKR327668:FKR327673 FKR327675:FKR327676 FKR393204:FKR393209 FKR393211:FKR393212 FKR458740:FKR458745 FKR458747:FKR458748 FKR524276:FKR524281 FKR524283:FKR524284 FKR589812:FKR589817 FKR589819:FKR589820 FKR655348:FKR655353 FKR655355:FKR655356 FKR720884:FKR720889 FKR720891:FKR720892 FKR786420:FKR786425 FKR786427:FKR786428 FKR851956:FKR851961 FKR851963:FKR851964 FKR917492:FKR917497 FKR917499:FKR917500 FKR983028:FKR983033 FKR983035:FKR983036 FUN12:FUN13 FUN65524:FUN65529 FUN65531:FUN65532 FUN131060:FUN131065 FUN131067:FUN131068 FUN196596:FUN196601 FUN196603:FUN196604 FUN262132:FUN262137 FUN262139:FUN262140 FUN327668:FUN327673 FUN327675:FUN327676 FUN393204:FUN393209 FUN393211:FUN393212 FUN458740:FUN458745 FUN458747:FUN458748 FUN524276:FUN524281 FUN524283:FUN524284 FUN589812:FUN589817 FUN589819:FUN589820 FUN655348:FUN655353 FUN655355:FUN655356 FUN720884:FUN720889 FUN720891:FUN720892 FUN786420:FUN786425 FUN786427:FUN786428 FUN851956:FUN851961 FUN851963:FUN851964 FUN917492:FUN917497 FUN917499:FUN917500 FUN983028:FUN983033 FUN983035:FUN983036 GEJ12:GEJ13 GEJ65524:GEJ65529 GEJ65531:GEJ65532 GEJ131060:GEJ131065 GEJ131067:GEJ131068 GEJ196596:GEJ196601 GEJ196603:GEJ196604 GEJ262132:GEJ262137 GEJ262139:GEJ262140 GEJ327668:GEJ327673 GEJ327675:GEJ327676 GEJ393204:GEJ393209 GEJ393211:GEJ393212 GEJ458740:GEJ458745 GEJ458747:GEJ458748 GEJ524276:GEJ524281 GEJ524283:GEJ524284 GEJ589812:GEJ589817 GEJ589819:GEJ589820 GEJ655348:GEJ655353 GEJ655355:GEJ655356 GEJ720884:GEJ720889 GEJ720891:GEJ720892 GEJ786420:GEJ786425 GEJ786427:GEJ786428 GEJ851956:GEJ851961 GEJ851963:GEJ851964 GEJ917492:GEJ917497 GEJ917499:GEJ917500 GEJ983028:GEJ983033 GEJ983035:GEJ983036 GOF12:GOF13 GOF65524:GOF65529 GOF65531:GOF65532 GOF131060:GOF131065 GOF131067:GOF131068 GOF196596:GOF196601 GOF196603:GOF196604 GOF262132:GOF262137 GOF262139:GOF262140 GOF327668:GOF327673 GOF327675:GOF327676 GOF393204:GOF393209 GOF393211:GOF393212 GOF458740:GOF458745 GOF458747:GOF458748 GOF524276:GOF524281 GOF524283:GOF524284 GOF589812:GOF589817 GOF589819:GOF589820 GOF655348:GOF655353 GOF655355:GOF655356 GOF720884:GOF720889 GOF720891:GOF720892 GOF786420:GOF786425 GOF786427:GOF786428 GOF851956:GOF851961 GOF851963:GOF851964 GOF917492:GOF917497 GOF917499:GOF917500 GOF983028:GOF983033 GOF983035:GOF983036 GYB12:GYB13 GYB65524:GYB65529 GYB65531:GYB65532 GYB131060:GYB131065 GYB131067:GYB131068 GYB196596:GYB196601 GYB196603:GYB196604 GYB262132:GYB262137 GYB262139:GYB262140 GYB327668:GYB327673 GYB327675:GYB327676 GYB393204:GYB393209 GYB393211:GYB393212 GYB458740:GYB458745 GYB458747:GYB458748 GYB524276:GYB524281 GYB524283:GYB524284 GYB589812:GYB589817 GYB589819:GYB589820 GYB655348:GYB655353 GYB655355:GYB655356 GYB720884:GYB720889 GYB720891:GYB720892 GYB786420:GYB786425 GYB786427:GYB786428 GYB851956:GYB851961 GYB851963:GYB851964 GYB917492:GYB917497 GYB917499:GYB917500 GYB983028:GYB983033 GYB983035:GYB983036 HHX12:HHX13 HHX65524:HHX65529 HHX65531:HHX65532 HHX131060:HHX131065 HHX131067:HHX131068 HHX196596:HHX196601 HHX196603:HHX196604 HHX262132:HHX262137 HHX262139:HHX262140 HHX327668:HHX327673 HHX327675:HHX327676 HHX393204:HHX393209 HHX393211:HHX393212 HHX458740:HHX458745 HHX458747:HHX458748 HHX524276:HHX524281 HHX524283:HHX524284 HHX589812:HHX589817 HHX589819:HHX589820 HHX655348:HHX655353 HHX655355:HHX655356 HHX720884:HHX720889 HHX720891:HHX720892 HHX786420:HHX786425 HHX786427:HHX786428 HHX851956:HHX851961 HHX851963:HHX851964 HHX917492:HHX917497 HHX917499:HHX917500 HHX983028:HHX983033 HHX983035:HHX983036 HRT12:HRT13 HRT65524:HRT65529 HRT65531:HRT65532 HRT131060:HRT131065 HRT131067:HRT131068 HRT196596:HRT196601 HRT196603:HRT196604 HRT262132:HRT262137 HRT262139:HRT262140 HRT327668:HRT327673 HRT327675:HRT327676 HRT393204:HRT393209 HRT393211:HRT393212 HRT458740:HRT458745 HRT458747:HRT458748 HRT524276:HRT524281 HRT524283:HRT524284 HRT589812:HRT589817 HRT589819:HRT589820 HRT655348:HRT655353 HRT655355:HRT655356 HRT720884:HRT720889 HRT720891:HRT720892 HRT786420:HRT786425 HRT786427:HRT786428 HRT851956:HRT851961 HRT851963:HRT851964 HRT917492:HRT917497 HRT917499:HRT917500 HRT983028:HRT983033 HRT983035:HRT983036 IBP12:IBP13 IBP65524:IBP65529 IBP65531:IBP65532 IBP131060:IBP131065 IBP131067:IBP131068 IBP196596:IBP196601 IBP196603:IBP196604 IBP262132:IBP262137 IBP262139:IBP262140 IBP327668:IBP327673 IBP327675:IBP327676 IBP393204:IBP393209 IBP393211:IBP393212 IBP458740:IBP458745 IBP458747:IBP458748 IBP524276:IBP524281 IBP524283:IBP524284 IBP589812:IBP589817 IBP589819:IBP589820 IBP655348:IBP655353 IBP655355:IBP655356 IBP720884:IBP720889 IBP720891:IBP720892 IBP786420:IBP786425 IBP786427:IBP786428 IBP851956:IBP851961 IBP851963:IBP851964 IBP917492:IBP917497 IBP917499:IBP917500 IBP983028:IBP983033 IBP983035:IBP983036 ILL12:ILL13 ILL65524:ILL65529 ILL65531:ILL65532 ILL131060:ILL131065 ILL131067:ILL131068 ILL196596:ILL196601 ILL196603:ILL196604 ILL262132:ILL262137 ILL262139:ILL262140 ILL327668:ILL327673 ILL327675:ILL327676 ILL393204:ILL393209 ILL393211:ILL393212 ILL458740:ILL458745 ILL458747:ILL458748 ILL524276:ILL524281 ILL524283:ILL524284 ILL589812:ILL589817 ILL589819:ILL589820 ILL655348:ILL655353 ILL655355:ILL655356 ILL720884:ILL720889 ILL720891:ILL720892 ILL786420:ILL786425 ILL786427:ILL786428 ILL851956:ILL851961 ILL851963:ILL851964 ILL917492:ILL917497 ILL917499:ILL917500 ILL983028:ILL983033 ILL983035:ILL983036 IVH12:IVH13 IVH65524:IVH65529 IVH65531:IVH65532 IVH131060:IVH131065 IVH131067:IVH131068 IVH196596:IVH196601 IVH196603:IVH196604 IVH262132:IVH262137 IVH262139:IVH262140 IVH327668:IVH327673 IVH327675:IVH327676 IVH393204:IVH393209 IVH393211:IVH393212 IVH458740:IVH458745 IVH458747:IVH458748 IVH524276:IVH524281 IVH524283:IVH524284 IVH589812:IVH589817 IVH589819:IVH589820 IVH655348:IVH655353 IVH655355:IVH655356 IVH720884:IVH720889 IVH720891:IVH720892 IVH786420:IVH786425 IVH786427:IVH786428 IVH851956:IVH851961 IVH851963:IVH851964 IVH917492:IVH917497 IVH917499:IVH917500 IVH983028:IVH983033 IVH983035:IVH983036 JFD12:JFD13 JFD65524:JFD65529 JFD65531:JFD65532 JFD131060:JFD131065 JFD131067:JFD131068 JFD196596:JFD196601 JFD196603:JFD196604 JFD262132:JFD262137 JFD262139:JFD262140 JFD327668:JFD327673 JFD327675:JFD327676 JFD393204:JFD393209 JFD393211:JFD393212 JFD458740:JFD458745 JFD458747:JFD458748 JFD524276:JFD524281 JFD524283:JFD524284 JFD589812:JFD589817 JFD589819:JFD589820 JFD655348:JFD655353 JFD655355:JFD655356 JFD720884:JFD720889 JFD720891:JFD720892 JFD786420:JFD786425 JFD786427:JFD786428 JFD851956:JFD851961 JFD851963:JFD851964 JFD917492:JFD917497 JFD917499:JFD917500 JFD983028:JFD983033 JFD983035:JFD983036 JOZ12:JOZ13 JOZ65524:JOZ65529 JOZ65531:JOZ65532 JOZ131060:JOZ131065 JOZ131067:JOZ131068 JOZ196596:JOZ196601 JOZ196603:JOZ196604 JOZ262132:JOZ262137 JOZ262139:JOZ262140 JOZ327668:JOZ327673 JOZ327675:JOZ327676 JOZ393204:JOZ393209 JOZ393211:JOZ393212 JOZ458740:JOZ458745 JOZ458747:JOZ458748 JOZ524276:JOZ524281 JOZ524283:JOZ524284 JOZ589812:JOZ589817 JOZ589819:JOZ589820 JOZ655348:JOZ655353 JOZ655355:JOZ655356 JOZ720884:JOZ720889 JOZ720891:JOZ720892 JOZ786420:JOZ786425 JOZ786427:JOZ786428 JOZ851956:JOZ851961 JOZ851963:JOZ851964 JOZ917492:JOZ917497 JOZ917499:JOZ917500 JOZ983028:JOZ983033 JOZ983035:JOZ983036 JYV12:JYV13 JYV65524:JYV65529 JYV65531:JYV65532 JYV131060:JYV131065 JYV131067:JYV131068 JYV196596:JYV196601 JYV196603:JYV196604 JYV262132:JYV262137 JYV262139:JYV262140 JYV327668:JYV327673 JYV327675:JYV327676 JYV393204:JYV393209 JYV393211:JYV393212 JYV458740:JYV458745 JYV458747:JYV458748 JYV524276:JYV524281 JYV524283:JYV524284 JYV589812:JYV589817 JYV589819:JYV589820 JYV655348:JYV655353 JYV655355:JYV655356 JYV720884:JYV720889 JYV720891:JYV720892 JYV786420:JYV786425 JYV786427:JYV786428 JYV851956:JYV851961 JYV851963:JYV851964 JYV917492:JYV917497 JYV917499:JYV917500 JYV983028:JYV983033 JYV983035:JYV983036 KIR12:KIR13 KIR65524:KIR65529 KIR65531:KIR65532 KIR131060:KIR131065 KIR131067:KIR131068 KIR196596:KIR196601 KIR196603:KIR196604 KIR262132:KIR262137 KIR262139:KIR262140 KIR327668:KIR327673 KIR327675:KIR327676 KIR393204:KIR393209 KIR393211:KIR393212 KIR458740:KIR458745 KIR458747:KIR458748 KIR524276:KIR524281 KIR524283:KIR524284 KIR589812:KIR589817 KIR589819:KIR589820 KIR655348:KIR655353 KIR655355:KIR655356 KIR720884:KIR720889 KIR720891:KIR720892 KIR786420:KIR786425 KIR786427:KIR786428 KIR851956:KIR851961 KIR851963:KIR851964 KIR917492:KIR917497 KIR917499:KIR917500 KIR983028:KIR983033 KIR983035:KIR983036 KSN12:KSN13 KSN65524:KSN65529 KSN65531:KSN65532 KSN131060:KSN131065 KSN131067:KSN131068 KSN196596:KSN196601 KSN196603:KSN196604 KSN262132:KSN262137 KSN262139:KSN262140 KSN327668:KSN327673 KSN327675:KSN327676 KSN393204:KSN393209 KSN393211:KSN393212 KSN458740:KSN458745 KSN458747:KSN458748 KSN524276:KSN524281 KSN524283:KSN524284 KSN589812:KSN589817 KSN589819:KSN589820 KSN655348:KSN655353 KSN655355:KSN655356 KSN720884:KSN720889 KSN720891:KSN720892 KSN786420:KSN786425 KSN786427:KSN786428 KSN851956:KSN851961 KSN851963:KSN851964 KSN917492:KSN917497 KSN917499:KSN917500 KSN983028:KSN983033 KSN983035:KSN983036 LCJ12:LCJ13 LCJ65524:LCJ65529 LCJ65531:LCJ65532 LCJ131060:LCJ131065 LCJ131067:LCJ131068 LCJ196596:LCJ196601 LCJ196603:LCJ196604 LCJ262132:LCJ262137 LCJ262139:LCJ262140 LCJ327668:LCJ327673 LCJ327675:LCJ327676 LCJ393204:LCJ393209 LCJ393211:LCJ393212 LCJ458740:LCJ458745 LCJ458747:LCJ458748 LCJ524276:LCJ524281 LCJ524283:LCJ524284 LCJ589812:LCJ589817 LCJ589819:LCJ589820 LCJ655348:LCJ655353 LCJ655355:LCJ655356 LCJ720884:LCJ720889 LCJ720891:LCJ720892 LCJ786420:LCJ786425 LCJ786427:LCJ786428 LCJ851956:LCJ851961 LCJ851963:LCJ851964 LCJ917492:LCJ917497 LCJ917499:LCJ917500 LCJ983028:LCJ983033 LCJ983035:LCJ983036 LMF12:LMF13 LMF65524:LMF65529 LMF65531:LMF65532 LMF131060:LMF131065 LMF131067:LMF131068 LMF196596:LMF196601 LMF196603:LMF196604 LMF262132:LMF262137 LMF262139:LMF262140 LMF327668:LMF327673 LMF327675:LMF327676 LMF393204:LMF393209 LMF393211:LMF393212 LMF458740:LMF458745 LMF458747:LMF458748 LMF524276:LMF524281 LMF524283:LMF524284 LMF589812:LMF589817 LMF589819:LMF589820 LMF655348:LMF655353 LMF655355:LMF655356 LMF720884:LMF720889 LMF720891:LMF720892 LMF786420:LMF786425 LMF786427:LMF786428 LMF851956:LMF851961 LMF851963:LMF851964 LMF917492:LMF917497 LMF917499:LMF917500 LMF983028:LMF983033 LMF983035:LMF983036 LWB12:LWB13 LWB65524:LWB65529 LWB65531:LWB65532 LWB131060:LWB131065 LWB131067:LWB131068 LWB196596:LWB196601 LWB196603:LWB196604 LWB262132:LWB262137 LWB262139:LWB262140 LWB327668:LWB327673 LWB327675:LWB327676 LWB393204:LWB393209 LWB393211:LWB393212 LWB458740:LWB458745 LWB458747:LWB458748 LWB524276:LWB524281 LWB524283:LWB524284 LWB589812:LWB589817 LWB589819:LWB589820 LWB655348:LWB655353 LWB655355:LWB655356 LWB720884:LWB720889 LWB720891:LWB720892 LWB786420:LWB786425 LWB786427:LWB786428 LWB851956:LWB851961 LWB851963:LWB851964 LWB917492:LWB917497 LWB917499:LWB917500 LWB983028:LWB983033 LWB983035:LWB983036 MFX12:MFX13 MFX65524:MFX65529 MFX65531:MFX65532 MFX131060:MFX131065 MFX131067:MFX131068 MFX196596:MFX196601 MFX196603:MFX196604 MFX262132:MFX262137 MFX262139:MFX262140 MFX327668:MFX327673 MFX327675:MFX327676 MFX393204:MFX393209 MFX393211:MFX393212 MFX458740:MFX458745 MFX458747:MFX458748 MFX524276:MFX524281 MFX524283:MFX524284 MFX589812:MFX589817 MFX589819:MFX589820 MFX655348:MFX655353 MFX655355:MFX655356 MFX720884:MFX720889 MFX720891:MFX720892 MFX786420:MFX786425 MFX786427:MFX786428 MFX851956:MFX851961 MFX851963:MFX851964 MFX917492:MFX917497 MFX917499:MFX917500 MFX983028:MFX983033 MFX983035:MFX983036 MPT12:MPT13 MPT65524:MPT65529 MPT65531:MPT65532 MPT131060:MPT131065 MPT131067:MPT131068 MPT196596:MPT196601 MPT196603:MPT196604 MPT262132:MPT262137 MPT262139:MPT262140 MPT327668:MPT327673 MPT327675:MPT327676 MPT393204:MPT393209 MPT393211:MPT393212 MPT458740:MPT458745 MPT458747:MPT458748 MPT524276:MPT524281 MPT524283:MPT524284 MPT589812:MPT589817 MPT589819:MPT589820 MPT655348:MPT655353 MPT655355:MPT655356 MPT720884:MPT720889 MPT720891:MPT720892 MPT786420:MPT786425 MPT786427:MPT786428 MPT851956:MPT851961 MPT851963:MPT851964 MPT917492:MPT917497 MPT917499:MPT917500 MPT983028:MPT983033 MPT983035:MPT983036 MZP12:MZP13 MZP65524:MZP65529 MZP65531:MZP65532 MZP131060:MZP131065 MZP131067:MZP131068 MZP196596:MZP196601 MZP196603:MZP196604 MZP262132:MZP262137 MZP262139:MZP262140 MZP327668:MZP327673 MZP327675:MZP327676 MZP393204:MZP393209 MZP393211:MZP393212 MZP458740:MZP458745 MZP458747:MZP458748 MZP524276:MZP524281 MZP524283:MZP524284 MZP589812:MZP589817 MZP589819:MZP589820 MZP655348:MZP655353 MZP655355:MZP655356 MZP720884:MZP720889 MZP720891:MZP720892 MZP786420:MZP786425 MZP786427:MZP786428 MZP851956:MZP851961 MZP851963:MZP851964 MZP917492:MZP917497 MZP917499:MZP917500 MZP983028:MZP983033 MZP983035:MZP983036 NJL12:NJL13 NJL65524:NJL65529 NJL65531:NJL65532 NJL131060:NJL131065 NJL131067:NJL131068 NJL196596:NJL196601 NJL196603:NJL196604 NJL262132:NJL262137 NJL262139:NJL262140 NJL327668:NJL327673 NJL327675:NJL327676 NJL393204:NJL393209 NJL393211:NJL393212 NJL458740:NJL458745 NJL458747:NJL458748 NJL524276:NJL524281 NJL524283:NJL524284 NJL589812:NJL589817 NJL589819:NJL589820 NJL655348:NJL655353 NJL655355:NJL655356 NJL720884:NJL720889 NJL720891:NJL720892 NJL786420:NJL786425 NJL786427:NJL786428 NJL851956:NJL851961 NJL851963:NJL851964 NJL917492:NJL917497 NJL917499:NJL917500 NJL983028:NJL983033 NJL983035:NJL983036 NTH12:NTH13 NTH65524:NTH65529 NTH65531:NTH65532 NTH131060:NTH131065 NTH131067:NTH131068 NTH196596:NTH196601 NTH196603:NTH196604 NTH262132:NTH262137 NTH262139:NTH262140 NTH327668:NTH327673 NTH327675:NTH327676 NTH393204:NTH393209 NTH393211:NTH393212 NTH458740:NTH458745 NTH458747:NTH458748 NTH524276:NTH524281 NTH524283:NTH524284 NTH589812:NTH589817 NTH589819:NTH589820 NTH655348:NTH655353 NTH655355:NTH655356 NTH720884:NTH720889 NTH720891:NTH720892 NTH786420:NTH786425 NTH786427:NTH786428 NTH851956:NTH851961 NTH851963:NTH851964 NTH917492:NTH917497 NTH917499:NTH917500 NTH983028:NTH983033 NTH983035:NTH983036 ODD12:ODD13 ODD65524:ODD65529 ODD65531:ODD65532 ODD131060:ODD131065 ODD131067:ODD131068 ODD196596:ODD196601 ODD196603:ODD196604 ODD262132:ODD262137 ODD262139:ODD262140 ODD327668:ODD327673 ODD327675:ODD327676 ODD393204:ODD393209 ODD393211:ODD393212 ODD458740:ODD458745 ODD458747:ODD458748 ODD524276:ODD524281 ODD524283:ODD524284 ODD589812:ODD589817 ODD589819:ODD589820 ODD655348:ODD655353 ODD655355:ODD655356 ODD720884:ODD720889 ODD720891:ODD720892 ODD786420:ODD786425 ODD786427:ODD786428 ODD851956:ODD851961 ODD851963:ODD851964 ODD917492:ODD917497 ODD917499:ODD917500 ODD983028:ODD983033 ODD983035:ODD983036 OMZ12:OMZ13 OMZ65524:OMZ65529 OMZ65531:OMZ65532 OMZ131060:OMZ131065 OMZ131067:OMZ131068 OMZ196596:OMZ196601 OMZ196603:OMZ196604 OMZ262132:OMZ262137 OMZ262139:OMZ262140 OMZ327668:OMZ327673 OMZ327675:OMZ327676 OMZ393204:OMZ393209 OMZ393211:OMZ393212 OMZ458740:OMZ458745 OMZ458747:OMZ458748 OMZ524276:OMZ524281 OMZ524283:OMZ524284 OMZ589812:OMZ589817 OMZ589819:OMZ589820 OMZ655348:OMZ655353 OMZ655355:OMZ655356 OMZ720884:OMZ720889 OMZ720891:OMZ720892 OMZ786420:OMZ786425 OMZ786427:OMZ786428 OMZ851956:OMZ851961 OMZ851963:OMZ851964 OMZ917492:OMZ917497 OMZ917499:OMZ917500 OMZ983028:OMZ983033 OMZ983035:OMZ983036 OWV12:OWV13 OWV65524:OWV65529 OWV65531:OWV65532 OWV131060:OWV131065 OWV131067:OWV131068 OWV196596:OWV196601 OWV196603:OWV196604 OWV262132:OWV262137 OWV262139:OWV262140 OWV327668:OWV327673 OWV327675:OWV327676 OWV393204:OWV393209 OWV393211:OWV393212 OWV458740:OWV458745 OWV458747:OWV458748 OWV524276:OWV524281 OWV524283:OWV524284 OWV589812:OWV589817 OWV589819:OWV589820 OWV655348:OWV655353 OWV655355:OWV655356 OWV720884:OWV720889 OWV720891:OWV720892 OWV786420:OWV786425 OWV786427:OWV786428 OWV851956:OWV851961 OWV851963:OWV851964 OWV917492:OWV917497 OWV917499:OWV917500 OWV983028:OWV983033 OWV983035:OWV983036 PGR12:PGR13 PGR65524:PGR65529 PGR65531:PGR65532 PGR131060:PGR131065 PGR131067:PGR131068 PGR196596:PGR196601 PGR196603:PGR196604 PGR262132:PGR262137 PGR262139:PGR262140 PGR327668:PGR327673 PGR327675:PGR327676 PGR393204:PGR393209 PGR393211:PGR393212 PGR458740:PGR458745 PGR458747:PGR458748 PGR524276:PGR524281 PGR524283:PGR524284 PGR589812:PGR589817 PGR589819:PGR589820 PGR655348:PGR655353 PGR655355:PGR655356 PGR720884:PGR720889 PGR720891:PGR720892 PGR786420:PGR786425 PGR786427:PGR786428 PGR851956:PGR851961 PGR851963:PGR851964 PGR917492:PGR917497 PGR917499:PGR917500 PGR983028:PGR983033 PGR983035:PGR983036 PQN12:PQN13 PQN65524:PQN65529 PQN65531:PQN65532 PQN131060:PQN131065 PQN131067:PQN131068 PQN196596:PQN196601 PQN196603:PQN196604 PQN262132:PQN262137 PQN262139:PQN262140 PQN327668:PQN327673 PQN327675:PQN327676 PQN393204:PQN393209 PQN393211:PQN393212 PQN458740:PQN458745 PQN458747:PQN458748 PQN524276:PQN524281 PQN524283:PQN524284 PQN589812:PQN589817 PQN589819:PQN589820 PQN655348:PQN655353 PQN655355:PQN655356 PQN720884:PQN720889 PQN720891:PQN720892 PQN786420:PQN786425 PQN786427:PQN786428 PQN851956:PQN851961 PQN851963:PQN851964 PQN917492:PQN917497 PQN917499:PQN917500 PQN983028:PQN983033 PQN983035:PQN983036 QAJ12:QAJ13 QAJ65524:QAJ65529 QAJ65531:QAJ65532 QAJ131060:QAJ131065 QAJ131067:QAJ131068 QAJ196596:QAJ196601 QAJ196603:QAJ196604 QAJ262132:QAJ262137 QAJ262139:QAJ262140 QAJ327668:QAJ327673 QAJ327675:QAJ327676 QAJ393204:QAJ393209 QAJ393211:QAJ393212 QAJ458740:QAJ458745 QAJ458747:QAJ458748 QAJ524276:QAJ524281 QAJ524283:QAJ524284 QAJ589812:QAJ589817 QAJ589819:QAJ589820 QAJ655348:QAJ655353 QAJ655355:QAJ655356 QAJ720884:QAJ720889 QAJ720891:QAJ720892 QAJ786420:QAJ786425 QAJ786427:QAJ786428 QAJ851956:QAJ851961 QAJ851963:QAJ851964 QAJ917492:QAJ917497 QAJ917499:QAJ917500 QAJ983028:QAJ983033 QAJ983035:QAJ983036 QKF12:QKF13 QKF65524:QKF65529 QKF65531:QKF65532 QKF131060:QKF131065 QKF131067:QKF131068 QKF196596:QKF196601 QKF196603:QKF196604 QKF262132:QKF262137 QKF262139:QKF262140 QKF327668:QKF327673 QKF327675:QKF327676 QKF393204:QKF393209 QKF393211:QKF393212 QKF458740:QKF458745 QKF458747:QKF458748 QKF524276:QKF524281 QKF524283:QKF524284 QKF589812:QKF589817 QKF589819:QKF589820 QKF655348:QKF655353 QKF655355:QKF655356 QKF720884:QKF720889 QKF720891:QKF720892 QKF786420:QKF786425 QKF786427:QKF786428 QKF851956:QKF851961 QKF851963:QKF851964 QKF917492:QKF917497 QKF917499:QKF917500 QKF983028:QKF983033 QKF983035:QKF983036 QUB12:QUB13 QUB65524:QUB65529 QUB65531:QUB65532 QUB131060:QUB131065 QUB131067:QUB131068 QUB196596:QUB196601 QUB196603:QUB196604 QUB262132:QUB262137 QUB262139:QUB262140 QUB327668:QUB327673 QUB327675:QUB327676 QUB393204:QUB393209 QUB393211:QUB393212 QUB458740:QUB458745 QUB458747:QUB458748 QUB524276:QUB524281 QUB524283:QUB524284 QUB589812:QUB589817 QUB589819:QUB589820 QUB655348:QUB655353 QUB655355:QUB655356 QUB720884:QUB720889 QUB720891:QUB720892 QUB786420:QUB786425 QUB786427:QUB786428 QUB851956:QUB851961 QUB851963:QUB851964 QUB917492:QUB917497 QUB917499:QUB917500 QUB983028:QUB983033 QUB983035:QUB983036 RDX12:RDX13 RDX65524:RDX65529 RDX65531:RDX65532 RDX131060:RDX131065 RDX131067:RDX131068 RDX196596:RDX196601 RDX196603:RDX196604 RDX262132:RDX262137 RDX262139:RDX262140 RDX327668:RDX327673 RDX327675:RDX327676 RDX393204:RDX393209 RDX393211:RDX393212 RDX458740:RDX458745 RDX458747:RDX458748 RDX524276:RDX524281 RDX524283:RDX524284 RDX589812:RDX589817 RDX589819:RDX589820 RDX655348:RDX655353 RDX655355:RDX655356 RDX720884:RDX720889 RDX720891:RDX720892 RDX786420:RDX786425 RDX786427:RDX786428 RDX851956:RDX851961 RDX851963:RDX851964 RDX917492:RDX917497 RDX917499:RDX917500 RDX983028:RDX983033 RDX983035:RDX983036 RNT12:RNT13 RNT65524:RNT65529 RNT65531:RNT65532 RNT131060:RNT131065 RNT131067:RNT131068 RNT196596:RNT196601 RNT196603:RNT196604 RNT262132:RNT262137 RNT262139:RNT262140 RNT327668:RNT327673 RNT327675:RNT327676 RNT393204:RNT393209 RNT393211:RNT393212 RNT458740:RNT458745 RNT458747:RNT458748 RNT524276:RNT524281 RNT524283:RNT524284 RNT589812:RNT589817 RNT589819:RNT589820 RNT655348:RNT655353 RNT655355:RNT655356 RNT720884:RNT720889 RNT720891:RNT720892 RNT786420:RNT786425 RNT786427:RNT786428 RNT851956:RNT851961 RNT851963:RNT851964 RNT917492:RNT917497 RNT917499:RNT917500 RNT983028:RNT983033 RNT983035:RNT983036 RXP12:RXP13 RXP65524:RXP65529 RXP65531:RXP65532 RXP131060:RXP131065 RXP131067:RXP131068 RXP196596:RXP196601 RXP196603:RXP196604 RXP262132:RXP262137 RXP262139:RXP262140 RXP327668:RXP327673 RXP327675:RXP327676 RXP393204:RXP393209 RXP393211:RXP393212 RXP458740:RXP458745 RXP458747:RXP458748 RXP524276:RXP524281 RXP524283:RXP524284 RXP589812:RXP589817 RXP589819:RXP589820 RXP655348:RXP655353 RXP655355:RXP655356 RXP720884:RXP720889 RXP720891:RXP720892 RXP786420:RXP786425 RXP786427:RXP786428 RXP851956:RXP851961 RXP851963:RXP851964 RXP917492:RXP917497 RXP917499:RXP917500 RXP983028:RXP983033 RXP983035:RXP983036 SHL12:SHL13 SHL65524:SHL65529 SHL65531:SHL65532 SHL131060:SHL131065 SHL131067:SHL131068 SHL196596:SHL196601 SHL196603:SHL196604 SHL262132:SHL262137 SHL262139:SHL262140 SHL327668:SHL327673 SHL327675:SHL327676 SHL393204:SHL393209 SHL393211:SHL393212 SHL458740:SHL458745 SHL458747:SHL458748 SHL524276:SHL524281 SHL524283:SHL524284 SHL589812:SHL589817 SHL589819:SHL589820 SHL655348:SHL655353 SHL655355:SHL655356 SHL720884:SHL720889 SHL720891:SHL720892 SHL786420:SHL786425 SHL786427:SHL786428 SHL851956:SHL851961 SHL851963:SHL851964 SHL917492:SHL917497 SHL917499:SHL917500 SHL983028:SHL983033 SHL983035:SHL983036 SRH12:SRH13 SRH65524:SRH65529 SRH65531:SRH65532 SRH131060:SRH131065 SRH131067:SRH131068 SRH196596:SRH196601 SRH196603:SRH196604 SRH262132:SRH262137 SRH262139:SRH262140 SRH327668:SRH327673 SRH327675:SRH327676 SRH393204:SRH393209 SRH393211:SRH393212 SRH458740:SRH458745 SRH458747:SRH458748 SRH524276:SRH524281 SRH524283:SRH524284 SRH589812:SRH589817 SRH589819:SRH589820 SRH655348:SRH655353 SRH655355:SRH655356 SRH720884:SRH720889 SRH720891:SRH720892 SRH786420:SRH786425 SRH786427:SRH786428 SRH851956:SRH851961 SRH851963:SRH851964 SRH917492:SRH917497 SRH917499:SRH917500 SRH983028:SRH983033 SRH983035:SRH983036 TBD12:TBD13 TBD65524:TBD65529 TBD65531:TBD65532 TBD131060:TBD131065 TBD131067:TBD131068 TBD196596:TBD196601 TBD196603:TBD196604 TBD262132:TBD262137 TBD262139:TBD262140 TBD327668:TBD327673 TBD327675:TBD327676 TBD393204:TBD393209 TBD393211:TBD393212 TBD458740:TBD458745 TBD458747:TBD458748 TBD524276:TBD524281 TBD524283:TBD524284 TBD589812:TBD589817 TBD589819:TBD589820 TBD655348:TBD655353 TBD655355:TBD655356 TBD720884:TBD720889 TBD720891:TBD720892 TBD786420:TBD786425 TBD786427:TBD786428 TBD851956:TBD851961 TBD851963:TBD851964 TBD917492:TBD917497 TBD917499:TBD917500 TBD983028:TBD983033 TBD983035:TBD983036 TKZ12:TKZ13 TKZ65524:TKZ65529 TKZ65531:TKZ65532 TKZ131060:TKZ131065 TKZ131067:TKZ131068 TKZ196596:TKZ196601 TKZ196603:TKZ196604 TKZ262132:TKZ262137 TKZ262139:TKZ262140 TKZ327668:TKZ327673 TKZ327675:TKZ327676 TKZ393204:TKZ393209 TKZ393211:TKZ393212 TKZ458740:TKZ458745 TKZ458747:TKZ458748 TKZ524276:TKZ524281 TKZ524283:TKZ524284 TKZ589812:TKZ589817 TKZ589819:TKZ589820 TKZ655348:TKZ655353 TKZ655355:TKZ655356 TKZ720884:TKZ720889 TKZ720891:TKZ720892 TKZ786420:TKZ786425 TKZ786427:TKZ786428 TKZ851956:TKZ851961 TKZ851963:TKZ851964 TKZ917492:TKZ917497 TKZ917499:TKZ917500 TKZ983028:TKZ983033 TKZ983035:TKZ983036 TUV12:TUV13 TUV65524:TUV65529 TUV65531:TUV65532 TUV131060:TUV131065 TUV131067:TUV131068 TUV196596:TUV196601 TUV196603:TUV196604 TUV262132:TUV262137 TUV262139:TUV262140 TUV327668:TUV327673 TUV327675:TUV327676 TUV393204:TUV393209 TUV393211:TUV393212 TUV458740:TUV458745 TUV458747:TUV458748 TUV524276:TUV524281 TUV524283:TUV524284 TUV589812:TUV589817 TUV589819:TUV589820 TUV655348:TUV655353 TUV655355:TUV655356 TUV720884:TUV720889 TUV720891:TUV720892 TUV786420:TUV786425 TUV786427:TUV786428 TUV851956:TUV851961 TUV851963:TUV851964 TUV917492:TUV917497 TUV917499:TUV917500 TUV983028:TUV983033 TUV983035:TUV983036 UER12:UER13 UER65524:UER65529 UER65531:UER65532 UER131060:UER131065 UER131067:UER131068 UER196596:UER196601 UER196603:UER196604 UER262132:UER262137 UER262139:UER262140 UER327668:UER327673 UER327675:UER327676 UER393204:UER393209 UER393211:UER393212 UER458740:UER458745 UER458747:UER458748 UER524276:UER524281 UER524283:UER524284 UER589812:UER589817 UER589819:UER589820 UER655348:UER655353 UER655355:UER655356 UER720884:UER720889 UER720891:UER720892 UER786420:UER786425 UER786427:UER786428 UER851956:UER851961 UER851963:UER851964 UER917492:UER917497 UER917499:UER917500 UER983028:UER983033 UER983035:UER983036 UON12:UON13 UON65524:UON65529 UON65531:UON65532 UON131060:UON131065 UON131067:UON131068 UON196596:UON196601 UON196603:UON196604 UON262132:UON262137 UON262139:UON262140 UON327668:UON327673 UON327675:UON327676 UON393204:UON393209 UON393211:UON393212 UON458740:UON458745 UON458747:UON458748 UON524276:UON524281 UON524283:UON524284 UON589812:UON589817 UON589819:UON589820 UON655348:UON655353 UON655355:UON655356 UON720884:UON720889 UON720891:UON720892 UON786420:UON786425 UON786427:UON786428 UON851956:UON851961 UON851963:UON851964 UON917492:UON917497 UON917499:UON917500 UON983028:UON983033 UON983035:UON983036 UYJ12:UYJ13 UYJ65524:UYJ65529 UYJ65531:UYJ65532 UYJ131060:UYJ131065 UYJ131067:UYJ131068 UYJ196596:UYJ196601 UYJ196603:UYJ196604 UYJ262132:UYJ262137 UYJ262139:UYJ262140 UYJ327668:UYJ327673 UYJ327675:UYJ327676 UYJ393204:UYJ393209 UYJ393211:UYJ393212 UYJ458740:UYJ458745 UYJ458747:UYJ458748 UYJ524276:UYJ524281 UYJ524283:UYJ524284 UYJ589812:UYJ589817 UYJ589819:UYJ589820 UYJ655348:UYJ655353 UYJ655355:UYJ655356 UYJ720884:UYJ720889 UYJ720891:UYJ720892 UYJ786420:UYJ786425 UYJ786427:UYJ786428 UYJ851956:UYJ851961 UYJ851963:UYJ851964 UYJ917492:UYJ917497 UYJ917499:UYJ917500 UYJ983028:UYJ983033 UYJ983035:UYJ983036 VIF12:VIF13 VIF65524:VIF65529 VIF65531:VIF65532 VIF131060:VIF131065 VIF131067:VIF131068 VIF196596:VIF196601 VIF196603:VIF196604 VIF262132:VIF262137 VIF262139:VIF262140 VIF327668:VIF327673 VIF327675:VIF327676 VIF393204:VIF393209 VIF393211:VIF393212 VIF458740:VIF458745 VIF458747:VIF458748 VIF524276:VIF524281 VIF524283:VIF524284 VIF589812:VIF589817 VIF589819:VIF589820 VIF655348:VIF655353 VIF655355:VIF655356 VIF720884:VIF720889 VIF720891:VIF720892 VIF786420:VIF786425 VIF786427:VIF786428 VIF851956:VIF851961 VIF851963:VIF851964 VIF917492:VIF917497 VIF917499:VIF917500 VIF983028:VIF983033 VIF983035:VIF983036 VSB12:VSB13 VSB65524:VSB65529 VSB65531:VSB65532 VSB131060:VSB131065 VSB131067:VSB131068 VSB196596:VSB196601 VSB196603:VSB196604 VSB262132:VSB262137 VSB262139:VSB262140 VSB327668:VSB327673 VSB327675:VSB327676 VSB393204:VSB393209 VSB393211:VSB393212 VSB458740:VSB458745 VSB458747:VSB458748 VSB524276:VSB524281 VSB524283:VSB524284 VSB589812:VSB589817 VSB589819:VSB589820 VSB655348:VSB655353 VSB655355:VSB655356 VSB720884:VSB720889 VSB720891:VSB720892 VSB786420:VSB786425 VSB786427:VSB786428 VSB851956:VSB851961 VSB851963:VSB851964 VSB917492:VSB917497 VSB917499:VSB917500 VSB983028:VSB983033 VSB983035:VSB983036 WBX12:WBX13 WBX65524:WBX65529 WBX65531:WBX65532 WBX131060:WBX131065 WBX131067:WBX131068 WBX196596:WBX196601 WBX196603:WBX196604 WBX262132:WBX262137 WBX262139:WBX262140 WBX327668:WBX327673 WBX327675:WBX327676 WBX393204:WBX393209 WBX393211:WBX393212 WBX458740:WBX458745 WBX458747:WBX458748 WBX524276:WBX524281 WBX524283:WBX524284 WBX589812:WBX589817 WBX589819:WBX589820 WBX655348:WBX655353 WBX655355:WBX655356 WBX720884:WBX720889 WBX720891:WBX720892 WBX786420:WBX786425 WBX786427:WBX786428 WBX851956:WBX851961 WBX851963:WBX851964 WBX917492:WBX917497 WBX917499:WBX917500 WBX983028:WBX983033 WBX983035:WBX983036 WLT12:WLT13 WLT65524:WLT65529 WLT65531:WLT65532 WLT131060:WLT131065 WLT131067:WLT131068 WLT196596:WLT196601 WLT196603:WLT196604 WLT262132:WLT262137 WLT262139:WLT262140 WLT327668:WLT327673 WLT327675:WLT327676 WLT393204:WLT393209 WLT393211:WLT393212 WLT458740:WLT458745 WLT458747:WLT458748 WLT524276:WLT524281 WLT524283:WLT524284 WLT589812:WLT589817 WLT589819:WLT589820 WLT655348:WLT655353 WLT655355:WLT655356 WLT720884:WLT720889 WLT720891:WLT720892 WLT786420:WLT786425 WLT786427:WLT786428 WLT851956:WLT851961 WLT851963:WLT851964 WLT917492:WLT917497 WLT917499:WLT917500 WLT983028:WLT983033 WLT983035:WLT983036 WVP12:WVP13 WVP65524:WVP65529 WVP65531:WVP65532 WVP131060:WVP131065 WVP131067:WVP131068 WVP196596:WVP196601 WVP196603:WVP196604 WVP262132:WVP262137 WVP262139:WVP262140 WVP327668:WVP327673 WVP327675:WVP327676 WVP393204:WVP393209 WVP393211:WVP393212 WVP458740:WVP458745 WVP458747:WVP458748 WVP524276:WVP524281 WVP524283:WVP524284 WVP589812:WVP589817 WVP589819:WVP589820 WVP655348:WVP655353 WVP655355:WVP655356 WVP720884:WVP720889 WVP720891:WVP720892 WVP786420:WVP786425 WVP786427:WVP786428 WVP851956:WVP851961 WVP851963:WVP851964 WVP917492:WVP917497 WVP917499:WVP917500 WVP983028:WVP983033 WVP983035:WVP983036">
      <formula1>"P,F,NA"</formula1>
    </dataValidation>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14 G18 G21 G65523 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G131059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G196595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G262131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G327667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G393203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G458739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G524275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G589811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G655347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G720883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G786419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G851955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G917491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G983027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14 H18 H21 H65523 JD65523 SZ65523 ACV65523 AMR65523 AWN65523 BGJ65523 BQF65523 CAB65523 CJX65523 CTT65523 DDP65523 DNL65523 DXH65523 EHD65523 EQZ65523 FAV65523 FKR65523 FUN65523 GEJ65523 GOF65523 GYB65523 HHX65523 HRT65523 IBP65523 ILL65523 IVH65523 JFD65523 JOZ65523 JYV65523 KIR65523 KSN65523 LCJ65523 LMF65523 LWB65523 MFX65523 MPT65523 MZP65523 NJL65523 NTH65523 ODD65523 OMZ65523 OWV65523 PGR65523 PQN65523 QAJ65523 QKF65523 QUB65523 RDX65523 RNT65523 RXP65523 SHL65523 SRH65523 TBD65523 TKZ65523 TUV65523 UER65523 UON65523 UYJ65523 VIF65523 VSB65523 WBX65523 WLT65523 WVP65523 H131059 JD131059 SZ131059 ACV131059 AMR131059 AWN131059 BGJ131059 BQF131059 CAB131059 CJX131059 CTT131059 DDP131059 DNL131059 DXH131059 EHD131059 EQZ131059 FAV131059 FKR131059 FUN131059 GEJ131059 GOF131059 GYB131059 HHX131059 HRT131059 IBP131059 ILL131059 IVH131059 JFD131059 JOZ131059 JYV131059 KIR131059 KSN131059 LCJ131059 LMF131059 LWB131059 MFX131059 MPT131059 MZP131059 NJL131059 NTH131059 ODD131059 OMZ131059 OWV131059 PGR131059 PQN131059 QAJ131059 QKF131059 QUB131059 RDX131059 RNT131059 RXP131059 SHL131059 SRH131059 TBD131059 TKZ131059 TUV131059 UER131059 UON131059 UYJ131059 VIF131059 VSB131059 WBX131059 WLT131059 WVP131059 H196595 JD196595 SZ196595 ACV196595 AMR196595 AWN196595 BGJ196595 BQF196595 CAB196595 CJX196595 CTT196595 DDP196595 DNL196595 DXH196595 EHD196595 EQZ196595 FAV196595 FKR196595 FUN196595 GEJ196595 GOF196595 GYB196595 HHX196595 HRT196595 IBP196595 ILL196595 IVH196595 JFD196595 JOZ196595 JYV196595 KIR196595 KSN196595 LCJ196595 LMF196595 LWB196595 MFX196595 MPT196595 MZP196595 NJL196595 NTH196595 ODD196595 OMZ196595 OWV196595 PGR196595 PQN196595 QAJ196595 QKF196595 QUB196595 RDX196595 RNT196595 RXP196595 SHL196595 SRH196595 TBD196595 TKZ196595 TUV196595 UER196595 UON196595 UYJ196595 VIF196595 VSB196595 WBX196595 WLT196595 WVP196595 H262131 JD262131 SZ262131 ACV262131 AMR262131 AWN262131 BGJ262131 BQF262131 CAB262131 CJX262131 CTT262131 DDP262131 DNL262131 DXH262131 EHD262131 EQZ262131 FAV262131 FKR262131 FUN262131 GEJ262131 GOF262131 GYB262131 HHX262131 HRT262131 IBP262131 ILL262131 IVH262131 JFD262131 JOZ262131 JYV262131 KIR262131 KSN262131 LCJ262131 LMF262131 LWB262131 MFX262131 MPT262131 MZP262131 NJL262131 NTH262131 ODD262131 OMZ262131 OWV262131 PGR262131 PQN262131 QAJ262131 QKF262131 QUB262131 RDX262131 RNT262131 RXP262131 SHL262131 SRH262131 TBD262131 TKZ262131 TUV262131 UER262131 UON262131 UYJ262131 VIF262131 VSB262131 WBX262131 WLT262131 WVP262131 H327667 JD327667 SZ327667 ACV327667 AMR327667 AWN327667 BGJ327667 BQF327667 CAB327667 CJX327667 CTT327667 DDP327667 DNL327667 DXH327667 EHD327667 EQZ327667 FAV327667 FKR327667 FUN327667 GEJ327667 GOF327667 GYB327667 HHX327667 HRT327667 IBP327667 ILL327667 IVH327667 JFD327667 JOZ327667 JYV327667 KIR327667 KSN327667 LCJ327667 LMF327667 LWB327667 MFX327667 MPT327667 MZP327667 NJL327667 NTH327667 ODD327667 OMZ327667 OWV327667 PGR327667 PQN327667 QAJ327667 QKF327667 QUB327667 RDX327667 RNT327667 RXP327667 SHL327667 SRH327667 TBD327667 TKZ327667 TUV327667 UER327667 UON327667 UYJ327667 VIF327667 VSB327667 WBX327667 WLT327667 WVP327667 H393203 JD393203 SZ393203 ACV393203 AMR393203 AWN393203 BGJ393203 BQF393203 CAB393203 CJX393203 CTT393203 DDP393203 DNL393203 DXH393203 EHD393203 EQZ393203 FAV393203 FKR393203 FUN393203 GEJ393203 GOF393203 GYB393203 HHX393203 HRT393203 IBP393203 ILL393203 IVH393203 JFD393203 JOZ393203 JYV393203 KIR393203 KSN393203 LCJ393203 LMF393203 LWB393203 MFX393203 MPT393203 MZP393203 NJL393203 NTH393203 ODD393203 OMZ393203 OWV393203 PGR393203 PQN393203 QAJ393203 QKF393203 QUB393203 RDX393203 RNT393203 RXP393203 SHL393203 SRH393203 TBD393203 TKZ393203 TUV393203 UER393203 UON393203 UYJ393203 VIF393203 VSB393203 WBX393203 WLT393203 WVP393203 H458739 JD458739 SZ458739 ACV458739 AMR458739 AWN458739 BGJ458739 BQF458739 CAB458739 CJX458739 CTT458739 DDP458739 DNL458739 DXH458739 EHD458739 EQZ458739 FAV458739 FKR458739 FUN458739 GEJ458739 GOF458739 GYB458739 HHX458739 HRT458739 IBP458739 ILL458739 IVH458739 JFD458739 JOZ458739 JYV458739 KIR458739 KSN458739 LCJ458739 LMF458739 LWB458739 MFX458739 MPT458739 MZP458739 NJL458739 NTH458739 ODD458739 OMZ458739 OWV458739 PGR458739 PQN458739 QAJ458739 QKF458739 QUB458739 RDX458739 RNT458739 RXP458739 SHL458739 SRH458739 TBD458739 TKZ458739 TUV458739 UER458739 UON458739 UYJ458739 VIF458739 VSB458739 WBX458739 WLT458739 WVP458739 H524275 JD524275 SZ524275 ACV524275 AMR524275 AWN524275 BGJ524275 BQF524275 CAB524275 CJX524275 CTT524275 DDP524275 DNL524275 DXH524275 EHD524275 EQZ524275 FAV524275 FKR524275 FUN524275 GEJ524275 GOF524275 GYB524275 HHX524275 HRT524275 IBP524275 ILL524275 IVH524275 JFD524275 JOZ524275 JYV524275 KIR524275 KSN524275 LCJ524275 LMF524275 LWB524275 MFX524275 MPT524275 MZP524275 NJL524275 NTH524275 ODD524275 OMZ524275 OWV524275 PGR524275 PQN524275 QAJ524275 QKF524275 QUB524275 RDX524275 RNT524275 RXP524275 SHL524275 SRH524275 TBD524275 TKZ524275 TUV524275 UER524275 UON524275 UYJ524275 VIF524275 VSB524275 WBX524275 WLT524275 WVP524275 H589811 JD589811 SZ589811 ACV589811 AMR589811 AWN589811 BGJ589811 BQF589811 CAB589811 CJX589811 CTT589811 DDP589811 DNL589811 DXH589811 EHD589811 EQZ589811 FAV589811 FKR589811 FUN589811 GEJ589811 GOF589811 GYB589811 HHX589811 HRT589811 IBP589811 ILL589811 IVH589811 JFD589811 JOZ589811 JYV589811 KIR589811 KSN589811 LCJ589811 LMF589811 LWB589811 MFX589811 MPT589811 MZP589811 NJL589811 NTH589811 ODD589811 OMZ589811 OWV589811 PGR589811 PQN589811 QAJ589811 QKF589811 QUB589811 RDX589811 RNT589811 RXP589811 SHL589811 SRH589811 TBD589811 TKZ589811 TUV589811 UER589811 UON589811 UYJ589811 VIF589811 VSB589811 WBX589811 WLT589811 WVP589811 H655347 JD655347 SZ655347 ACV655347 AMR655347 AWN655347 BGJ655347 BQF655347 CAB655347 CJX655347 CTT655347 DDP655347 DNL655347 DXH655347 EHD655347 EQZ655347 FAV655347 FKR655347 FUN655347 GEJ655347 GOF655347 GYB655347 HHX655347 HRT655347 IBP655347 ILL655347 IVH655347 JFD655347 JOZ655347 JYV655347 KIR655347 KSN655347 LCJ655347 LMF655347 LWB655347 MFX655347 MPT655347 MZP655347 NJL655347 NTH655347 ODD655347 OMZ655347 OWV655347 PGR655347 PQN655347 QAJ655347 QKF655347 QUB655347 RDX655347 RNT655347 RXP655347 SHL655347 SRH655347 TBD655347 TKZ655347 TUV655347 UER655347 UON655347 UYJ655347 VIF655347 VSB655347 WBX655347 WLT655347 WVP655347 H720883 JD720883 SZ720883 ACV720883 AMR720883 AWN720883 BGJ720883 BQF720883 CAB720883 CJX720883 CTT720883 DDP720883 DNL720883 DXH720883 EHD720883 EQZ720883 FAV720883 FKR720883 FUN720883 GEJ720883 GOF720883 GYB720883 HHX720883 HRT720883 IBP720883 ILL720883 IVH720883 JFD720883 JOZ720883 JYV720883 KIR720883 KSN720883 LCJ720883 LMF720883 LWB720883 MFX720883 MPT720883 MZP720883 NJL720883 NTH720883 ODD720883 OMZ720883 OWV720883 PGR720883 PQN720883 QAJ720883 QKF720883 QUB720883 RDX720883 RNT720883 RXP720883 SHL720883 SRH720883 TBD720883 TKZ720883 TUV720883 UER720883 UON720883 UYJ720883 VIF720883 VSB720883 WBX720883 WLT720883 WVP720883 H786419 JD786419 SZ786419 ACV786419 AMR786419 AWN786419 BGJ786419 BQF786419 CAB786419 CJX786419 CTT786419 DDP786419 DNL786419 DXH786419 EHD786419 EQZ786419 FAV786419 FKR786419 FUN786419 GEJ786419 GOF786419 GYB786419 HHX786419 HRT786419 IBP786419 ILL786419 IVH786419 JFD786419 JOZ786419 JYV786419 KIR786419 KSN786419 LCJ786419 LMF786419 LWB786419 MFX786419 MPT786419 MZP786419 NJL786419 NTH786419 ODD786419 OMZ786419 OWV786419 PGR786419 PQN786419 QAJ786419 QKF786419 QUB786419 RDX786419 RNT786419 RXP786419 SHL786419 SRH786419 TBD786419 TKZ786419 TUV786419 UER786419 UON786419 UYJ786419 VIF786419 VSB786419 WBX786419 WLT786419 WVP786419 H851955 JD851955 SZ851955 ACV851955 AMR851955 AWN851955 BGJ851955 BQF851955 CAB851955 CJX851955 CTT851955 DDP851955 DNL851955 DXH851955 EHD851955 EQZ851955 FAV851955 FKR851955 FUN851955 GEJ851955 GOF851955 GYB851955 HHX851955 HRT851955 IBP851955 ILL851955 IVH851955 JFD851955 JOZ851955 JYV851955 KIR851955 KSN851955 LCJ851955 LMF851955 LWB851955 MFX851955 MPT851955 MZP851955 NJL851955 NTH851955 ODD851955 OMZ851955 OWV851955 PGR851955 PQN851955 QAJ851955 QKF851955 QUB851955 RDX851955 RNT851955 RXP851955 SHL851955 SRH851955 TBD851955 TKZ851955 TUV851955 UER851955 UON851955 UYJ851955 VIF851955 VSB851955 WBX851955 WLT851955 WVP851955 H917491 JD917491 SZ917491 ACV917491 AMR917491 AWN917491 BGJ917491 BQF917491 CAB917491 CJX917491 CTT917491 DDP917491 DNL917491 DXH917491 EHD917491 EQZ917491 FAV917491 FKR917491 FUN917491 GEJ917491 GOF917491 GYB917491 HHX917491 HRT917491 IBP917491 ILL917491 IVH917491 JFD917491 JOZ917491 JYV917491 KIR917491 KSN917491 LCJ917491 LMF917491 LWB917491 MFX917491 MPT917491 MZP917491 NJL917491 NTH917491 ODD917491 OMZ917491 OWV917491 PGR917491 PQN917491 QAJ917491 QKF917491 QUB917491 RDX917491 RNT917491 RXP917491 SHL917491 SRH917491 TBD917491 TKZ917491 TUV917491 UER917491 UON917491 UYJ917491 VIF917491 VSB917491 WBX917491 WLT917491 WVP917491 H983027 JD983027 SZ983027 ACV983027 AMR983027 AWN983027 BGJ983027 BQF983027 CAB983027 CJX983027 CTT983027 DDP983027 DNL983027 DXH983027 EHD983027 EQZ983027 FAV983027 FKR983027 FUN983027 GEJ983027 GOF983027 GYB983027 HHX983027 HRT983027 IBP983027 ILL983027 IVH983027 JFD983027 JOZ983027 JYV983027 KIR983027 KSN983027 LCJ983027 LMF983027 LWB983027 MFX983027 MPT983027 MZP983027 NJL983027 NTH983027 ODD983027 OMZ983027 OWV983027 PGR983027 PQN983027 QAJ983027 QKF983027 QUB983027 RDX983027 RNT983027 RXP983027 SHL983027 SRH983027 TBD983027 TKZ983027 TUV983027 UER983027 UON983027 UYJ983027 VIF983027 VSB983027 WBX983027 WLT983027 WVP983027">
      <formula1>$L$7:$L$11</formula1>
    </dataValidation>
    <dataValidation type="list" allowBlank="1" showInputMessage="1" showErrorMessage="1" sqref="G12:G13 G15:G17 G19:G20 G22:G24 G65524:G65529 G65531:G65532 G131060:G131065 G131067:G131068 G196596:G196601 G196603:G196604 G262132:G262137 G262139:G262140 G327668:G327673 G327675:G327676 G393204:G393209 G393211:G393212 G458740:G458745 G458747:G458748 G524276:G524281 G524283:G524284 G589812:G589817 G589819:G589820 G655348:G655353 G655355:G655356 G720884:G720889 G720891:G720892 G786420:G786425 G786427:G786428 G851956:G851961 G851963:G851964 G917492:G917497 G917499:G917500 G983028:G983033 G983035:G983036 JC12:JC13 JC65524:JC65529 JC65531:JC65532 JC131060:JC131065 JC131067:JC131068 JC196596:JC196601 JC196603:JC196604 JC262132:JC262137 JC262139:JC262140 JC327668:JC327673 JC327675:JC327676 JC393204:JC393209 JC393211:JC393212 JC458740:JC458745 JC458747:JC458748 JC524276:JC524281 JC524283:JC524284 JC589812:JC589817 JC589819:JC589820 JC655348:JC655353 JC655355:JC655356 JC720884:JC720889 JC720891:JC720892 JC786420:JC786425 JC786427:JC786428 JC851956:JC851961 JC851963:JC851964 JC917492:JC917497 JC917499:JC917500 JC983028:JC983033 JC983035:JC983036 SY12:SY13 SY65524:SY65529 SY65531:SY65532 SY131060:SY131065 SY131067:SY131068 SY196596:SY196601 SY196603:SY196604 SY262132:SY262137 SY262139:SY262140 SY327668:SY327673 SY327675:SY327676 SY393204:SY393209 SY393211:SY393212 SY458740:SY458745 SY458747:SY458748 SY524276:SY524281 SY524283:SY524284 SY589812:SY589817 SY589819:SY589820 SY655348:SY655353 SY655355:SY655356 SY720884:SY720889 SY720891:SY720892 SY786420:SY786425 SY786427:SY786428 SY851956:SY851961 SY851963:SY851964 SY917492:SY917497 SY917499:SY917500 SY983028:SY983033 SY983035:SY983036 ACU12:ACU13 ACU65524:ACU65529 ACU65531:ACU65532 ACU131060:ACU131065 ACU131067:ACU131068 ACU196596:ACU196601 ACU196603:ACU196604 ACU262132:ACU262137 ACU262139:ACU262140 ACU327668:ACU327673 ACU327675:ACU327676 ACU393204:ACU393209 ACU393211:ACU393212 ACU458740:ACU458745 ACU458747:ACU458748 ACU524276:ACU524281 ACU524283:ACU524284 ACU589812:ACU589817 ACU589819:ACU589820 ACU655348:ACU655353 ACU655355:ACU655356 ACU720884:ACU720889 ACU720891:ACU720892 ACU786420:ACU786425 ACU786427:ACU786428 ACU851956:ACU851961 ACU851963:ACU851964 ACU917492:ACU917497 ACU917499:ACU917500 ACU983028:ACU983033 ACU983035:ACU983036 AMQ12:AMQ13 AMQ65524:AMQ65529 AMQ65531:AMQ65532 AMQ131060:AMQ131065 AMQ131067:AMQ131068 AMQ196596:AMQ196601 AMQ196603:AMQ196604 AMQ262132:AMQ262137 AMQ262139:AMQ262140 AMQ327668:AMQ327673 AMQ327675:AMQ327676 AMQ393204:AMQ393209 AMQ393211:AMQ393212 AMQ458740:AMQ458745 AMQ458747:AMQ458748 AMQ524276:AMQ524281 AMQ524283:AMQ524284 AMQ589812:AMQ589817 AMQ589819:AMQ589820 AMQ655348:AMQ655353 AMQ655355:AMQ655356 AMQ720884:AMQ720889 AMQ720891:AMQ720892 AMQ786420:AMQ786425 AMQ786427:AMQ786428 AMQ851956:AMQ851961 AMQ851963:AMQ851964 AMQ917492:AMQ917497 AMQ917499:AMQ917500 AMQ983028:AMQ983033 AMQ983035:AMQ983036 AWM12:AWM13 AWM65524:AWM65529 AWM65531:AWM65532 AWM131060:AWM131065 AWM131067:AWM131068 AWM196596:AWM196601 AWM196603:AWM196604 AWM262132:AWM262137 AWM262139:AWM262140 AWM327668:AWM327673 AWM327675:AWM327676 AWM393204:AWM393209 AWM393211:AWM393212 AWM458740:AWM458745 AWM458747:AWM458748 AWM524276:AWM524281 AWM524283:AWM524284 AWM589812:AWM589817 AWM589819:AWM589820 AWM655348:AWM655353 AWM655355:AWM655356 AWM720884:AWM720889 AWM720891:AWM720892 AWM786420:AWM786425 AWM786427:AWM786428 AWM851956:AWM851961 AWM851963:AWM851964 AWM917492:AWM917497 AWM917499:AWM917500 AWM983028:AWM983033 AWM983035:AWM983036 BGI12:BGI13 BGI65524:BGI65529 BGI65531:BGI65532 BGI131060:BGI131065 BGI131067:BGI131068 BGI196596:BGI196601 BGI196603:BGI196604 BGI262132:BGI262137 BGI262139:BGI262140 BGI327668:BGI327673 BGI327675:BGI327676 BGI393204:BGI393209 BGI393211:BGI393212 BGI458740:BGI458745 BGI458747:BGI458748 BGI524276:BGI524281 BGI524283:BGI524284 BGI589812:BGI589817 BGI589819:BGI589820 BGI655348:BGI655353 BGI655355:BGI655356 BGI720884:BGI720889 BGI720891:BGI720892 BGI786420:BGI786425 BGI786427:BGI786428 BGI851956:BGI851961 BGI851963:BGI851964 BGI917492:BGI917497 BGI917499:BGI917500 BGI983028:BGI983033 BGI983035:BGI983036 BQE12:BQE13 BQE65524:BQE65529 BQE65531:BQE65532 BQE131060:BQE131065 BQE131067:BQE131068 BQE196596:BQE196601 BQE196603:BQE196604 BQE262132:BQE262137 BQE262139:BQE262140 BQE327668:BQE327673 BQE327675:BQE327676 BQE393204:BQE393209 BQE393211:BQE393212 BQE458740:BQE458745 BQE458747:BQE458748 BQE524276:BQE524281 BQE524283:BQE524284 BQE589812:BQE589817 BQE589819:BQE589820 BQE655348:BQE655353 BQE655355:BQE655356 BQE720884:BQE720889 BQE720891:BQE720892 BQE786420:BQE786425 BQE786427:BQE786428 BQE851956:BQE851961 BQE851963:BQE851964 BQE917492:BQE917497 BQE917499:BQE917500 BQE983028:BQE983033 BQE983035:BQE983036 CAA12:CAA13 CAA65524:CAA65529 CAA65531:CAA65532 CAA131060:CAA131065 CAA131067:CAA131068 CAA196596:CAA196601 CAA196603:CAA196604 CAA262132:CAA262137 CAA262139:CAA262140 CAA327668:CAA327673 CAA327675:CAA327676 CAA393204:CAA393209 CAA393211:CAA393212 CAA458740:CAA458745 CAA458747:CAA458748 CAA524276:CAA524281 CAA524283:CAA524284 CAA589812:CAA589817 CAA589819:CAA589820 CAA655348:CAA655353 CAA655355:CAA655356 CAA720884:CAA720889 CAA720891:CAA720892 CAA786420:CAA786425 CAA786427:CAA786428 CAA851956:CAA851961 CAA851963:CAA851964 CAA917492:CAA917497 CAA917499:CAA917500 CAA983028:CAA983033 CAA983035:CAA983036 CJW12:CJW13 CJW65524:CJW65529 CJW65531:CJW65532 CJW131060:CJW131065 CJW131067:CJW131068 CJW196596:CJW196601 CJW196603:CJW196604 CJW262132:CJW262137 CJW262139:CJW262140 CJW327668:CJW327673 CJW327675:CJW327676 CJW393204:CJW393209 CJW393211:CJW393212 CJW458740:CJW458745 CJW458747:CJW458748 CJW524276:CJW524281 CJW524283:CJW524284 CJW589812:CJW589817 CJW589819:CJW589820 CJW655348:CJW655353 CJW655355:CJW655356 CJW720884:CJW720889 CJW720891:CJW720892 CJW786420:CJW786425 CJW786427:CJW786428 CJW851956:CJW851961 CJW851963:CJW851964 CJW917492:CJW917497 CJW917499:CJW917500 CJW983028:CJW983033 CJW983035:CJW983036 CTS12:CTS13 CTS65524:CTS65529 CTS65531:CTS65532 CTS131060:CTS131065 CTS131067:CTS131068 CTS196596:CTS196601 CTS196603:CTS196604 CTS262132:CTS262137 CTS262139:CTS262140 CTS327668:CTS327673 CTS327675:CTS327676 CTS393204:CTS393209 CTS393211:CTS393212 CTS458740:CTS458745 CTS458747:CTS458748 CTS524276:CTS524281 CTS524283:CTS524284 CTS589812:CTS589817 CTS589819:CTS589820 CTS655348:CTS655353 CTS655355:CTS655356 CTS720884:CTS720889 CTS720891:CTS720892 CTS786420:CTS786425 CTS786427:CTS786428 CTS851956:CTS851961 CTS851963:CTS851964 CTS917492:CTS917497 CTS917499:CTS917500 CTS983028:CTS983033 CTS983035:CTS983036 DDO12:DDO13 DDO65524:DDO65529 DDO65531:DDO65532 DDO131060:DDO131065 DDO131067:DDO131068 DDO196596:DDO196601 DDO196603:DDO196604 DDO262132:DDO262137 DDO262139:DDO262140 DDO327668:DDO327673 DDO327675:DDO327676 DDO393204:DDO393209 DDO393211:DDO393212 DDO458740:DDO458745 DDO458747:DDO458748 DDO524276:DDO524281 DDO524283:DDO524284 DDO589812:DDO589817 DDO589819:DDO589820 DDO655348:DDO655353 DDO655355:DDO655356 DDO720884:DDO720889 DDO720891:DDO720892 DDO786420:DDO786425 DDO786427:DDO786428 DDO851956:DDO851961 DDO851963:DDO851964 DDO917492:DDO917497 DDO917499:DDO917500 DDO983028:DDO983033 DDO983035:DDO983036 DNK12:DNK13 DNK65524:DNK65529 DNK65531:DNK65532 DNK131060:DNK131065 DNK131067:DNK131068 DNK196596:DNK196601 DNK196603:DNK196604 DNK262132:DNK262137 DNK262139:DNK262140 DNK327668:DNK327673 DNK327675:DNK327676 DNK393204:DNK393209 DNK393211:DNK393212 DNK458740:DNK458745 DNK458747:DNK458748 DNK524276:DNK524281 DNK524283:DNK524284 DNK589812:DNK589817 DNK589819:DNK589820 DNK655348:DNK655353 DNK655355:DNK655356 DNK720884:DNK720889 DNK720891:DNK720892 DNK786420:DNK786425 DNK786427:DNK786428 DNK851956:DNK851961 DNK851963:DNK851964 DNK917492:DNK917497 DNK917499:DNK917500 DNK983028:DNK983033 DNK983035:DNK983036 DXG12:DXG13 DXG65524:DXG65529 DXG65531:DXG65532 DXG131060:DXG131065 DXG131067:DXG131068 DXG196596:DXG196601 DXG196603:DXG196604 DXG262132:DXG262137 DXG262139:DXG262140 DXG327668:DXG327673 DXG327675:DXG327676 DXG393204:DXG393209 DXG393211:DXG393212 DXG458740:DXG458745 DXG458747:DXG458748 DXG524276:DXG524281 DXG524283:DXG524284 DXG589812:DXG589817 DXG589819:DXG589820 DXG655348:DXG655353 DXG655355:DXG655356 DXG720884:DXG720889 DXG720891:DXG720892 DXG786420:DXG786425 DXG786427:DXG786428 DXG851956:DXG851961 DXG851963:DXG851964 DXG917492:DXG917497 DXG917499:DXG917500 DXG983028:DXG983033 DXG983035:DXG983036 EHC12:EHC13 EHC65524:EHC65529 EHC65531:EHC65532 EHC131060:EHC131065 EHC131067:EHC131068 EHC196596:EHC196601 EHC196603:EHC196604 EHC262132:EHC262137 EHC262139:EHC262140 EHC327668:EHC327673 EHC327675:EHC327676 EHC393204:EHC393209 EHC393211:EHC393212 EHC458740:EHC458745 EHC458747:EHC458748 EHC524276:EHC524281 EHC524283:EHC524284 EHC589812:EHC589817 EHC589819:EHC589820 EHC655348:EHC655353 EHC655355:EHC655356 EHC720884:EHC720889 EHC720891:EHC720892 EHC786420:EHC786425 EHC786427:EHC786428 EHC851956:EHC851961 EHC851963:EHC851964 EHC917492:EHC917497 EHC917499:EHC917500 EHC983028:EHC983033 EHC983035:EHC983036 EQY12:EQY13 EQY65524:EQY65529 EQY65531:EQY65532 EQY131060:EQY131065 EQY131067:EQY131068 EQY196596:EQY196601 EQY196603:EQY196604 EQY262132:EQY262137 EQY262139:EQY262140 EQY327668:EQY327673 EQY327675:EQY327676 EQY393204:EQY393209 EQY393211:EQY393212 EQY458740:EQY458745 EQY458747:EQY458748 EQY524276:EQY524281 EQY524283:EQY524284 EQY589812:EQY589817 EQY589819:EQY589820 EQY655348:EQY655353 EQY655355:EQY655356 EQY720884:EQY720889 EQY720891:EQY720892 EQY786420:EQY786425 EQY786427:EQY786428 EQY851956:EQY851961 EQY851963:EQY851964 EQY917492:EQY917497 EQY917499:EQY917500 EQY983028:EQY983033 EQY983035:EQY983036 FAU12:FAU13 FAU65524:FAU65529 FAU65531:FAU65532 FAU131060:FAU131065 FAU131067:FAU131068 FAU196596:FAU196601 FAU196603:FAU196604 FAU262132:FAU262137 FAU262139:FAU262140 FAU327668:FAU327673 FAU327675:FAU327676 FAU393204:FAU393209 FAU393211:FAU393212 FAU458740:FAU458745 FAU458747:FAU458748 FAU524276:FAU524281 FAU524283:FAU524284 FAU589812:FAU589817 FAU589819:FAU589820 FAU655348:FAU655353 FAU655355:FAU655356 FAU720884:FAU720889 FAU720891:FAU720892 FAU786420:FAU786425 FAU786427:FAU786428 FAU851956:FAU851961 FAU851963:FAU851964 FAU917492:FAU917497 FAU917499:FAU917500 FAU983028:FAU983033 FAU983035:FAU983036 FKQ12:FKQ13 FKQ65524:FKQ65529 FKQ65531:FKQ65532 FKQ131060:FKQ131065 FKQ131067:FKQ131068 FKQ196596:FKQ196601 FKQ196603:FKQ196604 FKQ262132:FKQ262137 FKQ262139:FKQ262140 FKQ327668:FKQ327673 FKQ327675:FKQ327676 FKQ393204:FKQ393209 FKQ393211:FKQ393212 FKQ458740:FKQ458745 FKQ458747:FKQ458748 FKQ524276:FKQ524281 FKQ524283:FKQ524284 FKQ589812:FKQ589817 FKQ589819:FKQ589820 FKQ655348:FKQ655353 FKQ655355:FKQ655356 FKQ720884:FKQ720889 FKQ720891:FKQ720892 FKQ786420:FKQ786425 FKQ786427:FKQ786428 FKQ851956:FKQ851961 FKQ851963:FKQ851964 FKQ917492:FKQ917497 FKQ917499:FKQ917500 FKQ983028:FKQ983033 FKQ983035:FKQ983036 FUM12:FUM13 FUM65524:FUM65529 FUM65531:FUM65532 FUM131060:FUM131065 FUM131067:FUM131068 FUM196596:FUM196601 FUM196603:FUM196604 FUM262132:FUM262137 FUM262139:FUM262140 FUM327668:FUM327673 FUM327675:FUM327676 FUM393204:FUM393209 FUM393211:FUM393212 FUM458740:FUM458745 FUM458747:FUM458748 FUM524276:FUM524281 FUM524283:FUM524284 FUM589812:FUM589817 FUM589819:FUM589820 FUM655348:FUM655353 FUM655355:FUM655356 FUM720884:FUM720889 FUM720891:FUM720892 FUM786420:FUM786425 FUM786427:FUM786428 FUM851956:FUM851961 FUM851963:FUM851964 FUM917492:FUM917497 FUM917499:FUM917500 FUM983028:FUM983033 FUM983035:FUM983036 GEI12:GEI13 GEI65524:GEI65529 GEI65531:GEI65532 GEI131060:GEI131065 GEI131067:GEI131068 GEI196596:GEI196601 GEI196603:GEI196604 GEI262132:GEI262137 GEI262139:GEI262140 GEI327668:GEI327673 GEI327675:GEI327676 GEI393204:GEI393209 GEI393211:GEI393212 GEI458740:GEI458745 GEI458747:GEI458748 GEI524276:GEI524281 GEI524283:GEI524284 GEI589812:GEI589817 GEI589819:GEI589820 GEI655348:GEI655353 GEI655355:GEI655356 GEI720884:GEI720889 GEI720891:GEI720892 GEI786420:GEI786425 GEI786427:GEI786428 GEI851956:GEI851961 GEI851963:GEI851964 GEI917492:GEI917497 GEI917499:GEI917500 GEI983028:GEI983033 GEI983035:GEI983036 GOE12:GOE13 GOE65524:GOE65529 GOE65531:GOE65532 GOE131060:GOE131065 GOE131067:GOE131068 GOE196596:GOE196601 GOE196603:GOE196604 GOE262132:GOE262137 GOE262139:GOE262140 GOE327668:GOE327673 GOE327675:GOE327676 GOE393204:GOE393209 GOE393211:GOE393212 GOE458740:GOE458745 GOE458747:GOE458748 GOE524276:GOE524281 GOE524283:GOE524284 GOE589812:GOE589817 GOE589819:GOE589820 GOE655348:GOE655353 GOE655355:GOE655356 GOE720884:GOE720889 GOE720891:GOE720892 GOE786420:GOE786425 GOE786427:GOE786428 GOE851956:GOE851961 GOE851963:GOE851964 GOE917492:GOE917497 GOE917499:GOE917500 GOE983028:GOE983033 GOE983035:GOE983036 GYA12:GYA13 GYA65524:GYA65529 GYA65531:GYA65532 GYA131060:GYA131065 GYA131067:GYA131068 GYA196596:GYA196601 GYA196603:GYA196604 GYA262132:GYA262137 GYA262139:GYA262140 GYA327668:GYA327673 GYA327675:GYA327676 GYA393204:GYA393209 GYA393211:GYA393212 GYA458740:GYA458745 GYA458747:GYA458748 GYA524276:GYA524281 GYA524283:GYA524284 GYA589812:GYA589817 GYA589819:GYA589820 GYA655348:GYA655353 GYA655355:GYA655356 GYA720884:GYA720889 GYA720891:GYA720892 GYA786420:GYA786425 GYA786427:GYA786428 GYA851956:GYA851961 GYA851963:GYA851964 GYA917492:GYA917497 GYA917499:GYA917500 GYA983028:GYA983033 GYA983035:GYA983036 HHW12:HHW13 HHW65524:HHW65529 HHW65531:HHW65532 HHW131060:HHW131065 HHW131067:HHW131068 HHW196596:HHW196601 HHW196603:HHW196604 HHW262132:HHW262137 HHW262139:HHW262140 HHW327668:HHW327673 HHW327675:HHW327676 HHW393204:HHW393209 HHW393211:HHW393212 HHW458740:HHW458745 HHW458747:HHW458748 HHW524276:HHW524281 HHW524283:HHW524284 HHW589812:HHW589817 HHW589819:HHW589820 HHW655348:HHW655353 HHW655355:HHW655356 HHW720884:HHW720889 HHW720891:HHW720892 HHW786420:HHW786425 HHW786427:HHW786428 HHW851956:HHW851961 HHW851963:HHW851964 HHW917492:HHW917497 HHW917499:HHW917500 HHW983028:HHW983033 HHW983035:HHW983036 HRS12:HRS13 HRS65524:HRS65529 HRS65531:HRS65532 HRS131060:HRS131065 HRS131067:HRS131068 HRS196596:HRS196601 HRS196603:HRS196604 HRS262132:HRS262137 HRS262139:HRS262140 HRS327668:HRS327673 HRS327675:HRS327676 HRS393204:HRS393209 HRS393211:HRS393212 HRS458740:HRS458745 HRS458747:HRS458748 HRS524276:HRS524281 HRS524283:HRS524284 HRS589812:HRS589817 HRS589819:HRS589820 HRS655348:HRS655353 HRS655355:HRS655356 HRS720884:HRS720889 HRS720891:HRS720892 HRS786420:HRS786425 HRS786427:HRS786428 HRS851956:HRS851961 HRS851963:HRS851964 HRS917492:HRS917497 HRS917499:HRS917500 HRS983028:HRS983033 HRS983035:HRS983036 IBO12:IBO13 IBO65524:IBO65529 IBO65531:IBO65532 IBO131060:IBO131065 IBO131067:IBO131068 IBO196596:IBO196601 IBO196603:IBO196604 IBO262132:IBO262137 IBO262139:IBO262140 IBO327668:IBO327673 IBO327675:IBO327676 IBO393204:IBO393209 IBO393211:IBO393212 IBO458740:IBO458745 IBO458747:IBO458748 IBO524276:IBO524281 IBO524283:IBO524284 IBO589812:IBO589817 IBO589819:IBO589820 IBO655348:IBO655353 IBO655355:IBO655356 IBO720884:IBO720889 IBO720891:IBO720892 IBO786420:IBO786425 IBO786427:IBO786428 IBO851956:IBO851961 IBO851963:IBO851964 IBO917492:IBO917497 IBO917499:IBO917500 IBO983028:IBO983033 IBO983035:IBO983036 ILK12:ILK13 ILK65524:ILK65529 ILK65531:ILK65532 ILK131060:ILK131065 ILK131067:ILK131068 ILK196596:ILK196601 ILK196603:ILK196604 ILK262132:ILK262137 ILK262139:ILK262140 ILK327668:ILK327673 ILK327675:ILK327676 ILK393204:ILK393209 ILK393211:ILK393212 ILK458740:ILK458745 ILK458747:ILK458748 ILK524276:ILK524281 ILK524283:ILK524284 ILK589812:ILK589817 ILK589819:ILK589820 ILK655348:ILK655353 ILK655355:ILK655356 ILK720884:ILK720889 ILK720891:ILK720892 ILK786420:ILK786425 ILK786427:ILK786428 ILK851956:ILK851961 ILK851963:ILK851964 ILK917492:ILK917497 ILK917499:ILK917500 ILK983028:ILK983033 ILK983035:ILK983036 IVG12:IVG13 IVG65524:IVG65529 IVG65531:IVG65532 IVG131060:IVG131065 IVG131067:IVG131068 IVG196596:IVG196601 IVG196603:IVG196604 IVG262132:IVG262137 IVG262139:IVG262140 IVG327668:IVG327673 IVG327675:IVG327676 IVG393204:IVG393209 IVG393211:IVG393212 IVG458740:IVG458745 IVG458747:IVG458748 IVG524276:IVG524281 IVG524283:IVG524284 IVG589812:IVG589817 IVG589819:IVG589820 IVG655348:IVG655353 IVG655355:IVG655356 IVG720884:IVG720889 IVG720891:IVG720892 IVG786420:IVG786425 IVG786427:IVG786428 IVG851956:IVG851961 IVG851963:IVG851964 IVG917492:IVG917497 IVG917499:IVG917500 IVG983028:IVG983033 IVG983035:IVG983036 JFC12:JFC13 JFC65524:JFC65529 JFC65531:JFC65532 JFC131060:JFC131065 JFC131067:JFC131068 JFC196596:JFC196601 JFC196603:JFC196604 JFC262132:JFC262137 JFC262139:JFC262140 JFC327668:JFC327673 JFC327675:JFC327676 JFC393204:JFC393209 JFC393211:JFC393212 JFC458740:JFC458745 JFC458747:JFC458748 JFC524276:JFC524281 JFC524283:JFC524284 JFC589812:JFC589817 JFC589819:JFC589820 JFC655348:JFC655353 JFC655355:JFC655356 JFC720884:JFC720889 JFC720891:JFC720892 JFC786420:JFC786425 JFC786427:JFC786428 JFC851956:JFC851961 JFC851963:JFC851964 JFC917492:JFC917497 JFC917499:JFC917500 JFC983028:JFC983033 JFC983035:JFC983036 JOY12:JOY13 JOY65524:JOY65529 JOY65531:JOY65532 JOY131060:JOY131065 JOY131067:JOY131068 JOY196596:JOY196601 JOY196603:JOY196604 JOY262132:JOY262137 JOY262139:JOY262140 JOY327668:JOY327673 JOY327675:JOY327676 JOY393204:JOY393209 JOY393211:JOY393212 JOY458740:JOY458745 JOY458747:JOY458748 JOY524276:JOY524281 JOY524283:JOY524284 JOY589812:JOY589817 JOY589819:JOY589820 JOY655348:JOY655353 JOY655355:JOY655356 JOY720884:JOY720889 JOY720891:JOY720892 JOY786420:JOY786425 JOY786427:JOY786428 JOY851956:JOY851961 JOY851963:JOY851964 JOY917492:JOY917497 JOY917499:JOY917500 JOY983028:JOY983033 JOY983035:JOY983036 JYU12:JYU13 JYU65524:JYU65529 JYU65531:JYU65532 JYU131060:JYU131065 JYU131067:JYU131068 JYU196596:JYU196601 JYU196603:JYU196604 JYU262132:JYU262137 JYU262139:JYU262140 JYU327668:JYU327673 JYU327675:JYU327676 JYU393204:JYU393209 JYU393211:JYU393212 JYU458740:JYU458745 JYU458747:JYU458748 JYU524276:JYU524281 JYU524283:JYU524284 JYU589812:JYU589817 JYU589819:JYU589820 JYU655348:JYU655353 JYU655355:JYU655356 JYU720884:JYU720889 JYU720891:JYU720892 JYU786420:JYU786425 JYU786427:JYU786428 JYU851956:JYU851961 JYU851963:JYU851964 JYU917492:JYU917497 JYU917499:JYU917500 JYU983028:JYU983033 JYU983035:JYU983036 KIQ12:KIQ13 KIQ65524:KIQ65529 KIQ65531:KIQ65532 KIQ131060:KIQ131065 KIQ131067:KIQ131068 KIQ196596:KIQ196601 KIQ196603:KIQ196604 KIQ262132:KIQ262137 KIQ262139:KIQ262140 KIQ327668:KIQ327673 KIQ327675:KIQ327676 KIQ393204:KIQ393209 KIQ393211:KIQ393212 KIQ458740:KIQ458745 KIQ458747:KIQ458748 KIQ524276:KIQ524281 KIQ524283:KIQ524284 KIQ589812:KIQ589817 KIQ589819:KIQ589820 KIQ655348:KIQ655353 KIQ655355:KIQ655356 KIQ720884:KIQ720889 KIQ720891:KIQ720892 KIQ786420:KIQ786425 KIQ786427:KIQ786428 KIQ851956:KIQ851961 KIQ851963:KIQ851964 KIQ917492:KIQ917497 KIQ917499:KIQ917500 KIQ983028:KIQ983033 KIQ983035:KIQ983036 KSM12:KSM13 KSM65524:KSM65529 KSM65531:KSM65532 KSM131060:KSM131065 KSM131067:KSM131068 KSM196596:KSM196601 KSM196603:KSM196604 KSM262132:KSM262137 KSM262139:KSM262140 KSM327668:KSM327673 KSM327675:KSM327676 KSM393204:KSM393209 KSM393211:KSM393212 KSM458740:KSM458745 KSM458747:KSM458748 KSM524276:KSM524281 KSM524283:KSM524284 KSM589812:KSM589817 KSM589819:KSM589820 KSM655348:KSM655353 KSM655355:KSM655356 KSM720884:KSM720889 KSM720891:KSM720892 KSM786420:KSM786425 KSM786427:KSM786428 KSM851956:KSM851961 KSM851963:KSM851964 KSM917492:KSM917497 KSM917499:KSM917500 KSM983028:KSM983033 KSM983035:KSM983036 LCI12:LCI13 LCI65524:LCI65529 LCI65531:LCI65532 LCI131060:LCI131065 LCI131067:LCI131068 LCI196596:LCI196601 LCI196603:LCI196604 LCI262132:LCI262137 LCI262139:LCI262140 LCI327668:LCI327673 LCI327675:LCI327676 LCI393204:LCI393209 LCI393211:LCI393212 LCI458740:LCI458745 LCI458747:LCI458748 LCI524276:LCI524281 LCI524283:LCI524284 LCI589812:LCI589817 LCI589819:LCI589820 LCI655348:LCI655353 LCI655355:LCI655356 LCI720884:LCI720889 LCI720891:LCI720892 LCI786420:LCI786425 LCI786427:LCI786428 LCI851956:LCI851961 LCI851963:LCI851964 LCI917492:LCI917497 LCI917499:LCI917500 LCI983028:LCI983033 LCI983035:LCI983036 LME12:LME13 LME65524:LME65529 LME65531:LME65532 LME131060:LME131065 LME131067:LME131068 LME196596:LME196601 LME196603:LME196604 LME262132:LME262137 LME262139:LME262140 LME327668:LME327673 LME327675:LME327676 LME393204:LME393209 LME393211:LME393212 LME458740:LME458745 LME458747:LME458748 LME524276:LME524281 LME524283:LME524284 LME589812:LME589817 LME589819:LME589820 LME655348:LME655353 LME655355:LME655356 LME720884:LME720889 LME720891:LME720892 LME786420:LME786425 LME786427:LME786428 LME851956:LME851961 LME851963:LME851964 LME917492:LME917497 LME917499:LME917500 LME983028:LME983033 LME983035:LME983036 LWA12:LWA13 LWA65524:LWA65529 LWA65531:LWA65532 LWA131060:LWA131065 LWA131067:LWA131068 LWA196596:LWA196601 LWA196603:LWA196604 LWA262132:LWA262137 LWA262139:LWA262140 LWA327668:LWA327673 LWA327675:LWA327676 LWA393204:LWA393209 LWA393211:LWA393212 LWA458740:LWA458745 LWA458747:LWA458748 LWA524276:LWA524281 LWA524283:LWA524284 LWA589812:LWA589817 LWA589819:LWA589820 LWA655348:LWA655353 LWA655355:LWA655356 LWA720884:LWA720889 LWA720891:LWA720892 LWA786420:LWA786425 LWA786427:LWA786428 LWA851956:LWA851961 LWA851963:LWA851964 LWA917492:LWA917497 LWA917499:LWA917500 LWA983028:LWA983033 LWA983035:LWA983036 MFW12:MFW13 MFW65524:MFW65529 MFW65531:MFW65532 MFW131060:MFW131065 MFW131067:MFW131068 MFW196596:MFW196601 MFW196603:MFW196604 MFW262132:MFW262137 MFW262139:MFW262140 MFW327668:MFW327673 MFW327675:MFW327676 MFW393204:MFW393209 MFW393211:MFW393212 MFW458740:MFW458745 MFW458747:MFW458748 MFW524276:MFW524281 MFW524283:MFW524284 MFW589812:MFW589817 MFW589819:MFW589820 MFW655348:MFW655353 MFW655355:MFW655356 MFW720884:MFW720889 MFW720891:MFW720892 MFW786420:MFW786425 MFW786427:MFW786428 MFW851956:MFW851961 MFW851963:MFW851964 MFW917492:MFW917497 MFW917499:MFW917500 MFW983028:MFW983033 MFW983035:MFW983036 MPS12:MPS13 MPS65524:MPS65529 MPS65531:MPS65532 MPS131060:MPS131065 MPS131067:MPS131068 MPS196596:MPS196601 MPS196603:MPS196604 MPS262132:MPS262137 MPS262139:MPS262140 MPS327668:MPS327673 MPS327675:MPS327676 MPS393204:MPS393209 MPS393211:MPS393212 MPS458740:MPS458745 MPS458747:MPS458748 MPS524276:MPS524281 MPS524283:MPS524284 MPS589812:MPS589817 MPS589819:MPS589820 MPS655348:MPS655353 MPS655355:MPS655356 MPS720884:MPS720889 MPS720891:MPS720892 MPS786420:MPS786425 MPS786427:MPS786428 MPS851956:MPS851961 MPS851963:MPS851964 MPS917492:MPS917497 MPS917499:MPS917500 MPS983028:MPS983033 MPS983035:MPS983036 MZO12:MZO13 MZO65524:MZO65529 MZO65531:MZO65532 MZO131060:MZO131065 MZO131067:MZO131068 MZO196596:MZO196601 MZO196603:MZO196604 MZO262132:MZO262137 MZO262139:MZO262140 MZO327668:MZO327673 MZO327675:MZO327676 MZO393204:MZO393209 MZO393211:MZO393212 MZO458740:MZO458745 MZO458747:MZO458748 MZO524276:MZO524281 MZO524283:MZO524284 MZO589812:MZO589817 MZO589819:MZO589820 MZO655348:MZO655353 MZO655355:MZO655356 MZO720884:MZO720889 MZO720891:MZO720892 MZO786420:MZO786425 MZO786427:MZO786428 MZO851956:MZO851961 MZO851963:MZO851964 MZO917492:MZO917497 MZO917499:MZO917500 MZO983028:MZO983033 MZO983035:MZO983036 NJK12:NJK13 NJK65524:NJK65529 NJK65531:NJK65532 NJK131060:NJK131065 NJK131067:NJK131068 NJK196596:NJK196601 NJK196603:NJK196604 NJK262132:NJK262137 NJK262139:NJK262140 NJK327668:NJK327673 NJK327675:NJK327676 NJK393204:NJK393209 NJK393211:NJK393212 NJK458740:NJK458745 NJK458747:NJK458748 NJK524276:NJK524281 NJK524283:NJK524284 NJK589812:NJK589817 NJK589819:NJK589820 NJK655348:NJK655353 NJK655355:NJK655356 NJK720884:NJK720889 NJK720891:NJK720892 NJK786420:NJK786425 NJK786427:NJK786428 NJK851956:NJK851961 NJK851963:NJK851964 NJK917492:NJK917497 NJK917499:NJK917500 NJK983028:NJK983033 NJK983035:NJK983036 NTG12:NTG13 NTG65524:NTG65529 NTG65531:NTG65532 NTG131060:NTG131065 NTG131067:NTG131068 NTG196596:NTG196601 NTG196603:NTG196604 NTG262132:NTG262137 NTG262139:NTG262140 NTG327668:NTG327673 NTG327675:NTG327676 NTG393204:NTG393209 NTG393211:NTG393212 NTG458740:NTG458745 NTG458747:NTG458748 NTG524276:NTG524281 NTG524283:NTG524284 NTG589812:NTG589817 NTG589819:NTG589820 NTG655348:NTG655353 NTG655355:NTG655356 NTG720884:NTG720889 NTG720891:NTG720892 NTG786420:NTG786425 NTG786427:NTG786428 NTG851956:NTG851961 NTG851963:NTG851964 NTG917492:NTG917497 NTG917499:NTG917500 NTG983028:NTG983033 NTG983035:NTG983036 ODC12:ODC13 ODC65524:ODC65529 ODC65531:ODC65532 ODC131060:ODC131065 ODC131067:ODC131068 ODC196596:ODC196601 ODC196603:ODC196604 ODC262132:ODC262137 ODC262139:ODC262140 ODC327668:ODC327673 ODC327675:ODC327676 ODC393204:ODC393209 ODC393211:ODC393212 ODC458740:ODC458745 ODC458747:ODC458748 ODC524276:ODC524281 ODC524283:ODC524284 ODC589812:ODC589817 ODC589819:ODC589820 ODC655348:ODC655353 ODC655355:ODC655356 ODC720884:ODC720889 ODC720891:ODC720892 ODC786420:ODC786425 ODC786427:ODC786428 ODC851956:ODC851961 ODC851963:ODC851964 ODC917492:ODC917497 ODC917499:ODC917500 ODC983028:ODC983033 ODC983035:ODC983036 OMY12:OMY13 OMY65524:OMY65529 OMY65531:OMY65532 OMY131060:OMY131065 OMY131067:OMY131068 OMY196596:OMY196601 OMY196603:OMY196604 OMY262132:OMY262137 OMY262139:OMY262140 OMY327668:OMY327673 OMY327675:OMY327676 OMY393204:OMY393209 OMY393211:OMY393212 OMY458740:OMY458745 OMY458747:OMY458748 OMY524276:OMY524281 OMY524283:OMY524284 OMY589812:OMY589817 OMY589819:OMY589820 OMY655348:OMY655353 OMY655355:OMY655356 OMY720884:OMY720889 OMY720891:OMY720892 OMY786420:OMY786425 OMY786427:OMY786428 OMY851956:OMY851961 OMY851963:OMY851964 OMY917492:OMY917497 OMY917499:OMY917500 OMY983028:OMY983033 OMY983035:OMY983036 OWU12:OWU13 OWU65524:OWU65529 OWU65531:OWU65532 OWU131060:OWU131065 OWU131067:OWU131068 OWU196596:OWU196601 OWU196603:OWU196604 OWU262132:OWU262137 OWU262139:OWU262140 OWU327668:OWU327673 OWU327675:OWU327676 OWU393204:OWU393209 OWU393211:OWU393212 OWU458740:OWU458745 OWU458747:OWU458748 OWU524276:OWU524281 OWU524283:OWU524284 OWU589812:OWU589817 OWU589819:OWU589820 OWU655348:OWU655353 OWU655355:OWU655356 OWU720884:OWU720889 OWU720891:OWU720892 OWU786420:OWU786425 OWU786427:OWU786428 OWU851956:OWU851961 OWU851963:OWU851964 OWU917492:OWU917497 OWU917499:OWU917500 OWU983028:OWU983033 OWU983035:OWU983036 PGQ12:PGQ13 PGQ65524:PGQ65529 PGQ65531:PGQ65532 PGQ131060:PGQ131065 PGQ131067:PGQ131068 PGQ196596:PGQ196601 PGQ196603:PGQ196604 PGQ262132:PGQ262137 PGQ262139:PGQ262140 PGQ327668:PGQ327673 PGQ327675:PGQ327676 PGQ393204:PGQ393209 PGQ393211:PGQ393212 PGQ458740:PGQ458745 PGQ458747:PGQ458748 PGQ524276:PGQ524281 PGQ524283:PGQ524284 PGQ589812:PGQ589817 PGQ589819:PGQ589820 PGQ655348:PGQ655353 PGQ655355:PGQ655356 PGQ720884:PGQ720889 PGQ720891:PGQ720892 PGQ786420:PGQ786425 PGQ786427:PGQ786428 PGQ851956:PGQ851961 PGQ851963:PGQ851964 PGQ917492:PGQ917497 PGQ917499:PGQ917500 PGQ983028:PGQ983033 PGQ983035:PGQ983036 PQM12:PQM13 PQM65524:PQM65529 PQM65531:PQM65532 PQM131060:PQM131065 PQM131067:PQM131068 PQM196596:PQM196601 PQM196603:PQM196604 PQM262132:PQM262137 PQM262139:PQM262140 PQM327668:PQM327673 PQM327675:PQM327676 PQM393204:PQM393209 PQM393211:PQM393212 PQM458740:PQM458745 PQM458747:PQM458748 PQM524276:PQM524281 PQM524283:PQM524284 PQM589812:PQM589817 PQM589819:PQM589820 PQM655348:PQM655353 PQM655355:PQM655356 PQM720884:PQM720889 PQM720891:PQM720892 PQM786420:PQM786425 PQM786427:PQM786428 PQM851956:PQM851961 PQM851963:PQM851964 PQM917492:PQM917497 PQM917499:PQM917500 PQM983028:PQM983033 PQM983035:PQM983036 QAI12:QAI13 QAI65524:QAI65529 QAI65531:QAI65532 QAI131060:QAI131065 QAI131067:QAI131068 QAI196596:QAI196601 QAI196603:QAI196604 QAI262132:QAI262137 QAI262139:QAI262140 QAI327668:QAI327673 QAI327675:QAI327676 QAI393204:QAI393209 QAI393211:QAI393212 QAI458740:QAI458745 QAI458747:QAI458748 QAI524276:QAI524281 QAI524283:QAI524284 QAI589812:QAI589817 QAI589819:QAI589820 QAI655348:QAI655353 QAI655355:QAI655356 QAI720884:QAI720889 QAI720891:QAI720892 QAI786420:QAI786425 QAI786427:QAI786428 QAI851956:QAI851961 QAI851963:QAI851964 QAI917492:QAI917497 QAI917499:QAI917500 QAI983028:QAI983033 QAI983035:QAI983036 QKE12:QKE13 QKE65524:QKE65529 QKE65531:QKE65532 QKE131060:QKE131065 QKE131067:QKE131068 QKE196596:QKE196601 QKE196603:QKE196604 QKE262132:QKE262137 QKE262139:QKE262140 QKE327668:QKE327673 QKE327675:QKE327676 QKE393204:QKE393209 QKE393211:QKE393212 QKE458740:QKE458745 QKE458747:QKE458748 QKE524276:QKE524281 QKE524283:QKE524284 QKE589812:QKE589817 QKE589819:QKE589820 QKE655348:QKE655353 QKE655355:QKE655356 QKE720884:QKE720889 QKE720891:QKE720892 QKE786420:QKE786425 QKE786427:QKE786428 QKE851956:QKE851961 QKE851963:QKE851964 QKE917492:QKE917497 QKE917499:QKE917500 QKE983028:QKE983033 QKE983035:QKE983036 QUA12:QUA13 QUA65524:QUA65529 QUA65531:QUA65532 QUA131060:QUA131065 QUA131067:QUA131068 QUA196596:QUA196601 QUA196603:QUA196604 QUA262132:QUA262137 QUA262139:QUA262140 QUA327668:QUA327673 QUA327675:QUA327676 QUA393204:QUA393209 QUA393211:QUA393212 QUA458740:QUA458745 QUA458747:QUA458748 QUA524276:QUA524281 QUA524283:QUA524284 QUA589812:QUA589817 QUA589819:QUA589820 QUA655348:QUA655353 QUA655355:QUA655356 QUA720884:QUA720889 QUA720891:QUA720892 QUA786420:QUA786425 QUA786427:QUA786428 QUA851956:QUA851961 QUA851963:QUA851964 QUA917492:QUA917497 QUA917499:QUA917500 QUA983028:QUA983033 QUA983035:QUA983036 RDW12:RDW13 RDW65524:RDW65529 RDW65531:RDW65532 RDW131060:RDW131065 RDW131067:RDW131068 RDW196596:RDW196601 RDW196603:RDW196604 RDW262132:RDW262137 RDW262139:RDW262140 RDW327668:RDW327673 RDW327675:RDW327676 RDW393204:RDW393209 RDW393211:RDW393212 RDW458740:RDW458745 RDW458747:RDW458748 RDW524276:RDW524281 RDW524283:RDW524284 RDW589812:RDW589817 RDW589819:RDW589820 RDW655348:RDW655353 RDW655355:RDW655356 RDW720884:RDW720889 RDW720891:RDW720892 RDW786420:RDW786425 RDW786427:RDW786428 RDW851956:RDW851961 RDW851963:RDW851964 RDW917492:RDW917497 RDW917499:RDW917500 RDW983028:RDW983033 RDW983035:RDW983036 RNS12:RNS13 RNS65524:RNS65529 RNS65531:RNS65532 RNS131060:RNS131065 RNS131067:RNS131068 RNS196596:RNS196601 RNS196603:RNS196604 RNS262132:RNS262137 RNS262139:RNS262140 RNS327668:RNS327673 RNS327675:RNS327676 RNS393204:RNS393209 RNS393211:RNS393212 RNS458740:RNS458745 RNS458747:RNS458748 RNS524276:RNS524281 RNS524283:RNS524284 RNS589812:RNS589817 RNS589819:RNS589820 RNS655348:RNS655353 RNS655355:RNS655356 RNS720884:RNS720889 RNS720891:RNS720892 RNS786420:RNS786425 RNS786427:RNS786428 RNS851956:RNS851961 RNS851963:RNS851964 RNS917492:RNS917497 RNS917499:RNS917500 RNS983028:RNS983033 RNS983035:RNS983036 RXO12:RXO13 RXO65524:RXO65529 RXO65531:RXO65532 RXO131060:RXO131065 RXO131067:RXO131068 RXO196596:RXO196601 RXO196603:RXO196604 RXO262132:RXO262137 RXO262139:RXO262140 RXO327668:RXO327673 RXO327675:RXO327676 RXO393204:RXO393209 RXO393211:RXO393212 RXO458740:RXO458745 RXO458747:RXO458748 RXO524276:RXO524281 RXO524283:RXO524284 RXO589812:RXO589817 RXO589819:RXO589820 RXO655348:RXO655353 RXO655355:RXO655356 RXO720884:RXO720889 RXO720891:RXO720892 RXO786420:RXO786425 RXO786427:RXO786428 RXO851956:RXO851961 RXO851963:RXO851964 RXO917492:RXO917497 RXO917499:RXO917500 RXO983028:RXO983033 RXO983035:RXO983036 SHK12:SHK13 SHK65524:SHK65529 SHK65531:SHK65532 SHK131060:SHK131065 SHK131067:SHK131068 SHK196596:SHK196601 SHK196603:SHK196604 SHK262132:SHK262137 SHK262139:SHK262140 SHK327668:SHK327673 SHK327675:SHK327676 SHK393204:SHK393209 SHK393211:SHK393212 SHK458740:SHK458745 SHK458747:SHK458748 SHK524276:SHK524281 SHK524283:SHK524284 SHK589812:SHK589817 SHK589819:SHK589820 SHK655348:SHK655353 SHK655355:SHK655356 SHK720884:SHK720889 SHK720891:SHK720892 SHK786420:SHK786425 SHK786427:SHK786428 SHK851956:SHK851961 SHK851963:SHK851964 SHK917492:SHK917497 SHK917499:SHK917500 SHK983028:SHK983033 SHK983035:SHK983036 SRG12:SRG13 SRG65524:SRG65529 SRG65531:SRG65532 SRG131060:SRG131065 SRG131067:SRG131068 SRG196596:SRG196601 SRG196603:SRG196604 SRG262132:SRG262137 SRG262139:SRG262140 SRG327668:SRG327673 SRG327675:SRG327676 SRG393204:SRG393209 SRG393211:SRG393212 SRG458740:SRG458745 SRG458747:SRG458748 SRG524276:SRG524281 SRG524283:SRG524284 SRG589812:SRG589817 SRG589819:SRG589820 SRG655348:SRG655353 SRG655355:SRG655356 SRG720884:SRG720889 SRG720891:SRG720892 SRG786420:SRG786425 SRG786427:SRG786428 SRG851956:SRG851961 SRG851963:SRG851964 SRG917492:SRG917497 SRG917499:SRG917500 SRG983028:SRG983033 SRG983035:SRG983036 TBC12:TBC13 TBC65524:TBC65529 TBC65531:TBC65532 TBC131060:TBC131065 TBC131067:TBC131068 TBC196596:TBC196601 TBC196603:TBC196604 TBC262132:TBC262137 TBC262139:TBC262140 TBC327668:TBC327673 TBC327675:TBC327676 TBC393204:TBC393209 TBC393211:TBC393212 TBC458740:TBC458745 TBC458747:TBC458748 TBC524276:TBC524281 TBC524283:TBC524284 TBC589812:TBC589817 TBC589819:TBC589820 TBC655348:TBC655353 TBC655355:TBC655356 TBC720884:TBC720889 TBC720891:TBC720892 TBC786420:TBC786425 TBC786427:TBC786428 TBC851956:TBC851961 TBC851963:TBC851964 TBC917492:TBC917497 TBC917499:TBC917500 TBC983028:TBC983033 TBC983035:TBC983036 TKY12:TKY13 TKY65524:TKY65529 TKY65531:TKY65532 TKY131060:TKY131065 TKY131067:TKY131068 TKY196596:TKY196601 TKY196603:TKY196604 TKY262132:TKY262137 TKY262139:TKY262140 TKY327668:TKY327673 TKY327675:TKY327676 TKY393204:TKY393209 TKY393211:TKY393212 TKY458740:TKY458745 TKY458747:TKY458748 TKY524276:TKY524281 TKY524283:TKY524284 TKY589812:TKY589817 TKY589819:TKY589820 TKY655348:TKY655353 TKY655355:TKY655356 TKY720884:TKY720889 TKY720891:TKY720892 TKY786420:TKY786425 TKY786427:TKY786428 TKY851956:TKY851961 TKY851963:TKY851964 TKY917492:TKY917497 TKY917499:TKY917500 TKY983028:TKY983033 TKY983035:TKY983036 TUU12:TUU13 TUU65524:TUU65529 TUU65531:TUU65532 TUU131060:TUU131065 TUU131067:TUU131068 TUU196596:TUU196601 TUU196603:TUU196604 TUU262132:TUU262137 TUU262139:TUU262140 TUU327668:TUU327673 TUU327675:TUU327676 TUU393204:TUU393209 TUU393211:TUU393212 TUU458740:TUU458745 TUU458747:TUU458748 TUU524276:TUU524281 TUU524283:TUU524284 TUU589812:TUU589817 TUU589819:TUU589820 TUU655348:TUU655353 TUU655355:TUU655356 TUU720884:TUU720889 TUU720891:TUU720892 TUU786420:TUU786425 TUU786427:TUU786428 TUU851956:TUU851961 TUU851963:TUU851964 TUU917492:TUU917497 TUU917499:TUU917500 TUU983028:TUU983033 TUU983035:TUU983036 UEQ12:UEQ13 UEQ65524:UEQ65529 UEQ65531:UEQ65532 UEQ131060:UEQ131065 UEQ131067:UEQ131068 UEQ196596:UEQ196601 UEQ196603:UEQ196604 UEQ262132:UEQ262137 UEQ262139:UEQ262140 UEQ327668:UEQ327673 UEQ327675:UEQ327676 UEQ393204:UEQ393209 UEQ393211:UEQ393212 UEQ458740:UEQ458745 UEQ458747:UEQ458748 UEQ524276:UEQ524281 UEQ524283:UEQ524284 UEQ589812:UEQ589817 UEQ589819:UEQ589820 UEQ655348:UEQ655353 UEQ655355:UEQ655356 UEQ720884:UEQ720889 UEQ720891:UEQ720892 UEQ786420:UEQ786425 UEQ786427:UEQ786428 UEQ851956:UEQ851961 UEQ851963:UEQ851964 UEQ917492:UEQ917497 UEQ917499:UEQ917500 UEQ983028:UEQ983033 UEQ983035:UEQ983036 UOM12:UOM13 UOM65524:UOM65529 UOM65531:UOM65532 UOM131060:UOM131065 UOM131067:UOM131068 UOM196596:UOM196601 UOM196603:UOM196604 UOM262132:UOM262137 UOM262139:UOM262140 UOM327668:UOM327673 UOM327675:UOM327676 UOM393204:UOM393209 UOM393211:UOM393212 UOM458740:UOM458745 UOM458747:UOM458748 UOM524276:UOM524281 UOM524283:UOM524284 UOM589812:UOM589817 UOM589819:UOM589820 UOM655348:UOM655353 UOM655355:UOM655356 UOM720884:UOM720889 UOM720891:UOM720892 UOM786420:UOM786425 UOM786427:UOM786428 UOM851956:UOM851961 UOM851963:UOM851964 UOM917492:UOM917497 UOM917499:UOM917500 UOM983028:UOM983033 UOM983035:UOM983036 UYI12:UYI13 UYI65524:UYI65529 UYI65531:UYI65532 UYI131060:UYI131065 UYI131067:UYI131068 UYI196596:UYI196601 UYI196603:UYI196604 UYI262132:UYI262137 UYI262139:UYI262140 UYI327668:UYI327673 UYI327675:UYI327676 UYI393204:UYI393209 UYI393211:UYI393212 UYI458740:UYI458745 UYI458747:UYI458748 UYI524276:UYI524281 UYI524283:UYI524284 UYI589812:UYI589817 UYI589819:UYI589820 UYI655348:UYI655353 UYI655355:UYI655356 UYI720884:UYI720889 UYI720891:UYI720892 UYI786420:UYI786425 UYI786427:UYI786428 UYI851956:UYI851961 UYI851963:UYI851964 UYI917492:UYI917497 UYI917499:UYI917500 UYI983028:UYI983033 UYI983035:UYI983036 VIE12:VIE13 VIE65524:VIE65529 VIE65531:VIE65532 VIE131060:VIE131065 VIE131067:VIE131068 VIE196596:VIE196601 VIE196603:VIE196604 VIE262132:VIE262137 VIE262139:VIE262140 VIE327668:VIE327673 VIE327675:VIE327676 VIE393204:VIE393209 VIE393211:VIE393212 VIE458740:VIE458745 VIE458747:VIE458748 VIE524276:VIE524281 VIE524283:VIE524284 VIE589812:VIE589817 VIE589819:VIE589820 VIE655348:VIE655353 VIE655355:VIE655356 VIE720884:VIE720889 VIE720891:VIE720892 VIE786420:VIE786425 VIE786427:VIE786428 VIE851956:VIE851961 VIE851963:VIE851964 VIE917492:VIE917497 VIE917499:VIE917500 VIE983028:VIE983033 VIE983035:VIE983036 VSA12:VSA13 VSA65524:VSA65529 VSA65531:VSA65532 VSA131060:VSA131065 VSA131067:VSA131068 VSA196596:VSA196601 VSA196603:VSA196604 VSA262132:VSA262137 VSA262139:VSA262140 VSA327668:VSA327673 VSA327675:VSA327676 VSA393204:VSA393209 VSA393211:VSA393212 VSA458740:VSA458745 VSA458747:VSA458748 VSA524276:VSA524281 VSA524283:VSA524284 VSA589812:VSA589817 VSA589819:VSA589820 VSA655348:VSA655353 VSA655355:VSA655356 VSA720884:VSA720889 VSA720891:VSA720892 VSA786420:VSA786425 VSA786427:VSA786428 VSA851956:VSA851961 VSA851963:VSA851964 VSA917492:VSA917497 VSA917499:VSA917500 VSA983028:VSA983033 VSA983035:VSA983036 WBW12:WBW13 WBW65524:WBW65529 WBW65531:WBW65532 WBW131060:WBW131065 WBW131067:WBW131068 WBW196596:WBW196601 WBW196603:WBW196604 WBW262132:WBW262137 WBW262139:WBW262140 WBW327668:WBW327673 WBW327675:WBW327676 WBW393204:WBW393209 WBW393211:WBW393212 WBW458740:WBW458745 WBW458747:WBW458748 WBW524276:WBW524281 WBW524283:WBW524284 WBW589812:WBW589817 WBW589819:WBW589820 WBW655348:WBW655353 WBW655355:WBW655356 WBW720884:WBW720889 WBW720891:WBW720892 WBW786420:WBW786425 WBW786427:WBW786428 WBW851956:WBW851961 WBW851963:WBW851964 WBW917492:WBW917497 WBW917499:WBW917500 WBW983028:WBW983033 WBW983035:WBW983036 WLS12:WLS13 WLS65524:WLS65529 WLS65531:WLS65532 WLS131060:WLS131065 WLS131067:WLS131068 WLS196596:WLS196601 WLS196603:WLS196604 WLS262132:WLS262137 WLS262139:WLS262140 WLS327668:WLS327673 WLS327675:WLS327676 WLS393204:WLS393209 WLS393211:WLS393212 WLS458740:WLS458745 WLS458747:WLS458748 WLS524276:WLS524281 WLS524283:WLS524284 WLS589812:WLS589817 WLS589819:WLS589820 WLS655348:WLS655353 WLS655355:WLS655356 WLS720884:WLS720889 WLS720891:WLS720892 WLS786420:WLS786425 WLS786427:WLS786428 WLS851956:WLS851961 WLS851963:WLS851964 WLS917492:WLS917497 WLS917499:WLS917500 WLS983028:WLS983033 WLS983035:WLS983036 WVO12:WVO13 WVO65524:WVO65529 WVO65531:WVO65532 WVO131060:WVO131065 WVO131067:WVO131068 WVO196596:WVO196601 WVO196603:WVO196604 WVO262132:WVO262137 WVO262139:WVO262140 WVO327668:WVO327673 WVO327675:WVO327676 WVO393204:WVO393209 WVO393211:WVO393212 WVO458740:WVO458745 WVO458747:WVO458748 WVO524276:WVO524281 WVO524283:WVO524284 WVO589812:WVO589817 WVO589819:WVO589820 WVO655348:WVO655353 WVO655355:WVO655356 WVO720884:WVO720889 WVO720891:WVO720892 WVO786420:WVO786425 WVO786427:WVO786428 WVO851956:WVO851961 WVO851963:WVO851964 WVO917492:WVO917497 WVO917499:WVO917500 WVO983028:WVO983033 WVO983035:WVO983036">
      <formula1>"M, O"</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3"/>
  <sheetViews>
    <sheetView topLeftCell="A3" workbookViewId="0">
      <selection activeCell="A38" sqref="A38:A43"/>
    </sheetView>
  </sheetViews>
  <sheetFormatPr defaultColWidth="9.55555555555556" defaultRowHeight="12"/>
  <cols>
    <col min="1" max="1" width="8.77777777777778" style="1" customWidth="1"/>
    <col min="2" max="2" width="16.2222222222222" style="2" customWidth="1"/>
    <col min="3" max="3" width="16.7777777777778" style="2" customWidth="1"/>
    <col min="4" max="4" width="24.6666666666667" style="2" customWidth="1"/>
    <col min="5" max="5" width="66.3333333333333" style="2" customWidth="1"/>
    <col min="6" max="6" width="50.5555555555556" style="2" customWidth="1"/>
    <col min="7" max="7" width="8.22222222222222" style="2" customWidth="1"/>
    <col min="8" max="8" width="11.7777777777778" style="2" customWidth="1"/>
    <col min="9" max="9" width="16.7777777777778" style="2" customWidth="1"/>
    <col min="10" max="13" width="9.55555555555556" style="2" hidden="1" customWidth="1"/>
    <col min="14" max="18" width="10" style="2" customWidth="1"/>
    <col min="19" max="19" width="10.4444444444444" style="2" customWidth="1"/>
    <col min="20" max="32" width="10" style="2" customWidth="1"/>
    <col min="33" max="16384" width="9.55555555555556" style="2"/>
  </cols>
  <sheetData>
    <row r="1" spans="1:19">
      <c r="A1" s="3" t="s">
        <v>5</v>
      </c>
      <c r="B1" s="4"/>
      <c r="C1" s="5"/>
      <c r="D1" s="6" t="s">
        <v>141</v>
      </c>
      <c r="E1" s="7" t="s">
        <v>40</v>
      </c>
      <c r="F1" s="8"/>
      <c r="G1" s="8"/>
      <c r="H1" s="9"/>
      <c r="I1" s="70"/>
      <c r="N1" s="71"/>
      <c r="O1" s="71"/>
      <c r="P1" s="71"/>
      <c r="Q1" s="71"/>
      <c r="R1" s="71"/>
      <c r="S1" s="80"/>
    </row>
    <row r="2" ht="24" spans="1:19">
      <c r="A2" s="10"/>
      <c r="B2" s="11"/>
      <c r="C2" s="12"/>
      <c r="D2" s="13"/>
      <c r="E2" s="14" t="s">
        <v>41</v>
      </c>
      <c r="F2" s="15" t="s">
        <v>42</v>
      </c>
      <c r="G2" s="16"/>
      <c r="H2" s="17">
        <f>COUNTIF($G$12:$G$91,"M")</f>
        <v>29</v>
      </c>
      <c r="I2" s="9"/>
      <c r="K2" s="72" t="s">
        <v>43</v>
      </c>
      <c r="L2" s="73" t="s">
        <v>40</v>
      </c>
      <c r="M2" s="73" t="s">
        <v>44</v>
      </c>
      <c r="N2" s="74"/>
      <c r="O2" s="74"/>
      <c r="P2" s="74"/>
      <c r="Q2" s="74"/>
      <c r="R2" s="74"/>
      <c r="S2" s="81"/>
    </row>
    <row r="3" ht="13.2" spans="1:19">
      <c r="A3" s="18"/>
      <c r="B3" s="19"/>
      <c r="C3" s="20"/>
      <c r="D3" s="21"/>
      <c r="E3" s="22"/>
      <c r="F3" s="23" t="s">
        <v>45</v>
      </c>
      <c r="G3" s="24"/>
      <c r="H3" s="25">
        <f>COUNTIF($G$12:$G$91,"O")</f>
        <v>0</v>
      </c>
      <c r="I3" s="9"/>
      <c r="K3" s="75"/>
      <c r="L3" s="75"/>
      <c r="M3" s="75"/>
      <c r="N3" s="74"/>
      <c r="O3" s="74"/>
      <c r="P3" s="74"/>
      <c r="Q3" s="74"/>
      <c r="R3" s="74"/>
      <c r="S3" s="81"/>
    </row>
    <row r="4" ht="13.2" spans="1:19">
      <c r="A4" s="26" t="s">
        <v>46</v>
      </c>
      <c r="B4" s="27"/>
      <c r="C4" s="28"/>
      <c r="D4" s="29"/>
      <c r="E4" s="14" t="s">
        <v>6</v>
      </c>
      <c r="F4" s="30" t="s">
        <v>47</v>
      </c>
      <c r="G4" s="31"/>
      <c r="H4" s="32">
        <f>COUNTIF($H$12:$H$72,"P")</f>
        <v>29</v>
      </c>
      <c r="I4" s="9"/>
      <c r="K4" s="75"/>
      <c r="L4" s="75" t="s">
        <v>48</v>
      </c>
      <c r="M4" s="75"/>
      <c r="N4" s="74"/>
      <c r="O4" s="74"/>
      <c r="P4" s="74"/>
      <c r="Q4" s="74"/>
      <c r="R4" s="74"/>
      <c r="S4" s="81"/>
    </row>
    <row r="5" ht="13.2" spans="1:19">
      <c r="A5" s="33"/>
      <c r="B5" s="34"/>
      <c r="C5" s="35"/>
      <c r="D5" s="36"/>
      <c r="E5" s="37"/>
      <c r="F5" s="38" t="s">
        <v>49</v>
      </c>
      <c r="G5" s="39"/>
      <c r="H5" s="40">
        <f>COUNTIF($H$12:$H$72,"F")</f>
        <v>0</v>
      </c>
      <c r="I5" s="9"/>
      <c r="K5" s="75"/>
      <c r="L5" s="75" t="s">
        <v>50</v>
      </c>
      <c r="M5" s="75"/>
      <c r="N5" s="74"/>
      <c r="O5" s="74"/>
      <c r="P5" s="74"/>
      <c r="Q5" s="74"/>
      <c r="R5" s="74"/>
      <c r="S5" s="81"/>
    </row>
    <row r="6" ht="13.2" spans="1:19">
      <c r="A6" s="33"/>
      <c r="B6" s="34"/>
      <c r="C6" s="35"/>
      <c r="D6" s="36"/>
      <c r="E6" s="37"/>
      <c r="F6" s="41" t="s">
        <v>51</v>
      </c>
      <c r="G6" s="42"/>
      <c r="H6" s="43">
        <f>COUNTIF($H$12:$H$72,"NA")</f>
        <v>0</v>
      </c>
      <c r="I6" s="9"/>
      <c r="K6" s="75"/>
      <c r="L6" s="75"/>
      <c r="M6" s="75"/>
      <c r="N6" s="74"/>
      <c r="O6" s="74"/>
      <c r="P6" s="74"/>
      <c r="Q6" s="74"/>
      <c r="R6" s="74"/>
      <c r="S6" s="81"/>
    </row>
    <row r="7" ht="13.2" spans="1:19">
      <c r="A7" s="33"/>
      <c r="B7" s="34"/>
      <c r="C7" s="35"/>
      <c r="D7" s="36"/>
      <c r="E7" s="37"/>
      <c r="F7" s="44"/>
      <c r="G7" s="45"/>
      <c r="H7" s="46"/>
      <c r="I7" s="9"/>
      <c r="K7" s="75"/>
      <c r="L7" s="75" t="s">
        <v>52</v>
      </c>
      <c r="M7" s="75"/>
      <c r="N7" s="74"/>
      <c r="O7" s="74"/>
      <c r="P7" s="74"/>
      <c r="Q7" s="74"/>
      <c r="R7" s="74"/>
      <c r="S7" s="81"/>
    </row>
    <row r="8" ht="13.2" spans="1:19">
      <c r="A8" s="47"/>
      <c r="B8" s="48"/>
      <c r="C8" s="49"/>
      <c r="D8" s="50"/>
      <c r="E8" s="22"/>
      <c r="F8" s="44"/>
      <c r="G8" s="45"/>
      <c r="H8" s="46"/>
      <c r="I8" s="9"/>
      <c r="K8" s="75"/>
      <c r="L8" s="75" t="s">
        <v>53</v>
      </c>
      <c r="M8" s="75"/>
      <c r="N8" s="74"/>
      <c r="O8" s="74"/>
      <c r="P8" s="74"/>
      <c r="Q8" s="74"/>
      <c r="R8" s="74"/>
      <c r="S8" s="81"/>
    </row>
    <row r="9" ht="13.2" spans="1:19">
      <c r="A9" s="84" t="s">
        <v>54</v>
      </c>
      <c r="B9" s="85" t="s">
        <v>55</v>
      </c>
      <c r="C9" s="57" t="s">
        <v>56</v>
      </c>
      <c r="D9" s="57"/>
      <c r="E9" s="8"/>
      <c r="F9" s="53"/>
      <c r="G9" s="52" t="s">
        <v>57</v>
      </c>
      <c r="H9" s="54" t="s">
        <v>58</v>
      </c>
      <c r="I9" s="54" t="s">
        <v>46</v>
      </c>
      <c r="K9" s="75"/>
      <c r="L9" s="75" t="s">
        <v>59</v>
      </c>
      <c r="M9" s="75"/>
      <c r="N9" s="54" t="s">
        <v>60</v>
      </c>
      <c r="O9" s="54" t="s">
        <v>61</v>
      </c>
      <c r="P9" s="54" t="s">
        <v>62</v>
      </c>
      <c r="Q9" s="54" t="s">
        <v>63</v>
      </c>
      <c r="R9" s="54" t="s">
        <v>64</v>
      </c>
      <c r="S9" s="54" t="s">
        <v>65</v>
      </c>
    </row>
    <row r="10" ht="13.2" spans="1:19">
      <c r="A10" s="84"/>
      <c r="B10" s="85"/>
      <c r="C10" s="57" t="s">
        <v>66</v>
      </c>
      <c r="D10" s="57" t="s">
        <v>67</v>
      </c>
      <c r="E10" s="86" t="s">
        <v>68</v>
      </c>
      <c r="F10" s="14" t="s">
        <v>69</v>
      </c>
      <c r="G10" s="58"/>
      <c r="H10" s="59"/>
      <c r="I10" s="59"/>
      <c r="K10" s="76"/>
      <c r="L10" s="77" t="s">
        <v>70</v>
      </c>
      <c r="M10" s="76"/>
      <c r="N10" s="59"/>
      <c r="O10" s="59"/>
      <c r="P10" s="59"/>
      <c r="Q10" s="59"/>
      <c r="R10" s="59"/>
      <c r="S10" s="59"/>
    </row>
    <row r="11" ht="28.8" customHeight="1" spans="1:19">
      <c r="A11" s="87" t="s">
        <v>71</v>
      </c>
      <c r="B11" s="88" t="s">
        <v>142</v>
      </c>
      <c r="C11" s="88"/>
      <c r="D11" s="88"/>
      <c r="E11" s="63"/>
      <c r="F11" s="63"/>
      <c r="G11" s="63"/>
      <c r="H11" s="63"/>
      <c r="I11" s="63"/>
      <c r="K11" s="78" t="str">
        <f>IF(G11="M",IF(AND(#REF!&lt;&gt;"N",#REF!&lt;&gt;""),#REF!,IF(AND(#REF!&lt;&gt;"N",#REF!&lt;&gt;""),#REF!,H11)),"")</f>
        <v/>
      </c>
      <c r="L11" s="78" t="s">
        <v>74</v>
      </c>
      <c r="M11" s="78" t="str">
        <f>IF(G11="O",IF(AND(#REF!&lt;&gt;"N",#REF!&lt;&gt;""),#REF!,IF(AND(#REF!&lt;&gt;"N",#REF!&lt;&gt;""),#REF!,H11)),"")</f>
        <v/>
      </c>
      <c r="N11" s="63"/>
      <c r="O11" s="63"/>
      <c r="P11" s="63"/>
      <c r="Q11" s="63"/>
      <c r="R11" s="63"/>
      <c r="S11" s="82"/>
    </row>
    <row r="12" ht="24" spans="1:19">
      <c r="A12" s="64" t="s">
        <v>75</v>
      </c>
      <c r="B12" s="65"/>
      <c r="C12" s="65" t="s">
        <v>143</v>
      </c>
      <c r="D12" s="65" t="s">
        <v>144</v>
      </c>
      <c r="E12" s="68" t="s">
        <v>145</v>
      </c>
      <c r="F12" s="65" t="s">
        <v>146</v>
      </c>
      <c r="G12" s="66" t="s">
        <v>48</v>
      </c>
      <c r="H12" s="89" t="s">
        <v>52</v>
      </c>
      <c r="I12" s="79"/>
      <c r="J12" s="73"/>
      <c r="K12" s="73"/>
      <c r="L12" s="73"/>
      <c r="M12" s="73"/>
      <c r="N12" s="73"/>
      <c r="O12" s="73"/>
      <c r="P12" s="73"/>
      <c r="Q12" s="73"/>
      <c r="R12" s="73" t="s">
        <v>147</v>
      </c>
      <c r="S12" s="83">
        <v>44691</v>
      </c>
    </row>
    <row r="13" ht="13.2" spans="1:19">
      <c r="A13" s="64" t="s">
        <v>105</v>
      </c>
      <c r="B13" s="65"/>
      <c r="C13" s="65" t="s">
        <v>148</v>
      </c>
      <c r="D13" s="65" t="s">
        <v>84</v>
      </c>
      <c r="E13" s="68" t="s">
        <v>149</v>
      </c>
      <c r="F13" s="65" t="s">
        <v>150</v>
      </c>
      <c r="G13" s="66" t="s">
        <v>48</v>
      </c>
      <c r="H13" s="89" t="s">
        <v>52</v>
      </c>
      <c r="I13" s="79"/>
      <c r="J13" s="73"/>
      <c r="K13" s="73"/>
      <c r="L13" s="73"/>
      <c r="M13" s="73"/>
      <c r="N13" s="73"/>
      <c r="O13" s="73"/>
      <c r="P13" s="73"/>
      <c r="Q13" s="73"/>
      <c r="R13" s="73" t="s">
        <v>147</v>
      </c>
      <c r="S13" s="83">
        <v>44691</v>
      </c>
    </row>
    <row r="14" ht="24" spans="1:19">
      <c r="A14" s="64" t="s">
        <v>151</v>
      </c>
      <c r="B14" s="65"/>
      <c r="C14" s="65" t="s">
        <v>152</v>
      </c>
      <c r="D14" s="65" t="s">
        <v>84</v>
      </c>
      <c r="E14" s="68" t="s">
        <v>153</v>
      </c>
      <c r="F14" s="65" t="s">
        <v>154</v>
      </c>
      <c r="G14" s="66" t="s">
        <v>48</v>
      </c>
      <c r="H14" s="89" t="s">
        <v>52</v>
      </c>
      <c r="I14" s="79"/>
      <c r="J14" s="73"/>
      <c r="K14" s="73"/>
      <c r="L14" s="73"/>
      <c r="M14" s="73"/>
      <c r="N14" s="73"/>
      <c r="O14" s="73"/>
      <c r="P14" s="73"/>
      <c r="Q14" s="73"/>
      <c r="R14" s="73" t="s">
        <v>147</v>
      </c>
      <c r="S14" s="83">
        <v>44691</v>
      </c>
    </row>
    <row r="15" ht="60" spans="1:19">
      <c r="A15" s="64" t="s">
        <v>155</v>
      </c>
      <c r="B15" s="65"/>
      <c r="C15" s="65" t="s">
        <v>156</v>
      </c>
      <c r="D15" s="65" t="s">
        <v>84</v>
      </c>
      <c r="E15" s="68" t="s">
        <v>157</v>
      </c>
      <c r="F15" s="65" t="s">
        <v>158</v>
      </c>
      <c r="G15" s="66" t="s">
        <v>48</v>
      </c>
      <c r="H15" s="89" t="s">
        <v>52</v>
      </c>
      <c r="I15" s="79"/>
      <c r="J15" s="73"/>
      <c r="K15" s="73"/>
      <c r="L15" s="73"/>
      <c r="M15" s="73"/>
      <c r="N15" s="73"/>
      <c r="O15" s="73"/>
      <c r="P15" s="73"/>
      <c r="Q15" s="73"/>
      <c r="R15" s="73" t="s">
        <v>147</v>
      </c>
      <c r="S15" s="83">
        <v>44691</v>
      </c>
    </row>
    <row r="16" ht="72" spans="1:19">
      <c r="A16" s="64" t="s">
        <v>159</v>
      </c>
      <c r="B16" s="65"/>
      <c r="C16" s="65" t="s">
        <v>160</v>
      </c>
      <c r="D16" s="65" t="s">
        <v>84</v>
      </c>
      <c r="E16" s="68" t="s">
        <v>161</v>
      </c>
      <c r="F16" s="65" t="s">
        <v>162</v>
      </c>
      <c r="G16" s="66" t="s">
        <v>48</v>
      </c>
      <c r="H16" s="89" t="s">
        <v>52</v>
      </c>
      <c r="I16" s="79"/>
      <c r="J16" s="73"/>
      <c r="K16" s="73"/>
      <c r="L16" s="73"/>
      <c r="M16" s="73"/>
      <c r="N16" s="73"/>
      <c r="O16" s="73"/>
      <c r="P16" s="73"/>
      <c r="Q16" s="73"/>
      <c r="R16" s="73" t="s">
        <v>147</v>
      </c>
      <c r="S16" s="83">
        <v>44691</v>
      </c>
    </row>
    <row r="17" ht="60" spans="1:19">
      <c r="A17" s="64" t="s">
        <v>163</v>
      </c>
      <c r="B17" s="65"/>
      <c r="C17" s="65" t="s">
        <v>164</v>
      </c>
      <c r="D17" s="65" t="s">
        <v>84</v>
      </c>
      <c r="E17" s="68" t="s">
        <v>165</v>
      </c>
      <c r="F17" s="65" t="s">
        <v>166</v>
      </c>
      <c r="G17" s="66" t="s">
        <v>48</v>
      </c>
      <c r="H17" s="89" t="s">
        <v>52</v>
      </c>
      <c r="I17" s="79"/>
      <c r="J17" s="73"/>
      <c r="K17" s="73"/>
      <c r="L17" s="73"/>
      <c r="M17" s="73"/>
      <c r="N17" s="73"/>
      <c r="O17" s="73"/>
      <c r="P17" s="73"/>
      <c r="Q17" s="73"/>
      <c r="R17" s="73" t="s">
        <v>147</v>
      </c>
      <c r="S17" s="83">
        <v>44691</v>
      </c>
    </row>
    <row r="18" ht="28.8" customHeight="1" spans="1:19">
      <c r="A18" s="87" t="s">
        <v>110</v>
      </c>
      <c r="B18" s="88" t="s">
        <v>167</v>
      </c>
      <c r="C18" s="88"/>
      <c r="D18" s="88"/>
      <c r="E18" s="63"/>
      <c r="F18" s="63"/>
      <c r="G18" s="63"/>
      <c r="H18" s="63"/>
      <c r="I18" s="63"/>
      <c r="K18" s="78" t="str">
        <f>IF(G18="M",IF(AND(#REF!&lt;&gt;"N",#REF!&lt;&gt;""),#REF!,IF(AND(#REF!&lt;&gt;"N",#REF!&lt;&gt;""),#REF!,H18)),"")</f>
        <v/>
      </c>
      <c r="L18" s="78" t="s">
        <v>74</v>
      </c>
      <c r="M18" s="78" t="str">
        <f>IF(G18="O",IF(AND(#REF!&lt;&gt;"N",#REF!&lt;&gt;""),#REF!,IF(AND(#REF!&lt;&gt;"N",#REF!&lt;&gt;""),#REF!,H18)),"")</f>
        <v/>
      </c>
      <c r="N18" s="63"/>
      <c r="O18" s="63"/>
      <c r="P18" s="63"/>
      <c r="Q18" s="63"/>
      <c r="R18" s="63"/>
      <c r="S18" s="82"/>
    </row>
    <row r="19" ht="72" spans="1:19">
      <c r="A19" s="64" t="s">
        <v>112</v>
      </c>
      <c r="B19" s="65"/>
      <c r="C19" s="65" t="s">
        <v>168</v>
      </c>
      <c r="D19" s="65" t="s">
        <v>169</v>
      </c>
      <c r="E19" s="68" t="s">
        <v>170</v>
      </c>
      <c r="F19" s="65" t="s">
        <v>171</v>
      </c>
      <c r="G19" s="66" t="s">
        <v>48</v>
      </c>
      <c r="H19" s="89" t="s">
        <v>52</v>
      </c>
      <c r="I19" s="79"/>
      <c r="J19" s="73"/>
      <c r="K19" s="73"/>
      <c r="L19" s="73"/>
      <c r="M19" s="73"/>
      <c r="N19" s="73"/>
      <c r="O19" s="73"/>
      <c r="P19" s="73"/>
      <c r="Q19" s="73"/>
      <c r="R19" s="73" t="s">
        <v>147</v>
      </c>
      <c r="S19" s="83">
        <v>44691</v>
      </c>
    </row>
    <row r="20" ht="72" spans="1:19">
      <c r="A20" s="64" t="s">
        <v>116</v>
      </c>
      <c r="B20" s="65"/>
      <c r="C20" s="65" t="s">
        <v>172</v>
      </c>
      <c r="D20" s="65" t="s">
        <v>84</v>
      </c>
      <c r="E20" s="68" t="s">
        <v>173</v>
      </c>
      <c r="F20" s="65" t="s">
        <v>171</v>
      </c>
      <c r="G20" s="66" t="s">
        <v>48</v>
      </c>
      <c r="H20" s="89" t="s">
        <v>52</v>
      </c>
      <c r="I20" s="79"/>
      <c r="J20" s="73"/>
      <c r="K20" s="73"/>
      <c r="L20" s="73"/>
      <c r="M20" s="73"/>
      <c r="N20" s="73"/>
      <c r="O20" s="73"/>
      <c r="P20" s="73"/>
      <c r="Q20" s="73"/>
      <c r="R20" s="73" t="s">
        <v>147</v>
      </c>
      <c r="S20" s="83">
        <v>44691</v>
      </c>
    </row>
    <row r="21" ht="48" spans="1:19">
      <c r="A21" s="64" t="s">
        <v>120</v>
      </c>
      <c r="B21" s="65"/>
      <c r="C21" s="65" t="s">
        <v>174</v>
      </c>
      <c r="D21" s="65" t="s">
        <v>84</v>
      </c>
      <c r="E21" s="68" t="s">
        <v>175</v>
      </c>
      <c r="F21" s="65" t="s">
        <v>176</v>
      </c>
      <c r="G21" s="66" t="s">
        <v>48</v>
      </c>
      <c r="H21" s="89" t="s">
        <v>52</v>
      </c>
      <c r="I21" s="79"/>
      <c r="J21" s="73"/>
      <c r="K21" s="73"/>
      <c r="L21" s="73"/>
      <c r="M21" s="73"/>
      <c r="N21" s="73"/>
      <c r="O21" s="73"/>
      <c r="P21" s="73"/>
      <c r="Q21" s="73"/>
      <c r="R21" s="73" t="s">
        <v>147</v>
      </c>
      <c r="S21" s="83">
        <v>44691</v>
      </c>
    </row>
    <row r="22" ht="60" spans="1:19">
      <c r="A22" s="64" t="s">
        <v>177</v>
      </c>
      <c r="B22" s="65"/>
      <c r="C22" s="65" t="s">
        <v>178</v>
      </c>
      <c r="D22" s="65" t="s">
        <v>84</v>
      </c>
      <c r="E22" s="68" t="s">
        <v>179</v>
      </c>
      <c r="F22" s="65" t="s">
        <v>180</v>
      </c>
      <c r="G22" s="66" t="s">
        <v>48</v>
      </c>
      <c r="H22" s="89" t="s">
        <v>52</v>
      </c>
      <c r="I22" s="79"/>
      <c r="J22" s="73"/>
      <c r="K22" s="73"/>
      <c r="L22" s="73"/>
      <c r="M22" s="73"/>
      <c r="N22" s="73"/>
      <c r="O22" s="73"/>
      <c r="P22" s="73"/>
      <c r="Q22" s="73"/>
      <c r="R22" s="73" t="s">
        <v>147</v>
      </c>
      <c r="S22" s="83">
        <v>44691</v>
      </c>
    </row>
    <row r="23" ht="48" spans="1:19">
      <c r="A23" s="64" t="s">
        <v>181</v>
      </c>
      <c r="B23" s="65"/>
      <c r="C23" s="65" t="s">
        <v>182</v>
      </c>
      <c r="D23" s="65" t="s">
        <v>84</v>
      </c>
      <c r="E23" s="68" t="s">
        <v>183</v>
      </c>
      <c r="F23" s="65" t="s">
        <v>184</v>
      </c>
      <c r="G23" s="66" t="s">
        <v>48</v>
      </c>
      <c r="H23" s="89" t="s">
        <v>52</v>
      </c>
      <c r="I23" s="79"/>
      <c r="J23" s="73"/>
      <c r="K23" s="73"/>
      <c r="L23" s="73"/>
      <c r="M23" s="73"/>
      <c r="N23" s="73"/>
      <c r="O23" s="73"/>
      <c r="P23" s="73"/>
      <c r="Q23" s="73"/>
      <c r="R23" s="73" t="s">
        <v>147</v>
      </c>
      <c r="S23" s="83">
        <v>44691</v>
      </c>
    </row>
    <row r="24" ht="24" spans="1:19">
      <c r="A24" s="64" t="s">
        <v>185</v>
      </c>
      <c r="B24" s="65"/>
      <c r="C24" s="65" t="s">
        <v>143</v>
      </c>
      <c r="D24" s="65" t="s">
        <v>84</v>
      </c>
      <c r="E24" s="68" t="s">
        <v>186</v>
      </c>
      <c r="F24" s="65" t="s">
        <v>187</v>
      </c>
      <c r="G24" s="66" t="s">
        <v>48</v>
      </c>
      <c r="H24" s="89" t="s">
        <v>52</v>
      </c>
      <c r="I24" s="79"/>
      <c r="J24" s="73"/>
      <c r="K24" s="73"/>
      <c r="L24" s="73"/>
      <c r="M24" s="73"/>
      <c r="N24" s="73"/>
      <c r="O24" s="73"/>
      <c r="P24" s="73"/>
      <c r="Q24" s="73"/>
      <c r="R24" s="73" t="s">
        <v>147</v>
      </c>
      <c r="S24" s="83">
        <v>44691</v>
      </c>
    </row>
    <row r="25" ht="13.2" spans="1:19">
      <c r="A25" s="64" t="s">
        <v>188</v>
      </c>
      <c r="B25" s="65"/>
      <c r="C25" s="65" t="s">
        <v>148</v>
      </c>
      <c r="D25" s="65" t="s">
        <v>84</v>
      </c>
      <c r="E25" s="68" t="s">
        <v>149</v>
      </c>
      <c r="F25" s="65" t="s">
        <v>189</v>
      </c>
      <c r="G25" s="66" t="s">
        <v>48</v>
      </c>
      <c r="H25" s="89" t="s">
        <v>52</v>
      </c>
      <c r="I25" s="79"/>
      <c r="J25" s="73"/>
      <c r="K25" s="73"/>
      <c r="L25" s="73"/>
      <c r="M25" s="73"/>
      <c r="N25" s="73"/>
      <c r="O25" s="73"/>
      <c r="P25" s="73"/>
      <c r="Q25" s="73"/>
      <c r="R25" s="73" t="s">
        <v>147</v>
      </c>
      <c r="S25" s="83">
        <v>44691</v>
      </c>
    </row>
    <row r="26" ht="48" spans="1:19">
      <c r="A26" s="64" t="s">
        <v>190</v>
      </c>
      <c r="B26" s="65"/>
      <c r="C26" s="65" t="s">
        <v>191</v>
      </c>
      <c r="D26" s="65" t="s">
        <v>84</v>
      </c>
      <c r="E26" s="68" t="s">
        <v>192</v>
      </c>
      <c r="F26" s="65" t="s">
        <v>193</v>
      </c>
      <c r="G26" s="66" t="s">
        <v>48</v>
      </c>
      <c r="H26" s="89" t="s">
        <v>52</v>
      </c>
      <c r="I26" s="79"/>
      <c r="J26" s="73"/>
      <c r="K26" s="73"/>
      <c r="L26" s="73"/>
      <c r="M26" s="73"/>
      <c r="N26" s="73"/>
      <c r="O26" s="73"/>
      <c r="P26" s="73"/>
      <c r="Q26" s="73"/>
      <c r="R26" s="73" t="s">
        <v>147</v>
      </c>
      <c r="S26" s="83">
        <v>44691</v>
      </c>
    </row>
    <row r="27" ht="60" spans="1:19">
      <c r="A27" s="64" t="s">
        <v>194</v>
      </c>
      <c r="B27" s="65"/>
      <c r="C27" s="65" t="s">
        <v>195</v>
      </c>
      <c r="D27" s="65" t="s">
        <v>84</v>
      </c>
      <c r="E27" s="68" t="s">
        <v>196</v>
      </c>
      <c r="F27" s="65" t="s">
        <v>197</v>
      </c>
      <c r="G27" s="66" t="s">
        <v>48</v>
      </c>
      <c r="H27" s="89" t="s">
        <v>52</v>
      </c>
      <c r="I27" s="79"/>
      <c r="J27" s="73"/>
      <c r="K27" s="73"/>
      <c r="L27" s="73"/>
      <c r="M27" s="73"/>
      <c r="N27" s="73"/>
      <c r="O27" s="73"/>
      <c r="P27" s="73"/>
      <c r="Q27" s="73"/>
      <c r="R27" s="73" t="s">
        <v>147</v>
      </c>
      <c r="S27" s="83">
        <v>44691</v>
      </c>
    </row>
    <row r="28" ht="28.8" customHeight="1" spans="1:19">
      <c r="A28" s="87" t="s">
        <v>123</v>
      </c>
      <c r="B28" s="88" t="s">
        <v>198</v>
      </c>
      <c r="C28" s="88"/>
      <c r="D28" s="88"/>
      <c r="E28" s="63"/>
      <c r="F28" s="63"/>
      <c r="G28" s="63"/>
      <c r="H28" s="63"/>
      <c r="I28" s="63"/>
      <c r="K28" s="78" t="s">
        <v>73</v>
      </c>
      <c r="L28" s="78" t="s">
        <v>74</v>
      </c>
      <c r="M28" s="78" t="s">
        <v>73</v>
      </c>
      <c r="N28" s="63"/>
      <c r="O28" s="63"/>
      <c r="P28" s="63"/>
      <c r="Q28" s="63"/>
      <c r="R28" s="63"/>
      <c r="S28" s="82"/>
    </row>
    <row r="29" ht="24" spans="1:19">
      <c r="A29" s="64" t="s">
        <v>125</v>
      </c>
      <c r="B29" s="65"/>
      <c r="C29" s="65" t="s">
        <v>143</v>
      </c>
      <c r="D29" s="65" t="s">
        <v>199</v>
      </c>
      <c r="E29" s="68" t="s">
        <v>186</v>
      </c>
      <c r="F29" s="65" t="s">
        <v>187</v>
      </c>
      <c r="G29" s="66" t="s">
        <v>48</v>
      </c>
      <c r="H29" s="89" t="s">
        <v>52</v>
      </c>
      <c r="I29" s="79"/>
      <c r="J29" s="73"/>
      <c r="K29" s="73"/>
      <c r="L29" s="73"/>
      <c r="M29" s="73"/>
      <c r="N29" s="73"/>
      <c r="O29" s="73"/>
      <c r="P29" s="73"/>
      <c r="Q29" s="73"/>
      <c r="R29" s="73" t="s">
        <v>147</v>
      </c>
      <c r="S29" s="83">
        <v>44691</v>
      </c>
    </row>
    <row r="30" ht="13.2" spans="1:19">
      <c r="A30" s="64" t="s">
        <v>82</v>
      </c>
      <c r="B30" s="65"/>
      <c r="C30" s="65" t="s">
        <v>148</v>
      </c>
      <c r="D30" s="65" t="s">
        <v>84</v>
      </c>
      <c r="E30" s="68" t="s">
        <v>149</v>
      </c>
      <c r="F30" s="65" t="s">
        <v>200</v>
      </c>
      <c r="G30" s="66" t="s">
        <v>48</v>
      </c>
      <c r="H30" s="89" t="s">
        <v>52</v>
      </c>
      <c r="I30" s="79"/>
      <c r="J30" s="73"/>
      <c r="K30" s="73"/>
      <c r="L30" s="73"/>
      <c r="M30" s="73"/>
      <c r="N30" s="73"/>
      <c r="O30" s="73"/>
      <c r="P30" s="73"/>
      <c r="Q30" s="73"/>
      <c r="R30" s="73" t="s">
        <v>147</v>
      </c>
      <c r="S30" s="83">
        <v>44691</v>
      </c>
    </row>
    <row r="31" ht="60" spans="1:19">
      <c r="A31" s="64" t="s">
        <v>87</v>
      </c>
      <c r="B31" s="65"/>
      <c r="C31" s="65" t="s">
        <v>201</v>
      </c>
      <c r="D31" s="65" t="s">
        <v>84</v>
      </c>
      <c r="E31" s="68" t="s">
        <v>202</v>
      </c>
      <c r="F31" s="65" t="s">
        <v>203</v>
      </c>
      <c r="G31" s="66" t="s">
        <v>48</v>
      </c>
      <c r="H31" s="89" t="s">
        <v>52</v>
      </c>
      <c r="I31" s="79"/>
      <c r="J31" s="73"/>
      <c r="K31" s="73"/>
      <c r="L31" s="73"/>
      <c r="M31" s="73"/>
      <c r="N31" s="73"/>
      <c r="O31" s="73"/>
      <c r="P31" s="73"/>
      <c r="Q31" s="73"/>
      <c r="R31" s="73" t="s">
        <v>147</v>
      </c>
      <c r="S31" s="83">
        <v>44691</v>
      </c>
    </row>
    <row r="32" ht="72" spans="1:19">
      <c r="A32" s="64" t="s">
        <v>91</v>
      </c>
      <c r="B32" s="65"/>
      <c r="C32" s="65" t="s">
        <v>204</v>
      </c>
      <c r="D32" s="65" t="s">
        <v>84</v>
      </c>
      <c r="E32" s="68" t="s">
        <v>205</v>
      </c>
      <c r="F32" s="65" t="s">
        <v>206</v>
      </c>
      <c r="G32" s="66" t="s">
        <v>48</v>
      </c>
      <c r="H32" s="89" t="s">
        <v>52</v>
      </c>
      <c r="I32" s="79"/>
      <c r="J32" s="73"/>
      <c r="K32" s="73"/>
      <c r="L32" s="73"/>
      <c r="M32" s="73"/>
      <c r="N32" s="73"/>
      <c r="O32" s="73"/>
      <c r="P32" s="73"/>
      <c r="Q32" s="73"/>
      <c r="R32" s="73" t="s">
        <v>147</v>
      </c>
      <c r="S32" s="83">
        <v>44691</v>
      </c>
    </row>
    <row r="33" ht="60" spans="1:19">
      <c r="A33" s="64" t="s">
        <v>95</v>
      </c>
      <c r="B33" s="65"/>
      <c r="C33" s="65" t="s">
        <v>156</v>
      </c>
      <c r="D33" s="65" t="s">
        <v>84</v>
      </c>
      <c r="E33" s="68" t="s">
        <v>207</v>
      </c>
      <c r="F33" s="65" t="s">
        <v>158</v>
      </c>
      <c r="G33" s="66" t="s">
        <v>48</v>
      </c>
      <c r="H33" s="89" t="s">
        <v>52</v>
      </c>
      <c r="I33" s="79"/>
      <c r="J33" s="73"/>
      <c r="K33" s="73"/>
      <c r="L33" s="73"/>
      <c r="M33" s="73"/>
      <c r="N33" s="73"/>
      <c r="O33" s="73"/>
      <c r="P33" s="73"/>
      <c r="Q33" s="73"/>
      <c r="R33" s="73" t="s">
        <v>147</v>
      </c>
      <c r="S33" s="83">
        <v>44691</v>
      </c>
    </row>
    <row r="34" ht="72" spans="1:19">
      <c r="A34" s="64" t="s">
        <v>208</v>
      </c>
      <c r="B34" s="65"/>
      <c r="C34" s="65" t="s">
        <v>160</v>
      </c>
      <c r="D34" s="65" t="s">
        <v>84</v>
      </c>
      <c r="E34" s="68" t="s">
        <v>161</v>
      </c>
      <c r="F34" s="65" t="s">
        <v>209</v>
      </c>
      <c r="G34" s="66" t="s">
        <v>48</v>
      </c>
      <c r="H34" s="89" t="s">
        <v>52</v>
      </c>
      <c r="I34" s="79"/>
      <c r="J34" s="73"/>
      <c r="K34" s="73"/>
      <c r="L34" s="73"/>
      <c r="M34" s="73"/>
      <c r="N34" s="73"/>
      <c r="O34" s="73"/>
      <c r="P34" s="73"/>
      <c r="Q34" s="73"/>
      <c r="R34" s="73" t="s">
        <v>147</v>
      </c>
      <c r="S34" s="83">
        <v>44691</v>
      </c>
    </row>
    <row r="35" ht="60" spans="1:19">
      <c r="A35" s="64" t="s">
        <v>210</v>
      </c>
      <c r="B35" s="65"/>
      <c r="C35" s="65" t="s">
        <v>164</v>
      </c>
      <c r="D35" s="65" t="s">
        <v>84</v>
      </c>
      <c r="E35" s="68" t="s">
        <v>165</v>
      </c>
      <c r="F35" s="65" t="s">
        <v>166</v>
      </c>
      <c r="G35" s="66" t="s">
        <v>48</v>
      </c>
      <c r="H35" s="89" t="s">
        <v>52</v>
      </c>
      <c r="I35" s="79"/>
      <c r="J35" s="73"/>
      <c r="K35" s="73"/>
      <c r="L35" s="73"/>
      <c r="M35" s="73"/>
      <c r="N35" s="73"/>
      <c r="O35" s="73"/>
      <c r="P35" s="73"/>
      <c r="Q35" s="73"/>
      <c r="R35" s="73" t="s">
        <v>147</v>
      </c>
      <c r="S35" s="83">
        <v>44691</v>
      </c>
    </row>
    <row r="36" ht="48" spans="1:19">
      <c r="A36" s="64" t="s">
        <v>211</v>
      </c>
      <c r="B36" s="65"/>
      <c r="C36" s="65" t="s">
        <v>191</v>
      </c>
      <c r="D36" s="65" t="s">
        <v>84</v>
      </c>
      <c r="E36" s="68" t="s">
        <v>192</v>
      </c>
      <c r="F36" s="65" t="s">
        <v>193</v>
      </c>
      <c r="G36" s="66" t="s">
        <v>48</v>
      </c>
      <c r="H36" s="89" t="s">
        <v>52</v>
      </c>
      <c r="I36" s="79"/>
      <c r="J36" s="73"/>
      <c r="K36" s="73"/>
      <c r="L36" s="73"/>
      <c r="M36" s="73"/>
      <c r="N36" s="73"/>
      <c r="O36" s="73"/>
      <c r="P36" s="73"/>
      <c r="Q36" s="73"/>
      <c r="R36" s="73" t="s">
        <v>147</v>
      </c>
      <c r="S36" s="83">
        <v>44691</v>
      </c>
    </row>
    <row r="37" ht="28.95" customHeight="1" spans="1:19">
      <c r="A37" s="87" t="s">
        <v>212</v>
      </c>
      <c r="B37" s="88" t="s">
        <v>213</v>
      </c>
      <c r="C37" s="88"/>
      <c r="D37" s="88"/>
      <c r="E37" s="90"/>
      <c r="F37" s="90"/>
      <c r="G37" s="90"/>
      <c r="H37" s="90"/>
      <c r="I37" s="90"/>
      <c r="J37" s="73"/>
      <c r="K37" s="75" t="s">
        <v>73</v>
      </c>
      <c r="L37" s="75" t="s">
        <v>74</v>
      </c>
      <c r="M37" s="75" t="s">
        <v>73</v>
      </c>
      <c r="N37" s="90"/>
      <c r="O37" s="90"/>
      <c r="P37" s="90"/>
      <c r="Q37" s="90"/>
      <c r="R37" s="90"/>
      <c r="S37" s="90"/>
    </row>
    <row r="38" ht="48" spans="1:19">
      <c r="A38" s="64" t="s">
        <v>214</v>
      </c>
      <c r="B38" s="65"/>
      <c r="C38" s="65" t="s">
        <v>143</v>
      </c>
      <c r="D38" s="65" t="s">
        <v>84</v>
      </c>
      <c r="E38" s="65" t="s">
        <v>215</v>
      </c>
      <c r="F38" s="65" t="s">
        <v>216</v>
      </c>
      <c r="G38" s="66" t="s">
        <v>48</v>
      </c>
      <c r="H38" s="69" t="s">
        <v>52</v>
      </c>
      <c r="I38" s="73"/>
      <c r="J38" s="73"/>
      <c r="K38" s="73"/>
      <c r="L38" s="73"/>
      <c r="M38" s="73"/>
      <c r="N38" s="73"/>
      <c r="O38" s="73"/>
      <c r="P38" s="73"/>
      <c r="Q38" s="73"/>
      <c r="R38" s="73" t="s">
        <v>217</v>
      </c>
      <c r="S38" s="73" t="s">
        <v>218</v>
      </c>
    </row>
    <row r="39" ht="30.75" customHeight="1" spans="1:19">
      <c r="A39" s="64" t="s">
        <v>219</v>
      </c>
      <c r="B39" s="65"/>
      <c r="C39" s="65" t="s">
        <v>148</v>
      </c>
      <c r="D39" s="65" t="s">
        <v>84</v>
      </c>
      <c r="E39" s="65" t="s">
        <v>149</v>
      </c>
      <c r="F39" s="65" t="s">
        <v>220</v>
      </c>
      <c r="G39" s="66" t="s">
        <v>48</v>
      </c>
      <c r="H39" s="69" t="s">
        <v>52</v>
      </c>
      <c r="I39" s="73"/>
      <c r="J39" s="73"/>
      <c r="K39" s="73"/>
      <c r="L39" s="73"/>
      <c r="M39" s="73"/>
      <c r="N39" s="73"/>
      <c r="O39" s="73"/>
      <c r="P39" s="73"/>
      <c r="Q39" s="73"/>
      <c r="R39" s="73" t="s">
        <v>217</v>
      </c>
      <c r="S39" s="73" t="s">
        <v>218</v>
      </c>
    </row>
    <row r="40" ht="48" spans="1:19">
      <c r="A40" s="64" t="s">
        <v>221</v>
      </c>
      <c r="B40" s="65"/>
      <c r="C40" s="65" t="s">
        <v>164</v>
      </c>
      <c r="D40" s="65" t="s">
        <v>84</v>
      </c>
      <c r="E40" s="65" t="s">
        <v>222</v>
      </c>
      <c r="F40" s="65" t="s">
        <v>223</v>
      </c>
      <c r="G40" s="66" t="s">
        <v>48</v>
      </c>
      <c r="H40" s="69" t="s">
        <v>52</v>
      </c>
      <c r="I40" s="73"/>
      <c r="J40" s="73"/>
      <c r="K40" s="73"/>
      <c r="L40" s="73"/>
      <c r="M40" s="73"/>
      <c r="N40" s="73"/>
      <c r="O40" s="73"/>
      <c r="P40" s="73"/>
      <c r="Q40" s="73"/>
      <c r="R40" s="73" t="s">
        <v>217</v>
      </c>
      <c r="S40" s="73" t="s">
        <v>218</v>
      </c>
    </row>
    <row r="41" ht="36" spans="1:19">
      <c r="A41" s="64" t="s">
        <v>224</v>
      </c>
      <c r="B41" s="73"/>
      <c r="C41" s="65" t="s">
        <v>225</v>
      </c>
      <c r="D41" s="65" t="s">
        <v>84</v>
      </c>
      <c r="E41" s="65" t="s">
        <v>226</v>
      </c>
      <c r="F41" s="65" t="s">
        <v>227</v>
      </c>
      <c r="G41" s="66" t="s">
        <v>48</v>
      </c>
      <c r="H41" s="69" t="s">
        <v>52</v>
      </c>
      <c r="I41" s="73"/>
      <c r="J41" s="73"/>
      <c r="K41" s="73"/>
      <c r="L41" s="73"/>
      <c r="M41" s="73"/>
      <c r="N41" s="73"/>
      <c r="O41" s="73"/>
      <c r="P41" s="73"/>
      <c r="Q41" s="73"/>
      <c r="R41" s="73" t="s">
        <v>217</v>
      </c>
      <c r="S41" s="73" t="s">
        <v>218</v>
      </c>
    </row>
    <row r="42" ht="33.75" customHeight="1" spans="1:19">
      <c r="A42" s="64" t="s">
        <v>228</v>
      </c>
      <c r="B42" s="65"/>
      <c r="C42" s="65" t="s">
        <v>229</v>
      </c>
      <c r="D42" s="65" t="s">
        <v>84</v>
      </c>
      <c r="E42" s="65" t="s">
        <v>230</v>
      </c>
      <c r="F42" s="65" t="s">
        <v>231</v>
      </c>
      <c r="G42" s="66" t="s">
        <v>48</v>
      </c>
      <c r="H42" s="69" t="s">
        <v>52</v>
      </c>
      <c r="I42" s="73"/>
      <c r="J42" s="73"/>
      <c r="K42" s="73"/>
      <c r="L42" s="73"/>
      <c r="M42" s="73"/>
      <c r="N42" s="73"/>
      <c r="O42" s="73"/>
      <c r="P42" s="73"/>
      <c r="Q42" s="73"/>
      <c r="R42" s="73" t="s">
        <v>217</v>
      </c>
      <c r="S42" s="73" t="s">
        <v>218</v>
      </c>
    </row>
    <row r="43" ht="48" spans="1:19">
      <c r="A43" s="64" t="s">
        <v>232</v>
      </c>
      <c r="B43" s="65"/>
      <c r="C43" s="65" t="s">
        <v>233</v>
      </c>
      <c r="D43" s="65" t="s">
        <v>84</v>
      </c>
      <c r="E43" s="65" t="s">
        <v>234</v>
      </c>
      <c r="F43" s="65" t="s">
        <v>235</v>
      </c>
      <c r="G43" s="66" t="s">
        <v>48</v>
      </c>
      <c r="H43" s="69" t="s">
        <v>52</v>
      </c>
      <c r="I43" s="73"/>
      <c r="J43" s="73"/>
      <c r="K43" s="73"/>
      <c r="L43" s="73"/>
      <c r="M43" s="73"/>
      <c r="N43" s="73"/>
      <c r="O43" s="73"/>
      <c r="P43" s="73"/>
      <c r="Q43" s="73"/>
      <c r="R43" s="73" t="s">
        <v>217</v>
      </c>
      <c r="S43" s="73" t="s">
        <v>218</v>
      </c>
    </row>
  </sheetData>
  <mergeCells count="26">
    <mergeCell ref="F2:G2"/>
    <mergeCell ref="F3:G3"/>
    <mergeCell ref="F4:G4"/>
    <mergeCell ref="F5:G5"/>
    <mergeCell ref="F6:G6"/>
    <mergeCell ref="F7:G7"/>
    <mergeCell ref="F8:G8"/>
    <mergeCell ref="B11:D11"/>
    <mergeCell ref="B18:D18"/>
    <mergeCell ref="B28:D28"/>
    <mergeCell ref="B37:D37"/>
    <mergeCell ref="A4:A8"/>
    <mergeCell ref="A9:A10"/>
    <mergeCell ref="B9:B10"/>
    <mergeCell ref="D1:D3"/>
    <mergeCell ref="G9:G10"/>
    <mergeCell ref="H9:H10"/>
    <mergeCell ref="I9:I10"/>
    <mergeCell ref="N9:N10"/>
    <mergeCell ref="O9:O10"/>
    <mergeCell ref="P9:P10"/>
    <mergeCell ref="Q9:Q10"/>
    <mergeCell ref="R9:R10"/>
    <mergeCell ref="S9:S10"/>
    <mergeCell ref="A1:C3"/>
    <mergeCell ref="B4:D8"/>
  </mergeCells>
  <conditionalFormatting sqref="G14">
    <cfRule type="cellIs" dxfId="8" priority="269" stopIfTrue="1" operator="equal">
      <formula>"M"</formula>
    </cfRule>
    <cfRule type="cellIs" dxfId="9" priority="270" stopIfTrue="1" operator="equal">
      <formula>"O"</formula>
    </cfRule>
  </conditionalFormatting>
  <conditionalFormatting sqref="H14">
    <cfRule type="cellIs" dxfId="4" priority="271" stopIfTrue="1" operator="equal">
      <formula>"NA"</formula>
    </cfRule>
    <cfRule type="cellIs" dxfId="4" priority="272" stopIfTrue="1" operator="equal">
      <formula>"NA"</formula>
    </cfRule>
    <cfRule type="cellIs" dxfId="2" priority="273" stopIfTrue="1" operator="equal">
      <formula>"F"</formula>
    </cfRule>
    <cfRule type="cellIs" dxfId="3" priority="274" stopIfTrue="1" operator="equal">
      <formula>"P"</formula>
    </cfRule>
    <cfRule type="cellIs" dxfId="2" priority="275" stopIfTrue="1" operator="equal">
      <formula>"F"</formula>
    </cfRule>
    <cfRule type="cellIs" dxfId="8" priority="276" stopIfTrue="1" operator="equal">
      <formula>"P"</formula>
    </cfRule>
    <cfRule type="cellIs" dxfId="3" priority="277" stopIfTrue="1" operator="equal">
      <formula>"P"</formula>
    </cfRule>
    <cfRule type="cellIs" dxfId="2" priority="278" stopIfTrue="1" operator="equal">
      <formula>"F"</formula>
    </cfRule>
  </conditionalFormatting>
  <conditionalFormatting sqref="G15">
    <cfRule type="cellIs" dxfId="8" priority="259" stopIfTrue="1" operator="equal">
      <formula>"M"</formula>
    </cfRule>
    <cfRule type="cellIs" dxfId="9" priority="260" stopIfTrue="1" operator="equal">
      <formula>"O"</formula>
    </cfRule>
  </conditionalFormatting>
  <conditionalFormatting sqref="H15">
    <cfRule type="cellIs" dxfId="4" priority="261" stopIfTrue="1" operator="equal">
      <formula>"NA"</formula>
    </cfRule>
    <cfRule type="cellIs" dxfId="4" priority="262" stopIfTrue="1" operator="equal">
      <formula>"NA"</formula>
    </cfRule>
    <cfRule type="cellIs" dxfId="2" priority="263" stopIfTrue="1" operator="equal">
      <formula>"F"</formula>
    </cfRule>
    <cfRule type="cellIs" dxfId="3" priority="264" stopIfTrue="1" operator="equal">
      <formula>"P"</formula>
    </cfRule>
    <cfRule type="cellIs" dxfId="2" priority="265" stopIfTrue="1" operator="equal">
      <formula>"F"</formula>
    </cfRule>
    <cfRule type="cellIs" dxfId="8" priority="266" stopIfTrue="1" operator="equal">
      <formula>"P"</formula>
    </cfRule>
    <cfRule type="cellIs" dxfId="3" priority="267" stopIfTrue="1" operator="equal">
      <formula>"P"</formula>
    </cfRule>
    <cfRule type="cellIs" dxfId="2" priority="268" stopIfTrue="1" operator="equal">
      <formula>"F"</formula>
    </cfRule>
  </conditionalFormatting>
  <conditionalFormatting sqref="G16">
    <cfRule type="cellIs" dxfId="8" priority="180" stopIfTrue="1" operator="equal">
      <formula>"M"</formula>
    </cfRule>
    <cfRule type="cellIs" dxfId="9" priority="181" stopIfTrue="1" operator="equal">
      <formula>"O"</formula>
    </cfRule>
  </conditionalFormatting>
  <conditionalFormatting sqref="H16">
    <cfRule type="cellIs" dxfId="4" priority="182" stopIfTrue="1" operator="equal">
      <formula>"NA"</formula>
    </cfRule>
    <cfRule type="cellIs" dxfId="4" priority="183" stopIfTrue="1" operator="equal">
      <formula>"NA"</formula>
    </cfRule>
    <cfRule type="cellIs" dxfId="2" priority="184" stopIfTrue="1" operator="equal">
      <formula>"F"</formula>
    </cfRule>
    <cfRule type="cellIs" dxfId="3" priority="185" stopIfTrue="1" operator="equal">
      <formula>"P"</formula>
    </cfRule>
    <cfRule type="cellIs" dxfId="2" priority="186" stopIfTrue="1" operator="equal">
      <formula>"F"</formula>
    </cfRule>
    <cfRule type="cellIs" dxfId="8" priority="187" stopIfTrue="1" operator="equal">
      <formula>"P"</formula>
    </cfRule>
    <cfRule type="cellIs" dxfId="3" priority="188" stopIfTrue="1" operator="equal">
      <formula>"P"</formula>
    </cfRule>
    <cfRule type="cellIs" dxfId="2" priority="189" stopIfTrue="1" operator="equal">
      <formula>"F"</formula>
    </cfRule>
  </conditionalFormatting>
  <conditionalFormatting sqref="G17">
    <cfRule type="cellIs" dxfId="8" priority="170" stopIfTrue="1" operator="equal">
      <formula>"M"</formula>
    </cfRule>
    <cfRule type="cellIs" dxfId="9" priority="171" stopIfTrue="1" operator="equal">
      <formula>"O"</formula>
    </cfRule>
  </conditionalFormatting>
  <conditionalFormatting sqref="H17">
    <cfRule type="cellIs" dxfId="4" priority="172" stopIfTrue="1" operator="equal">
      <formula>"NA"</formula>
    </cfRule>
    <cfRule type="cellIs" dxfId="4" priority="173" stopIfTrue="1" operator="equal">
      <formula>"NA"</formula>
    </cfRule>
    <cfRule type="cellIs" dxfId="2" priority="174" stopIfTrue="1" operator="equal">
      <formula>"F"</formula>
    </cfRule>
    <cfRule type="cellIs" dxfId="3" priority="175" stopIfTrue="1" operator="equal">
      <formula>"P"</formula>
    </cfRule>
    <cfRule type="cellIs" dxfId="2" priority="176" stopIfTrue="1" operator="equal">
      <formula>"F"</formula>
    </cfRule>
    <cfRule type="cellIs" dxfId="8" priority="177" stopIfTrue="1" operator="equal">
      <formula>"P"</formula>
    </cfRule>
    <cfRule type="cellIs" dxfId="3" priority="178" stopIfTrue="1" operator="equal">
      <formula>"P"</formula>
    </cfRule>
    <cfRule type="cellIs" dxfId="2" priority="179" stopIfTrue="1" operator="equal">
      <formula>"F"</formula>
    </cfRule>
  </conditionalFormatting>
  <conditionalFormatting sqref="B18">
    <cfRule type="cellIs" dxfId="5" priority="160" stopIfTrue="1" operator="equal">
      <formula>"必选必通"</formula>
    </cfRule>
    <cfRule type="cellIs" dxfId="6" priority="161" stopIfTrue="1" operator="equal">
      <formula>"必选可通"</formula>
    </cfRule>
    <cfRule type="cellIs" dxfId="7" priority="162" stopIfTrue="1" operator="equal">
      <formula>"可选必通"</formula>
    </cfRule>
  </conditionalFormatting>
  <conditionalFormatting sqref="G21">
    <cfRule type="cellIs" dxfId="8" priority="147" stopIfTrue="1" operator="equal">
      <formula>"M"</formula>
    </cfRule>
    <cfRule type="cellIs" dxfId="9" priority="148" stopIfTrue="1" operator="equal">
      <formula>"O"</formula>
    </cfRule>
  </conditionalFormatting>
  <conditionalFormatting sqref="H21">
    <cfRule type="cellIs" dxfId="4" priority="149" stopIfTrue="1" operator="equal">
      <formula>"NA"</formula>
    </cfRule>
    <cfRule type="cellIs" dxfId="4" priority="150" stopIfTrue="1" operator="equal">
      <formula>"NA"</formula>
    </cfRule>
    <cfRule type="cellIs" dxfId="2" priority="151" stopIfTrue="1" operator="equal">
      <formula>"F"</formula>
    </cfRule>
    <cfRule type="cellIs" dxfId="3" priority="152" stopIfTrue="1" operator="equal">
      <formula>"P"</formula>
    </cfRule>
    <cfRule type="cellIs" dxfId="2" priority="153" stopIfTrue="1" operator="equal">
      <formula>"F"</formula>
    </cfRule>
    <cfRule type="cellIs" dxfId="8" priority="154" stopIfTrue="1" operator="equal">
      <formula>"P"</formula>
    </cfRule>
    <cfRule type="cellIs" dxfId="3" priority="155" stopIfTrue="1" operator="equal">
      <formula>"P"</formula>
    </cfRule>
    <cfRule type="cellIs" dxfId="2" priority="156" stopIfTrue="1" operator="equal">
      <formula>"F"</formula>
    </cfRule>
  </conditionalFormatting>
  <conditionalFormatting sqref="G22">
    <cfRule type="cellIs" dxfId="8" priority="137" stopIfTrue="1" operator="equal">
      <formula>"M"</formula>
    </cfRule>
    <cfRule type="cellIs" dxfId="9" priority="138" stopIfTrue="1" operator="equal">
      <formula>"O"</formula>
    </cfRule>
  </conditionalFormatting>
  <conditionalFormatting sqref="H22">
    <cfRule type="cellIs" dxfId="4" priority="139" stopIfTrue="1" operator="equal">
      <formula>"NA"</formula>
    </cfRule>
    <cfRule type="cellIs" dxfId="4" priority="140" stopIfTrue="1" operator="equal">
      <formula>"NA"</formula>
    </cfRule>
    <cfRule type="cellIs" dxfId="2" priority="141" stopIfTrue="1" operator="equal">
      <formula>"F"</formula>
    </cfRule>
    <cfRule type="cellIs" dxfId="3" priority="142" stopIfTrue="1" operator="equal">
      <formula>"P"</formula>
    </cfRule>
    <cfRule type="cellIs" dxfId="2" priority="143" stopIfTrue="1" operator="equal">
      <formula>"F"</formula>
    </cfRule>
    <cfRule type="cellIs" dxfId="8" priority="144" stopIfTrue="1" operator="equal">
      <formula>"P"</formula>
    </cfRule>
    <cfRule type="cellIs" dxfId="3" priority="145" stopIfTrue="1" operator="equal">
      <formula>"P"</formula>
    </cfRule>
    <cfRule type="cellIs" dxfId="2" priority="146" stopIfTrue="1" operator="equal">
      <formula>"F"</formula>
    </cfRule>
  </conditionalFormatting>
  <conditionalFormatting sqref="G23">
    <cfRule type="cellIs" dxfId="8" priority="127" stopIfTrue="1" operator="equal">
      <formula>"M"</formula>
    </cfRule>
    <cfRule type="cellIs" dxfId="9" priority="128" stopIfTrue="1" operator="equal">
      <formula>"O"</formula>
    </cfRule>
  </conditionalFormatting>
  <conditionalFormatting sqref="H23">
    <cfRule type="cellIs" dxfId="4" priority="129" stopIfTrue="1" operator="equal">
      <formula>"NA"</formula>
    </cfRule>
    <cfRule type="cellIs" dxfId="4" priority="130" stopIfTrue="1" operator="equal">
      <formula>"NA"</formula>
    </cfRule>
    <cfRule type="cellIs" dxfId="2" priority="131" stopIfTrue="1" operator="equal">
      <formula>"F"</formula>
    </cfRule>
    <cfRule type="cellIs" dxfId="3" priority="132" stopIfTrue="1" operator="equal">
      <formula>"P"</formula>
    </cfRule>
    <cfRule type="cellIs" dxfId="2" priority="133" stopIfTrue="1" operator="equal">
      <formula>"F"</formula>
    </cfRule>
    <cfRule type="cellIs" dxfId="8" priority="134" stopIfTrue="1" operator="equal">
      <formula>"P"</formula>
    </cfRule>
    <cfRule type="cellIs" dxfId="3" priority="135" stopIfTrue="1" operator="equal">
      <formula>"P"</formula>
    </cfRule>
    <cfRule type="cellIs" dxfId="2" priority="136" stopIfTrue="1" operator="equal">
      <formula>"F"</formula>
    </cfRule>
  </conditionalFormatting>
  <conditionalFormatting sqref="G24">
    <cfRule type="cellIs" dxfId="8" priority="117" stopIfTrue="1" operator="equal">
      <formula>"M"</formula>
    </cfRule>
    <cfRule type="cellIs" dxfId="9" priority="118" stopIfTrue="1" operator="equal">
      <formula>"O"</formula>
    </cfRule>
  </conditionalFormatting>
  <conditionalFormatting sqref="H24">
    <cfRule type="cellIs" dxfId="4" priority="119" stopIfTrue="1" operator="equal">
      <formula>"NA"</formula>
    </cfRule>
    <cfRule type="cellIs" dxfId="4" priority="120" stopIfTrue="1" operator="equal">
      <formula>"NA"</formula>
    </cfRule>
    <cfRule type="cellIs" dxfId="2" priority="121" stopIfTrue="1" operator="equal">
      <formula>"F"</formula>
    </cfRule>
    <cfRule type="cellIs" dxfId="3" priority="122" stopIfTrue="1" operator="equal">
      <formula>"P"</formula>
    </cfRule>
    <cfRule type="cellIs" dxfId="2" priority="123" stopIfTrue="1" operator="equal">
      <formula>"F"</formula>
    </cfRule>
    <cfRule type="cellIs" dxfId="8" priority="124" stopIfTrue="1" operator="equal">
      <formula>"P"</formula>
    </cfRule>
    <cfRule type="cellIs" dxfId="3" priority="125" stopIfTrue="1" operator="equal">
      <formula>"P"</formula>
    </cfRule>
    <cfRule type="cellIs" dxfId="2" priority="126" stopIfTrue="1" operator="equal">
      <formula>"F"</formula>
    </cfRule>
  </conditionalFormatting>
  <conditionalFormatting sqref="G25">
    <cfRule type="cellIs" dxfId="8" priority="107" stopIfTrue="1" operator="equal">
      <formula>"M"</formula>
    </cfRule>
    <cfRule type="cellIs" dxfId="9" priority="108" stopIfTrue="1" operator="equal">
      <formula>"O"</formula>
    </cfRule>
  </conditionalFormatting>
  <conditionalFormatting sqref="H25">
    <cfRule type="cellIs" dxfId="4" priority="109" stopIfTrue="1" operator="equal">
      <formula>"NA"</formula>
    </cfRule>
    <cfRule type="cellIs" dxfId="4" priority="110" stopIfTrue="1" operator="equal">
      <formula>"NA"</formula>
    </cfRule>
    <cfRule type="cellIs" dxfId="2" priority="111" stopIfTrue="1" operator="equal">
      <formula>"F"</formula>
    </cfRule>
    <cfRule type="cellIs" dxfId="3" priority="112" stopIfTrue="1" operator="equal">
      <formula>"P"</formula>
    </cfRule>
    <cfRule type="cellIs" dxfId="2" priority="113" stopIfTrue="1" operator="equal">
      <formula>"F"</formula>
    </cfRule>
    <cfRule type="cellIs" dxfId="8" priority="114" stopIfTrue="1" operator="equal">
      <formula>"P"</formula>
    </cfRule>
    <cfRule type="cellIs" dxfId="3" priority="115" stopIfTrue="1" operator="equal">
      <formula>"P"</formula>
    </cfRule>
    <cfRule type="cellIs" dxfId="2" priority="116" stopIfTrue="1" operator="equal">
      <formula>"F"</formula>
    </cfRule>
  </conditionalFormatting>
  <conditionalFormatting sqref="G26">
    <cfRule type="cellIs" dxfId="8" priority="97" stopIfTrue="1" operator="equal">
      <formula>"M"</formula>
    </cfRule>
    <cfRule type="cellIs" dxfId="9" priority="98" stopIfTrue="1" operator="equal">
      <formula>"O"</formula>
    </cfRule>
  </conditionalFormatting>
  <conditionalFormatting sqref="H26">
    <cfRule type="cellIs" dxfId="4" priority="99" stopIfTrue="1" operator="equal">
      <formula>"NA"</formula>
    </cfRule>
    <cfRule type="cellIs" dxfId="4" priority="100" stopIfTrue="1" operator="equal">
      <formula>"NA"</formula>
    </cfRule>
    <cfRule type="cellIs" dxfId="2" priority="101" stopIfTrue="1" operator="equal">
      <formula>"F"</formula>
    </cfRule>
    <cfRule type="cellIs" dxfId="3" priority="102" stopIfTrue="1" operator="equal">
      <formula>"P"</formula>
    </cfRule>
    <cfRule type="cellIs" dxfId="2" priority="103" stopIfTrue="1" operator="equal">
      <formula>"F"</formula>
    </cfRule>
    <cfRule type="cellIs" dxfId="8" priority="104" stopIfTrue="1" operator="equal">
      <formula>"P"</formula>
    </cfRule>
    <cfRule type="cellIs" dxfId="3" priority="105" stopIfTrue="1" operator="equal">
      <formula>"P"</formula>
    </cfRule>
    <cfRule type="cellIs" dxfId="2" priority="106" stopIfTrue="1" operator="equal">
      <formula>"F"</formula>
    </cfRule>
  </conditionalFormatting>
  <conditionalFormatting sqref="G27">
    <cfRule type="cellIs" dxfId="8" priority="87" stopIfTrue="1" operator="equal">
      <formula>"M"</formula>
    </cfRule>
    <cfRule type="cellIs" dxfId="9" priority="88" stopIfTrue="1" operator="equal">
      <formula>"O"</formula>
    </cfRule>
  </conditionalFormatting>
  <conditionalFormatting sqref="H27">
    <cfRule type="cellIs" dxfId="4" priority="89" stopIfTrue="1" operator="equal">
      <formula>"NA"</formula>
    </cfRule>
    <cfRule type="cellIs" dxfId="4" priority="90" stopIfTrue="1" operator="equal">
      <formula>"NA"</formula>
    </cfRule>
    <cfRule type="cellIs" dxfId="2" priority="91" stopIfTrue="1" operator="equal">
      <formula>"F"</formula>
    </cfRule>
    <cfRule type="cellIs" dxfId="3" priority="92" stopIfTrue="1" operator="equal">
      <formula>"P"</formula>
    </cfRule>
    <cfRule type="cellIs" dxfId="2" priority="93" stopIfTrue="1" operator="equal">
      <formula>"F"</formula>
    </cfRule>
    <cfRule type="cellIs" dxfId="8" priority="94" stopIfTrue="1" operator="equal">
      <formula>"P"</formula>
    </cfRule>
    <cfRule type="cellIs" dxfId="3" priority="95" stopIfTrue="1" operator="equal">
      <formula>"P"</formula>
    </cfRule>
    <cfRule type="cellIs" dxfId="2" priority="96" stopIfTrue="1" operator="equal">
      <formula>"F"</formula>
    </cfRule>
  </conditionalFormatting>
  <conditionalFormatting sqref="B28">
    <cfRule type="cellIs" dxfId="5" priority="77" stopIfTrue="1" operator="equal">
      <formula>"必选必通"</formula>
    </cfRule>
    <cfRule type="cellIs" dxfId="6" priority="78" stopIfTrue="1" operator="equal">
      <formula>"必选可通"</formula>
    </cfRule>
    <cfRule type="cellIs" dxfId="7" priority="79" stopIfTrue="1" operator="equal">
      <formula>"可选必通"</formula>
    </cfRule>
  </conditionalFormatting>
  <conditionalFormatting sqref="G31">
    <cfRule type="cellIs" dxfId="8" priority="64" stopIfTrue="1" operator="equal">
      <formula>"M"</formula>
    </cfRule>
    <cfRule type="cellIs" dxfId="9" priority="65" stopIfTrue="1" operator="equal">
      <formula>"O"</formula>
    </cfRule>
  </conditionalFormatting>
  <conditionalFormatting sqref="H31">
    <cfRule type="cellIs" dxfId="4" priority="66" stopIfTrue="1" operator="equal">
      <formula>"NA"</formula>
    </cfRule>
    <cfRule type="cellIs" dxfId="4" priority="67" stopIfTrue="1" operator="equal">
      <formula>"NA"</formula>
    </cfRule>
    <cfRule type="cellIs" dxfId="2" priority="68" stopIfTrue="1" operator="equal">
      <formula>"F"</formula>
    </cfRule>
    <cfRule type="cellIs" dxfId="3" priority="69" stopIfTrue="1" operator="equal">
      <formula>"P"</formula>
    </cfRule>
    <cfRule type="cellIs" dxfId="2" priority="70" stopIfTrue="1" operator="equal">
      <formula>"F"</formula>
    </cfRule>
    <cfRule type="cellIs" dxfId="8" priority="71" stopIfTrue="1" operator="equal">
      <formula>"P"</formula>
    </cfRule>
    <cfRule type="cellIs" dxfId="3" priority="72" stopIfTrue="1" operator="equal">
      <formula>"P"</formula>
    </cfRule>
    <cfRule type="cellIs" dxfId="2" priority="73" stopIfTrue="1" operator="equal">
      <formula>"F"</formula>
    </cfRule>
  </conditionalFormatting>
  <conditionalFormatting sqref="G32">
    <cfRule type="cellIs" dxfId="8" priority="54" stopIfTrue="1" operator="equal">
      <formula>"M"</formula>
    </cfRule>
    <cfRule type="cellIs" dxfId="9" priority="55" stopIfTrue="1" operator="equal">
      <formula>"O"</formula>
    </cfRule>
  </conditionalFormatting>
  <conditionalFormatting sqref="H32">
    <cfRule type="cellIs" dxfId="4" priority="56" stopIfTrue="1" operator="equal">
      <formula>"NA"</formula>
    </cfRule>
    <cfRule type="cellIs" dxfId="4" priority="57" stopIfTrue="1" operator="equal">
      <formula>"NA"</formula>
    </cfRule>
    <cfRule type="cellIs" dxfId="2" priority="58" stopIfTrue="1" operator="equal">
      <formula>"F"</formula>
    </cfRule>
    <cfRule type="cellIs" dxfId="3" priority="59" stopIfTrue="1" operator="equal">
      <formula>"P"</formula>
    </cfRule>
    <cfRule type="cellIs" dxfId="2" priority="60" stopIfTrue="1" operator="equal">
      <formula>"F"</formula>
    </cfRule>
    <cfRule type="cellIs" dxfId="8" priority="61" stopIfTrue="1" operator="equal">
      <formula>"P"</formula>
    </cfRule>
    <cfRule type="cellIs" dxfId="3" priority="62" stopIfTrue="1" operator="equal">
      <formula>"P"</formula>
    </cfRule>
    <cfRule type="cellIs" dxfId="2" priority="63" stopIfTrue="1" operator="equal">
      <formula>"F"</formula>
    </cfRule>
  </conditionalFormatting>
  <conditionalFormatting sqref="G33">
    <cfRule type="cellIs" dxfId="8" priority="44" stopIfTrue="1" operator="equal">
      <formula>"M"</formula>
    </cfRule>
    <cfRule type="cellIs" dxfId="9" priority="45" stopIfTrue="1" operator="equal">
      <formula>"O"</formula>
    </cfRule>
  </conditionalFormatting>
  <conditionalFormatting sqref="H33">
    <cfRule type="cellIs" dxfId="4" priority="46" stopIfTrue="1" operator="equal">
      <formula>"NA"</formula>
    </cfRule>
    <cfRule type="cellIs" dxfId="4" priority="47" stopIfTrue="1" operator="equal">
      <formula>"NA"</formula>
    </cfRule>
    <cfRule type="cellIs" dxfId="2" priority="48" stopIfTrue="1" operator="equal">
      <formula>"F"</formula>
    </cfRule>
    <cfRule type="cellIs" dxfId="3" priority="49" stopIfTrue="1" operator="equal">
      <formula>"P"</formula>
    </cfRule>
    <cfRule type="cellIs" dxfId="2" priority="50" stopIfTrue="1" operator="equal">
      <formula>"F"</formula>
    </cfRule>
    <cfRule type="cellIs" dxfId="8" priority="51" stopIfTrue="1" operator="equal">
      <formula>"P"</formula>
    </cfRule>
    <cfRule type="cellIs" dxfId="3" priority="52" stopIfTrue="1" operator="equal">
      <formula>"P"</formula>
    </cfRule>
    <cfRule type="cellIs" dxfId="2" priority="53" stopIfTrue="1" operator="equal">
      <formula>"F"</formula>
    </cfRule>
  </conditionalFormatting>
  <conditionalFormatting sqref="G34">
    <cfRule type="cellIs" dxfId="8" priority="34" stopIfTrue="1" operator="equal">
      <formula>"M"</formula>
    </cfRule>
    <cfRule type="cellIs" dxfId="9" priority="35" stopIfTrue="1" operator="equal">
      <formula>"O"</formula>
    </cfRule>
  </conditionalFormatting>
  <conditionalFormatting sqref="H34">
    <cfRule type="cellIs" dxfId="4" priority="36" stopIfTrue="1" operator="equal">
      <formula>"NA"</formula>
    </cfRule>
    <cfRule type="cellIs" dxfId="4" priority="37" stopIfTrue="1" operator="equal">
      <formula>"NA"</formula>
    </cfRule>
    <cfRule type="cellIs" dxfId="2" priority="38" stopIfTrue="1" operator="equal">
      <formula>"F"</formula>
    </cfRule>
    <cfRule type="cellIs" dxfId="3" priority="39" stopIfTrue="1" operator="equal">
      <formula>"P"</formula>
    </cfRule>
    <cfRule type="cellIs" dxfId="2" priority="40" stopIfTrue="1" operator="equal">
      <formula>"F"</formula>
    </cfRule>
    <cfRule type="cellIs" dxfId="8" priority="41" stopIfTrue="1" operator="equal">
      <formula>"P"</formula>
    </cfRule>
    <cfRule type="cellIs" dxfId="3" priority="42" stopIfTrue="1" operator="equal">
      <formula>"P"</formula>
    </cfRule>
    <cfRule type="cellIs" dxfId="2" priority="43" stopIfTrue="1" operator="equal">
      <formula>"F"</formula>
    </cfRule>
  </conditionalFormatting>
  <conditionalFormatting sqref="G35">
    <cfRule type="cellIs" dxfId="8" priority="24" stopIfTrue="1" operator="equal">
      <formula>"M"</formula>
    </cfRule>
    <cfRule type="cellIs" dxfId="9" priority="25" stopIfTrue="1" operator="equal">
      <formula>"O"</formula>
    </cfRule>
  </conditionalFormatting>
  <conditionalFormatting sqref="H35">
    <cfRule type="cellIs" dxfId="4" priority="26" stopIfTrue="1" operator="equal">
      <formula>"NA"</formula>
    </cfRule>
    <cfRule type="cellIs" dxfId="4" priority="27" stopIfTrue="1" operator="equal">
      <formula>"NA"</formula>
    </cfRule>
    <cfRule type="cellIs" dxfId="2" priority="28" stopIfTrue="1" operator="equal">
      <formula>"F"</formula>
    </cfRule>
    <cfRule type="cellIs" dxfId="3" priority="29" stopIfTrue="1" operator="equal">
      <formula>"P"</formula>
    </cfRule>
    <cfRule type="cellIs" dxfId="2" priority="30" stopIfTrue="1" operator="equal">
      <formula>"F"</formula>
    </cfRule>
    <cfRule type="cellIs" dxfId="8" priority="31" stopIfTrue="1" operator="equal">
      <formula>"P"</formula>
    </cfRule>
    <cfRule type="cellIs" dxfId="3" priority="32" stopIfTrue="1" operator="equal">
      <formula>"P"</formula>
    </cfRule>
    <cfRule type="cellIs" dxfId="2" priority="33" stopIfTrue="1" operator="equal">
      <formula>"F"</formula>
    </cfRule>
  </conditionalFormatting>
  <conditionalFormatting sqref="G36">
    <cfRule type="cellIs" dxfId="8" priority="14" stopIfTrue="1" operator="equal">
      <formula>"M"</formula>
    </cfRule>
    <cfRule type="cellIs" dxfId="9" priority="15" stopIfTrue="1" operator="equal">
      <formula>"O"</formula>
    </cfRule>
  </conditionalFormatting>
  <conditionalFormatting sqref="H36">
    <cfRule type="cellIs" dxfId="4" priority="16" stopIfTrue="1" operator="equal">
      <formula>"NA"</formula>
    </cfRule>
    <cfRule type="cellIs" dxfId="4" priority="17" stopIfTrue="1" operator="equal">
      <formula>"NA"</formula>
    </cfRule>
    <cfRule type="cellIs" dxfId="2" priority="18" stopIfTrue="1" operator="equal">
      <formula>"F"</formula>
    </cfRule>
    <cfRule type="cellIs" dxfId="3" priority="19" stopIfTrue="1" operator="equal">
      <formula>"P"</formula>
    </cfRule>
    <cfRule type="cellIs" dxfId="2" priority="20" stopIfTrue="1" operator="equal">
      <formula>"F"</formula>
    </cfRule>
    <cfRule type="cellIs" dxfId="8" priority="21" stopIfTrue="1" operator="equal">
      <formula>"P"</formula>
    </cfRule>
    <cfRule type="cellIs" dxfId="3" priority="22" stopIfTrue="1" operator="equal">
      <formula>"P"</formula>
    </cfRule>
    <cfRule type="cellIs" dxfId="2" priority="23" stopIfTrue="1" operator="equal">
      <formula>"F"</formula>
    </cfRule>
  </conditionalFormatting>
  <conditionalFormatting sqref="B37">
    <cfRule type="cellIs" dxfId="5" priority="1" stopIfTrue="1" operator="equal">
      <formula>"必选必通"</formula>
    </cfRule>
    <cfRule type="cellIs" dxfId="6" priority="2" stopIfTrue="1" operator="equal">
      <formula>"必选可通"</formula>
    </cfRule>
    <cfRule type="cellIs" dxfId="7" priority="3" stopIfTrue="1" operator="equal">
      <formula>"可选必通"</formula>
    </cfRule>
  </conditionalFormatting>
  <conditionalFormatting sqref="G12:G13">
    <cfRule type="cellIs" dxfId="8" priority="382" stopIfTrue="1" operator="equal">
      <formula>"M"</formula>
    </cfRule>
    <cfRule type="cellIs" dxfId="9" priority="383" stopIfTrue="1" operator="equal">
      <formula>"O"</formula>
    </cfRule>
  </conditionalFormatting>
  <conditionalFormatting sqref="G19:G20">
    <cfRule type="cellIs" dxfId="8" priority="157" stopIfTrue="1" operator="equal">
      <formula>"M"</formula>
    </cfRule>
    <cfRule type="cellIs" dxfId="9" priority="158" stopIfTrue="1" operator="equal">
      <formula>"O"</formula>
    </cfRule>
  </conditionalFormatting>
  <conditionalFormatting sqref="H11:H13">
    <cfRule type="cellIs" dxfId="4" priority="384" stopIfTrue="1" operator="equal">
      <formula>"NA"</formula>
    </cfRule>
    <cfRule type="cellIs" dxfId="3" priority="393" stopIfTrue="1" operator="equal">
      <formula>"P"</formula>
    </cfRule>
    <cfRule type="cellIs" dxfId="2" priority="394" stopIfTrue="1" operator="equal">
      <formula>"F"</formula>
    </cfRule>
  </conditionalFormatting>
  <conditionalFormatting sqref="H12:H13">
    <cfRule type="cellIs" dxfId="4" priority="388" stopIfTrue="1" operator="equal">
      <formula>"NA"</formula>
    </cfRule>
    <cfRule type="cellIs" dxfId="2" priority="389" stopIfTrue="1" operator="equal">
      <formula>"F"</formula>
    </cfRule>
    <cfRule type="cellIs" dxfId="3" priority="390" stopIfTrue="1" operator="equal">
      <formula>"P"</formula>
    </cfRule>
    <cfRule type="cellIs" dxfId="2" priority="391" stopIfTrue="1" operator="equal">
      <formula>"F"</formula>
    </cfRule>
    <cfRule type="cellIs" dxfId="8" priority="392" stopIfTrue="1" operator="equal">
      <formula>"P"</formula>
    </cfRule>
  </conditionalFormatting>
  <conditionalFormatting sqref="H18:H20">
    <cfRule type="cellIs" dxfId="4" priority="159" stopIfTrue="1" operator="equal">
      <formula>"NA"</formula>
    </cfRule>
    <cfRule type="cellIs" dxfId="3" priority="168" stopIfTrue="1" operator="equal">
      <formula>"P"</formula>
    </cfRule>
    <cfRule type="cellIs" dxfId="2" priority="169" stopIfTrue="1" operator="equal">
      <formula>"F"</formula>
    </cfRule>
  </conditionalFormatting>
  <conditionalFormatting sqref="H19:H20">
    <cfRule type="cellIs" dxfId="4" priority="163" stopIfTrue="1" operator="equal">
      <formula>"NA"</formula>
    </cfRule>
    <cfRule type="cellIs" dxfId="2" priority="164" stopIfTrue="1" operator="equal">
      <formula>"F"</formula>
    </cfRule>
    <cfRule type="cellIs" dxfId="3" priority="165" stopIfTrue="1" operator="equal">
      <formula>"P"</formula>
    </cfRule>
    <cfRule type="cellIs" dxfId="2" priority="166" stopIfTrue="1" operator="equal">
      <formula>"F"</formula>
    </cfRule>
    <cfRule type="cellIs" dxfId="8" priority="167" stopIfTrue="1" operator="equal">
      <formula>"P"</formula>
    </cfRule>
  </conditionalFormatting>
  <conditionalFormatting sqref="B11 B9">
    <cfRule type="cellIs" dxfId="5" priority="385" stopIfTrue="1" operator="equal">
      <formula>"必选必通"</formula>
    </cfRule>
    <cfRule type="cellIs" dxfId="6" priority="386" stopIfTrue="1" operator="equal">
      <formula>"必选可通"</formula>
    </cfRule>
    <cfRule type="cellIs" dxfId="7" priority="387" stopIfTrue="1" operator="equal">
      <formula>"可选必通"</formula>
    </cfRule>
  </conditionalFormatting>
  <conditionalFormatting sqref="H28 H29 H30">
    <cfRule type="cellIs" dxfId="4" priority="76" stopIfTrue="1" operator="equal">
      <formula>"NA"</formula>
    </cfRule>
    <cfRule type="cellIs" dxfId="3" priority="85" stopIfTrue="1" operator="equal">
      <formula>"P"</formula>
    </cfRule>
    <cfRule type="cellIs" dxfId="2" priority="86" stopIfTrue="1" operator="equal">
      <formula>"F"</formula>
    </cfRule>
  </conditionalFormatting>
  <conditionalFormatting sqref="G29 G30">
    <cfRule type="cellIs" dxfId="8" priority="74" stopIfTrue="1" operator="equal">
      <formula>"M"</formula>
    </cfRule>
    <cfRule type="cellIs" dxfId="9" priority="75" stopIfTrue="1" operator="equal">
      <formula>"O"</formula>
    </cfRule>
  </conditionalFormatting>
  <conditionalFormatting sqref="H29 H30">
    <cfRule type="cellIs" dxfId="4" priority="80" stopIfTrue="1" operator="equal">
      <formula>"NA"</formula>
    </cfRule>
    <cfRule type="cellIs" dxfId="2" priority="81" stopIfTrue="1" operator="equal">
      <formula>"F"</formula>
    </cfRule>
    <cfRule type="cellIs" dxfId="3" priority="82" stopIfTrue="1" operator="equal">
      <formula>"P"</formula>
    </cfRule>
    <cfRule type="cellIs" dxfId="2" priority="83" stopIfTrue="1" operator="equal">
      <formula>"F"</formula>
    </cfRule>
    <cfRule type="cellIs" dxfId="8" priority="84" stopIfTrue="1" operator="equal">
      <formula>"P"</formula>
    </cfRule>
  </conditionalFormatting>
  <dataValidations count="4">
    <dataValidation type="list" allowBlank="1" showInputMessage="1" showErrorMessage="1" sqref="H14 H15 H16 H17 H21 H22 H23 H24 H25 H26 H27 H29 H30 H31 H32 H33 H34 H35 H36 H12:H13 H19:H20">
      <formula1>"P,F,NA"</formula1>
    </dataValidation>
    <dataValidation type="list" allowBlank="1" showInputMessage="1" showErrorMessage="1" sqref="G11 G18 G28">
      <formula1>$L$4:$L$5</formula1>
    </dataValidation>
    <dataValidation type="list" allowBlank="1" showInputMessage="1" showErrorMessage="1" sqref="H11 H18 H28">
      <formula1>$L$7:$L$11</formula1>
    </dataValidation>
    <dataValidation type="list" allowBlank="1" showInputMessage="1" showErrorMessage="1" sqref="G14 G15 G16 G17 G21 G22 G23 G24 G25 G26 G27 G29 G30 G31 G32 G33 G34 G35 G36 G12:G13 G19:G20">
      <formula1>"M, O"</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2"/>
  <sheetViews>
    <sheetView workbookViewId="0">
      <selection activeCell="A37" sqref="A37:A42"/>
    </sheetView>
  </sheetViews>
  <sheetFormatPr defaultColWidth="9.55555555555556" defaultRowHeight="12"/>
  <cols>
    <col min="1" max="1" width="8.77777777777778" style="1" customWidth="1"/>
    <col min="2" max="2" width="16.2222222222222" style="2" customWidth="1"/>
    <col min="3" max="3" width="16.7777777777778" style="2" customWidth="1"/>
    <col min="4" max="4" width="24.6666666666667" style="2" customWidth="1"/>
    <col min="5" max="5" width="66.3333333333333" style="2" customWidth="1"/>
    <col min="6" max="6" width="50.5555555555556" style="2" customWidth="1"/>
    <col min="7" max="7" width="8.22222222222222" style="2" customWidth="1"/>
    <col min="8" max="8" width="11.7777777777778" style="2" customWidth="1"/>
    <col min="9" max="9" width="16.7777777777778" style="2" customWidth="1"/>
    <col min="10" max="13" width="9.55555555555556" style="2" hidden="1" customWidth="1"/>
    <col min="14" max="18" width="10" style="2" customWidth="1"/>
    <col min="19" max="19" width="10.4444444444444" style="2" customWidth="1"/>
    <col min="20" max="32" width="10" style="2" customWidth="1"/>
    <col min="33" max="16384" width="9.55555555555556" style="2"/>
  </cols>
  <sheetData>
    <row r="1" spans="1:19">
      <c r="A1" s="3" t="s">
        <v>5</v>
      </c>
      <c r="B1" s="4"/>
      <c r="C1" s="5"/>
      <c r="D1" s="6" t="s">
        <v>236</v>
      </c>
      <c r="E1" s="7" t="s">
        <v>40</v>
      </c>
      <c r="F1" s="8"/>
      <c r="G1" s="8"/>
      <c r="H1" s="9"/>
      <c r="I1" s="70"/>
      <c r="N1" s="71"/>
      <c r="O1" s="71"/>
      <c r="P1" s="71"/>
      <c r="Q1" s="71"/>
      <c r="R1" s="71"/>
      <c r="S1" s="80"/>
    </row>
    <row r="2" ht="24" spans="1:19">
      <c r="A2" s="10"/>
      <c r="B2" s="11"/>
      <c r="C2" s="12"/>
      <c r="D2" s="13"/>
      <c r="E2" s="14" t="s">
        <v>41</v>
      </c>
      <c r="F2" s="15" t="s">
        <v>42</v>
      </c>
      <c r="G2" s="16"/>
      <c r="H2" s="17">
        <f>COUNTIF($G$12:$G$90,"M")</f>
        <v>28</v>
      </c>
      <c r="I2" s="9"/>
      <c r="K2" s="72" t="s">
        <v>43</v>
      </c>
      <c r="L2" s="73" t="s">
        <v>40</v>
      </c>
      <c r="M2" s="73" t="s">
        <v>44</v>
      </c>
      <c r="N2" s="74"/>
      <c r="O2" s="74"/>
      <c r="P2" s="74"/>
      <c r="Q2" s="74"/>
      <c r="R2" s="74"/>
      <c r="S2" s="81"/>
    </row>
    <row r="3" ht="13.2" spans="1:19">
      <c r="A3" s="18"/>
      <c r="B3" s="19"/>
      <c r="C3" s="20"/>
      <c r="D3" s="21"/>
      <c r="E3" s="22"/>
      <c r="F3" s="23" t="s">
        <v>45</v>
      </c>
      <c r="G3" s="24"/>
      <c r="H3" s="25">
        <f>COUNTIF($G$12:$G$90,"O")</f>
        <v>0</v>
      </c>
      <c r="I3" s="9"/>
      <c r="K3" s="75"/>
      <c r="L3" s="75"/>
      <c r="M3" s="75"/>
      <c r="N3" s="74"/>
      <c r="O3" s="74"/>
      <c r="P3" s="74"/>
      <c r="Q3" s="74"/>
      <c r="R3" s="74"/>
      <c r="S3" s="81"/>
    </row>
    <row r="4" ht="13.2" spans="1:19">
      <c r="A4" s="26" t="s">
        <v>46</v>
      </c>
      <c r="B4" s="27"/>
      <c r="C4" s="28"/>
      <c r="D4" s="29"/>
      <c r="E4" s="14" t="s">
        <v>6</v>
      </c>
      <c r="F4" s="30" t="s">
        <v>47</v>
      </c>
      <c r="G4" s="31"/>
      <c r="H4" s="32">
        <f>COUNTIF($H$12:$H$71,"P")</f>
        <v>28</v>
      </c>
      <c r="I4" s="9"/>
      <c r="K4" s="75"/>
      <c r="L4" s="75" t="s">
        <v>48</v>
      </c>
      <c r="M4" s="75"/>
      <c r="N4" s="74"/>
      <c r="O4" s="74"/>
      <c r="P4" s="74"/>
      <c r="Q4" s="74"/>
      <c r="R4" s="74"/>
      <c r="S4" s="81"/>
    </row>
    <row r="5" ht="13.2" spans="1:19">
      <c r="A5" s="33"/>
      <c r="B5" s="34"/>
      <c r="C5" s="35"/>
      <c r="D5" s="36"/>
      <c r="E5" s="37"/>
      <c r="F5" s="38" t="s">
        <v>49</v>
      </c>
      <c r="G5" s="39"/>
      <c r="H5" s="40">
        <f>COUNTIF($H$12:$H$71,"F")</f>
        <v>0</v>
      </c>
      <c r="I5" s="9"/>
      <c r="K5" s="75"/>
      <c r="L5" s="75" t="s">
        <v>50</v>
      </c>
      <c r="M5" s="75"/>
      <c r="N5" s="74"/>
      <c r="O5" s="74"/>
      <c r="P5" s="74"/>
      <c r="Q5" s="74"/>
      <c r="R5" s="74"/>
      <c r="S5" s="81"/>
    </row>
    <row r="6" ht="13.2" spans="1:19">
      <c r="A6" s="33"/>
      <c r="B6" s="34"/>
      <c r="C6" s="35"/>
      <c r="D6" s="36"/>
      <c r="E6" s="37"/>
      <c r="F6" s="41" t="s">
        <v>51</v>
      </c>
      <c r="G6" s="42"/>
      <c r="H6" s="43">
        <f>COUNTIF($H$12:$H$71,"NA")</f>
        <v>0</v>
      </c>
      <c r="I6" s="9"/>
      <c r="K6" s="75"/>
      <c r="L6" s="75"/>
      <c r="M6" s="75"/>
      <c r="N6" s="74"/>
      <c r="O6" s="74"/>
      <c r="P6" s="74"/>
      <c r="Q6" s="74"/>
      <c r="R6" s="74"/>
      <c r="S6" s="81"/>
    </row>
    <row r="7" ht="13.2" spans="1:19">
      <c r="A7" s="33"/>
      <c r="B7" s="34"/>
      <c r="C7" s="35"/>
      <c r="D7" s="36"/>
      <c r="E7" s="37"/>
      <c r="F7" s="44"/>
      <c r="G7" s="45"/>
      <c r="H7" s="46"/>
      <c r="I7" s="9"/>
      <c r="K7" s="75"/>
      <c r="L7" s="75" t="s">
        <v>52</v>
      </c>
      <c r="M7" s="75"/>
      <c r="N7" s="74"/>
      <c r="O7" s="74"/>
      <c r="P7" s="74"/>
      <c r="Q7" s="74"/>
      <c r="R7" s="74"/>
      <c r="S7" s="81"/>
    </row>
    <row r="8" ht="13.2" spans="1:19">
      <c r="A8" s="47"/>
      <c r="B8" s="48"/>
      <c r="C8" s="49"/>
      <c r="D8" s="50"/>
      <c r="E8" s="22"/>
      <c r="F8" s="44"/>
      <c r="G8" s="45"/>
      <c r="H8" s="46"/>
      <c r="I8" s="9"/>
      <c r="K8" s="75"/>
      <c r="L8" s="75" t="s">
        <v>53</v>
      </c>
      <c r="M8" s="75"/>
      <c r="N8" s="74"/>
      <c r="O8" s="74"/>
      <c r="P8" s="74"/>
      <c r="Q8" s="74"/>
      <c r="R8" s="74"/>
      <c r="S8" s="81"/>
    </row>
    <row r="9" ht="13.2" spans="1:19">
      <c r="A9" s="84" t="s">
        <v>54</v>
      </c>
      <c r="B9" s="85" t="s">
        <v>55</v>
      </c>
      <c r="C9" s="57" t="s">
        <v>56</v>
      </c>
      <c r="D9" s="57"/>
      <c r="E9" s="8"/>
      <c r="F9" s="53"/>
      <c r="G9" s="52" t="s">
        <v>57</v>
      </c>
      <c r="H9" s="54" t="s">
        <v>58</v>
      </c>
      <c r="I9" s="54" t="s">
        <v>46</v>
      </c>
      <c r="K9" s="75"/>
      <c r="L9" s="75" t="s">
        <v>59</v>
      </c>
      <c r="M9" s="75"/>
      <c r="N9" s="54" t="s">
        <v>60</v>
      </c>
      <c r="O9" s="54" t="s">
        <v>61</v>
      </c>
      <c r="P9" s="54" t="s">
        <v>62</v>
      </c>
      <c r="Q9" s="54" t="s">
        <v>63</v>
      </c>
      <c r="R9" s="54" t="s">
        <v>64</v>
      </c>
      <c r="S9" s="54" t="s">
        <v>65</v>
      </c>
    </row>
    <row r="10" ht="13.2" spans="1:19">
      <c r="A10" s="84"/>
      <c r="B10" s="85"/>
      <c r="C10" s="57" t="s">
        <v>66</v>
      </c>
      <c r="D10" s="57" t="s">
        <v>67</v>
      </c>
      <c r="E10" s="86" t="s">
        <v>68</v>
      </c>
      <c r="F10" s="14" t="s">
        <v>69</v>
      </c>
      <c r="G10" s="58"/>
      <c r="H10" s="59"/>
      <c r="I10" s="59"/>
      <c r="K10" s="76"/>
      <c r="L10" s="77" t="s">
        <v>70</v>
      </c>
      <c r="M10" s="76"/>
      <c r="N10" s="59"/>
      <c r="O10" s="59"/>
      <c r="P10" s="59"/>
      <c r="Q10" s="59"/>
      <c r="R10" s="59"/>
      <c r="S10" s="59"/>
    </row>
    <row r="11" ht="28.8" customHeight="1" spans="1:19">
      <c r="A11" s="87" t="s">
        <v>71</v>
      </c>
      <c r="B11" s="88" t="s">
        <v>237</v>
      </c>
      <c r="C11" s="88"/>
      <c r="D11" s="88"/>
      <c r="E11" s="63"/>
      <c r="F11" s="63"/>
      <c r="G11" s="63"/>
      <c r="H11" s="63"/>
      <c r="I11" s="63"/>
      <c r="K11" s="78" t="str">
        <f>IF(G11="M",IF(AND(#REF!&lt;&gt;"N",#REF!&lt;&gt;""),#REF!,IF(AND(#REF!&lt;&gt;"N",#REF!&lt;&gt;""),#REF!,H11)),"")</f>
        <v/>
      </c>
      <c r="L11" s="78" t="s">
        <v>74</v>
      </c>
      <c r="M11" s="78" t="str">
        <f>IF(G11="O",IF(AND(#REF!&lt;&gt;"N",#REF!&lt;&gt;""),#REF!,IF(AND(#REF!&lt;&gt;"N",#REF!&lt;&gt;""),#REF!,H11)),"")</f>
        <v/>
      </c>
      <c r="N11" s="63"/>
      <c r="O11" s="63"/>
      <c r="P11" s="63"/>
      <c r="Q11" s="63"/>
      <c r="R11" s="63"/>
      <c r="S11" s="82"/>
    </row>
    <row r="12" ht="36" spans="1:19">
      <c r="A12" s="64" t="s">
        <v>75</v>
      </c>
      <c r="B12" s="65"/>
      <c r="C12" s="65" t="s">
        <v>143</v>
      </c>
      <c r="D12" s="65" t="s">
        <v>238</v>
      </c>
      <c r="E12" s="68" t="s">
        <v>239</v>
      </c>
      <c r="F12" s="65" t="s">
        <v>240</v>
      </c>
      <c r="G12" s="66" t="s">
        <v>48</v>
      </c>
      <c r="H12" s="89" t="s">
        <v>52</v>
      </c>
      <c r="I12" s="79"/>
      <c r="J12" s="73"/>
      <c r="K12" s="73"/>
      <c r="L12" s="73"/>
      <c r="M12" s="73"/>
      <c r="N12" s="73"/>
      <c r="O12" s="73"/>
      <c r="P12" s="73"/>
      <c r="Q12" s="73"/>
      <c r="R12" s="73" t="s">
        <v>147</v>
      </c>
      <c r="S12" s="83">
        <v>44691</v>
      </c>
    </row>
    <row r="13" ht="13.2" spans="1:19">
      <c r="A13" s="64" t="s">
        <v>105</v>
      </c>
      <c r="B13" s="65"/>
      <c r="C13" s="65" t="s">
        <v>148</v>
      </c>
      <c r="D13" s="65" t="s">
        <v>84</v>
      </c>
      <c r="E13" s="68" t="s">
        <v>149</v>
      </c>
      <c r="F13" s="65" t="s">
        <v>241</v>
      </c>
      <c r="G13" s="66" t="s">
        <v>48</v>
      </c>
      <c r="H13" s="89" t="s">
        <v>52</v>
      </c>
      <c r="I13" s="79"/>
      <c r="J13" s="73"/>
      <c r="K13" s="73"/>
      <c r="L13" s="73"/>
      <c r="M13" s="73"/>
      <c r="N13" s="73"/>
      <c r="O13" s="73"/>
      <c r="P13" s="73"/>
      <c r="Q13" s="73"/>
      <c r="R13" s="73" t="s">
        <v>147</v>
      </c>
      <c r="S13" s="83">
        <v>44691</v>
      </c>
    </row>
    <row r="14" ht="24" spans="1:19">
      <c r="A14" s="64" t="s">
        <v>151</v>
      </c>
      <c r="B14" s="65"/>
      <c r="C14" s="65" t="s">
        <v>152</v>
      </c>
      <c r="D14" s="65" t="s">
        <v>84</v>
      </c>
      <c r="E14" s="68" t="s">
        <v>153</v>
      </c>
      <c r="F14" s="65" t="s">
        <v>154</v>
      </c>
      <c r="G14" s="66" t="s">
        <v>48</v>
      </c>
      <c r="H14" s="89" t="s">
        <v>52</v>
      </c>
      <c r="I14" s="79"/>
      <c r="J14" s="73"/>
      <c r="K14" s="73"/>
      <c r="L14" s="73"/>
      <c r="M14" s="73"/>
      <c r="N14" s="73"/>
      <c r="O14" s="73"/>
      <c r="P14" s="73"/>
      <c r="Q14" s="73"/>
      <c r="R14" s="73" t="s">
        <v>147</v>
      </c>
      <c r="S14" s="83">
        <v>44691</v>
      </c>
    </row>
    <row r="15" ht="72" spans="1:19">
      <c r="A15" s="64" t="s">
        <v>155</v>
      </c>
      <c r="B15" s="65"/>
      <c r="C15" s="65" t="s">
        <v>156</v>
      </c>
      <c r="D15" s="65" t="s">
        <v>84</v>
      </c>
      <c r="E15" s="68" t="s">
        <v>242</v>
      </c>
      <c r="F15" s="65" t="s">
        <v>243</v>
      </c>
      <c r="G15" s="66" t="s">
        <v>48</v>
      </c>
      <c r="H15" s="89" t="s">
        <v>52</v>
      </c>
      <c r="I15" s="79"/>
      <c r="J15" s="73"/>
      <c r="K15" s="73"/>
      <c r="L15" s="73"/>
      <c r="M15" s="73"/>
      <c r="N15" s="73"/>
      <c r="O15" s="73"/>
      <c r="P15" s="73"/>
      <c r="Q15" s="73"/>
      <c r="R15" s="73" t="s">
        <v>147</v>
      </c>
      <c r="S15" s="83">
        <v>44691</v>
      </c>
    </row>
    <row r="16" ht="84" spans="1:19">
      <c r="A16" s="64" t="s">
        <v>159</v>
      </c>
      <c r="B16" s="65"/>
      <c r="C16" s="65" t="s">
        <v>160</v>
      </c>
      <c r="D16" s="65" t="s">
        <v>84</v>
      </c>
      <c r="E16" s="68" t="s">
        <v>244</v>
      </c>
      <c r="F16" s="65" t="s">
        <v>245</v>
      </c>
      <c r="G16" s="66" t="s">
        <v>48</v>
      </c>
      <c r="H16" s="89" t="s">
        <v>52</v>
      </c>
      <c r="I16" s="79"/>
      <c r="J16" s="73"/>
      <c r="K16" s="73"/>
      <c r="L16" s="73"/>
      <c r="M16" s="73"/>
      <c r="N16" s="73"/>
      <c r="O16" s="73"/>
      <c r="P16" s="73"/>
      <c r="Q16" s="73"/>
      <c r="R16" s="73" t="s">
        <v>147</v>
      </c>
      <c r="S16" s="83">
        <v>44691</v>
      </c>
    </row>
    <row r="17" ht="72" spans="1:19">
      <c r="A17" s="64" t="s">
        <v>163</v>
      </c>
      <c r="B17" s="65"/>
      <c r="C17" s="65" t="s">
        <v>164</v>
      </c>
      <c r="D17" s="65" t="s">
        <v>84</v>
      </c>
      <c r="E17" s="68" t="s">
        <v>246</v>
      </c>
      <c r="F17" s="65" t="s">
        <v>247</v>
      </c>
      <c r="G17" s="66" t="s">
        <v>48</v>
      </c>
      <c r="H17" s="89" t="s">
        <v>52</v>
      </c>
      <c r="I17" s="79"/>
      <c r="J17" s="73"/>
      <c r="K17" s="73"/>
      <c r="L17" s="73"/>
      <c r="M17" s="73"/>
      <c r="N17" s="73"/>
      <c r="O17" s="73"/>
      <c r="P17" s="73"/>
      <c r="Q17" s="73"/>
      <c r="R17" s="73" t="s">
        <v>147</v>
      </c>
      <c r="S17" s="83">
        <v>44691</v>
      </c>
    </row>
    <row r="18" ht="28.8" customHeight="1" spans="1:19">
      <c r="A18" s="87" t="s">
        <v>110</v>
      </c>
      <c r="B18" s="88" t="s">
        <v>248</v>
      </c>
      <c r="C18" s="88"/>
      <c r="D18" s="88"/>
      <c r="E18" s="63"/>
      <c r="F18" s="63"/>
      <c r="G18" s="63"/>
      <c r="H18" s="63"/>
      <c r="I18" s="63"/>
      <c r="K18" s="78" t="str">
        <f>IF(G18="M",IF(AND(#REF!&lt;&gt;"N",#REF!&lt;&gt;""),#REF!,IF(AND(#REF!&lt;&gt;"N",#REF!&lt;&gt;""),#REF!,H18)),"")</f>
        <v/>
      </c>
      <c r="L18" s="78" t="s">
        <v>74</v>
      </c>
      <c r="M18" s="78" t="str">
        <f>IF(G18="O",IF(AND(#REF!&lt;&gt;"N",#REF!&lt;&gt;""),#REF!,IF(AND(#REF!&lt;&gt;"N",#REF!&lt;&gt;""),#REF!,H18)),"")</f>
        <v/>
      </c>
      <c r="N18" s="63"/>
      <c r="O18" s="63"/>
      <c r="P18" s="63"/>
      <c r="Q18" s="63"/>
      <c r="R18" s="63"/>
      <c r="S18" s="82"/>
    </row>
    <row r="19" ht="72" spans="1:19">
      <c r="A19" s="64" t="s">
        <v>112</v>
      </c>
      <c r="B19" s="65"/>
      <c r="C19" s="65" t="s">
        <v>168</v>
      </c>
      <c r="D19" s="65" t="s">
        <v>249</v>
      </c>
      <c r="E19" s="68" t="s">
        <v>250</v>
      </c>
      <c r="F19" s="65" t="s">
        <v>251</v>
      </c>
      <c r="G19" s="66" t="s">
        <v>48</v>
      </c>
      <c r="H19" s="89" t="s">
        <v>52</v>
      </c>
      <c r="I19" s="79"/>
      <c r="J19" s="73"/>
      <c r="K19" s="73"/>
      <c r="L19" s="73"/>
      <c r="M19" s="73"/>
      <c r="N19" s="73"/>
      <c r="O19" s="73"/>
      <c r="P19" s="73"/>
      <c r="Q19" s="73"/>
      <c r="R19" s="73" t="s">
        <v>147</v>
      </c>
      <c r="S19" s="83">
        <v>44691</v>
      </c>
    </row>
    <row r="20" ht="72" spans="1:19">
      <c r="A20" s="64" t="s">
        <v>116</v>
      </c>
      <c r="B20" s="65"/>
      <c r="C20" s="65" t="s">
        <v>172</v>
      </c>
      <c r="D20" s="65" t="s">
        <v>84</v>
      </c>
      <c r="E20" s="68" t="s">
        <v>252</v>
      </c>
      <c r="F20" s="65" t="s">
        <v>251</v>
      </c>
      <c r="G20" s="66" t="s">
        <v>48</v>
      </c>
      <c r="H20" s="89" t="s">
        <v>52</v>
      </c>
      <c r="I20" s="79"/>
      <c r="J20" s="73"/>
      <c r="K20" s="73"/>
      <c r="L20" s="73"/>
      <c r="M20" s="73"/>
      <c r="N20" s="73"/>
      <c r="O20" s="73"/>
      <c r="P20" s="73"/>
      <c r="Q20" s="73"/>
      <c r="R20" s="73" t="s">
        <v>147</v>
      </c>
      <c r="S20" s="83">
        <v>44691</v>
      </c>
    </row>
    <row r="21" ht="60" spans="1:19">
      <c r="A21" s="64" t="s">
        <v>120</v>
      </c>
      <c r="B21" s="65"/>
      <c r="C21" s="65" t="s">
        <v>174</v>
      </c>
      <c r="D21" s="65" t="s">
        <v>84</v>
      </c>
      <c r="E21" s="68" t="s">
        <v>253</v>
      </c>
      <c r="F21" s="65" t="s">
        <v>254</v>
      </c>
      <c r="G21" s="66" t="s">
        <v>48</v>
      </c>
      <c r="H21" s="89" t="s">
        <v>52</v>
      </c>
      <c r="I21" s="79"/>
      <c r="J21" s="73"/>
      <c r="K21" s="73"/>
      <c r="L21" s="73"/>
      <c r="M21" s="73"/>
      <c r="N21" s="73"/>
      <c r="O21" s="73"/>
      <c r="P21" s="73"/>
      <c r="Q21" s="73"/>
      <c r="R21" s="73" t="s">
        <v>147</v>
      </c>
      <c r="S21" s="83">
        <v>44691</v>
      </c>
    </row>
    <row r="22" ht="72" spans="1:19">
      <c r="A22" s="64" t="s">
        <v>177</v>
      </c>
      <c r="B22" s="65"/>
      <c r="C22" s="65" t="s">
        <v>178</v>
      </c>
      <c r="D22" s="65" t="s">
        <v>84</v>
      </c>
      <c r="E22" s="68" t="s">
        <v>255</v>
      </c>
      <c r="F22" s="65" t="s">
        <v>256</v>
      </c>
      <c r="G22" s="66" t="s">
        <v>48</v>
      </c>
      <c r="H22" s="89" t="s">
        <v>52</v>
      </c>
      <c r="I22" s="79"/>
      <c r="J22" s="73"/>
      <c r="K22" s="73"/>
      <c r="L22" s="73"/>
      <c r="M22" s="73"/>
      <c r="N22" s="73"/>
      <c r="O22" s="73"/>
      <c r="P22" s="73"/>
      <c r="Q22" s="73"/>
      <c r="R22" s="73" t="s">
        <v>147</v>
      </c>
      <c r="S22" s="83">
        <v>44691</v>
      </c>
    </row>
    <row r="23" ht="60" spans="1:19">
      <c r="A23" s="64" t="s">
        <v>181</v>
      </c>
      <c r="B23" s="65"/>
      <c r="C23" s="65" t="s">
        <v>182</v>
      </c>
      <c r="D23" s="65" t="s">
        <v>84</v>
      </c>
      <c r="E23" s="68" t="s">
        <v>257</v>
      </c>
      <c r="F23" s="65" t="s">
        <v>258</v>
      </c>
      <c r="G23" s="66" t="s">
        <v>48</v>
      </c>
      <c r="H23" s="89" t="s">
        <v>52</v>
      </c>
      <c r="I23" s="79"/>
      <c r="J23" s="73"/>
      <c r="K23" s="73"/>
      <c r="L23" s="73"/>
      <c r="M23" s="73"/>
      <c r="N23" s="73"/>
      <c r="O23" s="73"/>
      <c r="P23" s="73"/>
      <c r="Q23" s="73"/>
      <c r="R23" s="73" t="s">
        <v>147</v>
      </c>
      <c r="S23" s="83">
        <v>44691</v>
      </c>
    </row>
    <row r="24" ht="36" spans="1:19">
      <c r="A24" s="64" t="s">
        <v>185</v>
      </c>
      <c r="B24" s="65"/>
      <c r="C24" s="65" t="s">
        <v>143</v>
      </c>
      <c r="D24" s="65" t="s">
        <v>84</v>
      </c>
      <c r="E24" s="68" t="s">
        <v>239</v>
      </c>
      <c r="F24" s="65" t="s">
        <v>240</v>
      </c>
      <c r="G24" s="66" t="s">
        <v>48</v>
      </c>
      <c r="H24" s="89" t="s">
        <v>52</v>
      </c>
      <c r="I24" s="79"/>
      <c r="J24" s="73"/>
      <c r="K24" s="73"/>
      <c r="L24" s="73"/>
      <c r="M24" s="73"/>
      <c r="N24" s="73"/>
      <c r="O24" s="73"/>
      <c r="P24" s="73"/>
      <c r="Q24" s="73"/>
      <c r="R24" s="73" t="s">
        <v>147</v>
      </c>
      <c r="S24" s="83">
        <v>44691</v>
      </c>
    </row>
    <row r="25" ht="13.2" spans="1:19">
      <c r="A25" s="64" t="s">
        <v>188</v>
      </c>
      <c r="B25" s="65"/>
      <c r="C25" s="65" t="s">
        <v>148</v>
      </c>
      <c r="D25" s="65" t="s">
        <v>84</v>
      </c>
      <c r="E25" s="68" t="s">
        <v>149</v>
      </c>
      <c r="F25" s="65" t="s">
        <v>259</v>
      </c>
      <c r="G25" s="66" t="s">
        <v>48</v>
      </c>
      <c r="H25" s="89" t="s">
        <v>52</v>
      </c>
      <c r="I25" s="79"/>
      <c r="J25" s="73"/>
      <c r="K25" s="73"/>
      <c r="L25" s="73"/>
      <c r="M25" s="73"/>
      <c r="N25" s="73"/>
      <c r="O25" s="73"/>
      <c r="P25" s="73"/>
      <c r="Q25" s="73"/>
      <c r="R25" s="73" t="s">
        <v>147</v>
      </c>
      <c r="S25" s="83">
        <v>44691</v>
      </c>
    </row>
    <row r="26" ht="72" spans="1:19">
      <c r="A26" s="64" t="s">
        <v>190</v>
      </c>
      <c r="B26" s="65"/>
      <c r="C26" s="65" t="s">
        <v>156</v>
      </c>
      <c r="D26" s="65" t="s">
        <v>84</v>
      </c>
      <c r="E26" s="68" t="s">
        <v>242</v>
      </c>
      <c r="F26" s="65" t="s">
        <v>243</v>
      </c>
      <c r="G26" s="66" t="s">
        <v>48</v>
      </c>
      <c r="H26" s="89" t="s">
        <v>52</v>
      </c>
      <c r="I26" s="79"/>
      <c r="J26" s="73"/>
      <c r="K26" s="73"/>
      <c r="L26" s="73"/>
      <c r="M26" s="73"/>
      <c r="N26" s="73"/>
      <c r="O26" s="73"/>
      <c r="P26" s="73"/>
      <c r="Q26" s="73"/>
      <c r="R26" s="73" t="s">
        <v>147</v>
      </c>
      <c r="S26" s="83">
        <v>44691</v>
      </c>
    </row>
    <row r="27" ht="72" spans="1:19">
      <c r="A27" s="64" t="s">
        <v>194</v>
      </c>
      <c r="B27" s="65"/>
      <c r="C27" s="65" t="s">
        <v>195</v>
      </c>
      <c r="D27" s="65" t="s">
        <v>84</v>
      </c>
      <c r="E27" s="68" t="s">
        <v>260</v>
      </c>
      <c r="F27" s="65" t="s">
        <v>261</v>
      </c>
      <c r="G27" s="66" t="s">
        <v>48</v>
      </c>
      <c r="H27" s="89" t="s">
        <v>52</v>
      </c>
      <c r="I27" s="79"/>
      <c r="J27" s="73"/>
      <c r="K27" s="73"/>
      <c r="L27" s="73"/>
      <c r="M27" s="73"/>
      <c r="N27" s="73"/>
      <c r="O27" s="73"/>
      <c r="P27" s="73"/>
      <c r="Q27" s="73"/>
      <c r="R27" s="73" t="s">
        <v>147</v>
      </c>
      <c r="S27" s="83">
        <v>44691</v>
      </c>
    </row>
    <row r="28" ht="28.8" customHeight="1" spans="1:19">
      <c r="A28" s="87" t="s">
        <v>123</v>
      </c>
      <c r="B28" s="88" t="s">
        <v>262</v>
      </c>
      <c r="C28" s="88"/>
      <c r="D28" s="88"/>
      <c r="E28" s="63"/>
      <c r="F28" s="63"/>
      <c r="G28" s="63"/>
      <c r="H28" s="63"/>
      <c r="I28" s="63"/>
      <c r="K28" s="78" t="s">
        <v>73</v>
      </c>
      <c r="L28" s="78" t="s">
        <v>74</v>
      </c>
      <c r="M28" s="78" t="s">
        <v>73</v>
      </c>
      <c r="N28" s="63"/>
      <c r="O28" s="63"/>
      <c r="P28" s="63"/>
      <c r="Q28" s="63"/>
      <c r="R28" s="63"/>
      <c r="S28" s="82"/>
    </row>
    <row r="29" ht="36" spans="1:19">
      <c r="A29" s="64" t="s">
        <v>125</v>
      </c>
      <c r="B29" s="65"/>
      <c r="C29" s="65" t="s">
        <v>143</v>
      </c>
      <c r="D29" s="65" t="s">
        <v>263</v>
      </c>
      <c r="E29" s="68" t="s">
        <v>239</v>
      </c>
      <c r="F29" s="65" t="s">
        <v>240</v>
      </c>
      <c r="G29" s="66" t="s">
        <v>48</v>
      </c>
      <c r="H29" s="89" t="s">
        <v>52</v>
      </c>
      <c r="I29" s="79"/>
      <c r="J29" s="73"/>
      <c r="K29" s="73"/>
      <c r="L29" s="73"/>
      <c r="M29" s="73"/>
      <c r="N29" s="73"/>
      <c r="O29" s="73"/>
      <c r="P29" s="73"/>
      <c r="Q29" s="73"/>
      <c r="R29" s="73" t="s">
        <v>147</v>
      </c>
      <c r="S29" s="83">
        <v>44691</v>
      </c>
    </row>
    <row r="30" ht="13.2" spans="1:19">
      <c r="A30" s="64" t="s">
        <v>82</v>
      </c>
      <c r="B30" s="65"/>
      <c r="C30" s="65" t="s">
        <v>148</v>
      </c>
      <c r="D30" s="65" t="s">
        <v>84</v>
      </c>
      <c r="E30" s="68" t="s">
        <v>149</v>
      </c>
      <c r="F30" s="65" t="s">
        <v>264</v>
      </c>
      <c r="G30" s="66" t="s">
        <v>48</v>
      </c>
      <c r="H30" s="89" t="s">
        <v>52</v>
      </c>
      <c r="I30" s="79"/>
      <c r="J30" s="73"/>
      <c r="K30" s="73"/>
      <c r="L30" s="73"/>
      <c r="M30" s="73"/>
      <c r="N30" s="73"/>
      <c r="O30" s="73"/>
      <c r="P30" s="73"/>
      <c r="Q30" s="73"/>
      <c r="R30" s="73" t="s">
        <v>147</v>
      </c>
      <c r="S30" s="83">
        <v>44691</v>
      </c>
    </row>
    <row r="31" ht="72" spans="1:19">
      <c r="A31" s="64" t="s">
        <v>87</v>
      </c>
      <c r="B31" s="65"/>
      <c r="C31" s="65" t="s">
        <v>201</v>
      </c>
      <c r="D31" s="65" t="s">
        <v>84</v>
      </c>
      <c r="E31" s="68" t="s">
        <v>265</v>
      </c>
      <c r="F31" s="65" t="s">
        <v>266</v>
      </c>
      <c r="G31" s="66" t="s">
        <v>48</v>
      </c>
      <c r="H31" s="89" t="s">
        <v>52</v>
      </c>
      <c r="I31" s="79"/>
      <c r="J31" s="73"/>
      <c r="K31" s="73"/>
      <c r="L31" s="73"/>
      <c r="M31" s="73"/>
      <c r="N31" s="73"/>
      <c r="O31" s="73"/>
      <c r="P31" s="73"/>
      <c r="Q31" s="73"/>
      <c r="R31" s="73" t="s">
        <v>147</v>
      </c>
      <c r="S31" s="83">
        <v>44691</v>
      </c>
    </row>
    <row r="32" ht="84" spans="1:19">
      <c r="A32" s="64" t="s">
        <v>91</v>
      </c>
      <c r="B32" s="65"/>
      <c r="C32" s="65" t="s">
        <v>204</v>
      </c>
      <c r="D32" s="65" t="s">
        <v>84</v>
      </c>
      <c r="E32" s="68" t="s">
        <v>267</v>
      </c>
      <c r="F32" s="65" t="s">
        <v>268</v>
      </c>
      <c r="G32" s="66" t="s">
        <v>48</v>
      </c>
      <c r="H32" s="89" t="s">
        <v>52</v>
      </c>
      <c r="I32" s="79"/>
      <c r="J32" s="73"/>
      <c r="K32" s="73"/>
      <c r="L32" s="73"/>
      <c r="M32" s="73"/>
      <c r="N32" s="73"/>
      <c r="O32" s="73"/>
      <c r="P32" s="73"/>
      <c r="Q32" s="73"/>
      <c r="R32" s="73" t="s">
        <v>147</v>
      </c>
      <c r="S32" s="83">
        <v>44691</v>
      </c>
    </row>
    <row r="33" ht="72" spans="1:19">
      <c r="A33" s="64" t="s">
        <v>95</v>
      </c>
      <c r="B33" s="65"/>
      <c r="C33" s="65" t="s">
        <v>156</v>
      </c>
      <c r="D33" s="65" t="s">
        <v>84</v>
      </c>
      <c r="E33" s="68" t="s">
        <v>242</v>
      </c>
      <c r="F33" s="65" t="s">
        <v>243</v>
      </c>
      <c r="G33" s="66" t="s">
        <v>48</v>
      </c>
      <c r="H33" s="89" t="s">
        <v>52</v>
      </c>
      <c r="I33" s="79"/>
      <c r="J33" s="73"/>
      <c r="K33" s="73"/>
      <c r="L33" s="73"/>
      <c r="M33" s="73"/>
      <c r="N33" s="73"/>
      <c r="O33" s="73"/>
      <c r="P33" s="73"/>
      <c r="Q33" s="73"/>
      <c r="R33" s="73" t="s">
        <v>147</v>
      </c>
      <c r="S33" s="83">
        <v>44691</v>
      </c>
    </row>
    <row r="34" ht="84" spans="1:19">
      <c r="A34" s="64" t="s">
        <v>208</v>
      </c>
      <c r="B34" s="65"/>
      <c r="C34" s="65" t="s">
        <v>160</v>
      </c>
      <c r="D34" s="65" t="s">
        <v>84</v>
      </c>
      <c r="E34" s="68" t="s">
        <v>244</v>
      </c>
      <c r="F34" s="65" t="s">
        <v>269</v>
      </c>
      <c r="G34" s="66" t="s">
        <v>48</v>
      </c>
      <c r="H34" s="89" t="s">
        <v>52</v>
      </c>
      <c r="I34" s="79"/>
      <c r="J34" s="73"/>
      <c r="K34" s="73"/>
      <c r="L34" s="73"/>
      <c r="M34" s="73"/>
      <c r="N34" s="73"/>
      <c r="O34" s="73"/>
      <c r="P34" s="73"/>
      <c r="Q34" s="73"/>
      <c r="R34" s="73" t="s">
        <v>147</v>
      </c>
      <c r="S34" s="83">
        <v>44691</v>
      </c>
    </row>
    <row r="35" ht="72" spans="1:19">
      <c r="A35" s="64" t="s">
        <v>210</v>
      </c>
      <c r="B35" s="65"/>
      <c r="C35" s="65" t="s">
        <v>164</v>
      </c>
      <c r="D35" s="65" t="s">
        <v>84</v>
      </c>
      <c r="E35" s="68" t="s">
        <v>246</v>
      </c>
      <c r="F35" s="65" t="s">
        <v>247</v>
      </c>
      <c r="G35" s="66" t="s">
        <v>48</v>
      </c>
      <c r="H35" s="89" t="s">
        <v>52</v>
      </c>
      <c r="I35" s="79"/>
      <c r="J35" s="73"/>
      <c r="K35" s="73"/>
      <c r="L35" s="73"/>
      <c r="M35" s="73"/>
      <c r="N35" s="73"/>
      <c r="O35" s="73"/>
      <c r="P35" s="73"/>
      <c r="Q35" s="73"/>
      <c r="R35" s="73" t="s">
        <v>147</v>
      </c>
      <c r="S35" s="83">
        <v>44691</v>
      </c>
    </row>
    <row r="36" ht="28.95" customHeight="1" spans="1:19">
      <c r="A36" s="87" t="s">
        <v>212</v>
      </c>
      <c r="B36" s="88" t="s">
        <v>270</v>
      </c>
      <c r="C36" s="88"/>
      <c r="D36" s="88"/>
      <c r="E36" s="63"/>
      <c r="F36" s="63"/>
      <c r="G36" s="63"/>
      <c r="H36" s="63"/>
      <c r="I36" s="63"/>
      <c r="K36" s="78" t="s">
        <v>73</v>
      </c>
      <c r="L36" s="78" t="s">
        <v>74</v>
      </c>
      <c r="M36" s="78" t="s">
        <v>73</v>
      </c>
      <c r="N36" s="63"/>
      <c r="O36" s="63"/>
      <c r="P36" s="63"/>
      <c r="Q36" s="63"/>
      <c r="R36" s="63"/>
      <c r="S36" s="82"/>
    </row>
    <row r="37" ht="48" spans="1:19">
      <c r="A37" s="64" t="s">
        <v>214</v>
      </c>
      <c r="B37" s="65"/>
      <c r="C37" s="65" t="s">
        <v>143</v>
      </c>
      <c r="D37" s="65" t="s">
        <v>84</v>
      </c>
      <c r="E37" s="65" t="s">
        <v>215</v>
      </c>
      <c r="F37" s="65" t="s">
        <v>271</v>
      </c>
      <c r="G37" s="66" t="s">
        <v>48</v>
      </c>
      <c r="H37" s="69" t="s">
        <v>52</v>
      </c>
      <c r="I37" s="73"/>
      <c r="J37" s="73"/>
      <c r="K37" s="73"/>
      <c r="L37" s="73"/>
      <c r="M37" s="73"/>
      <c r="N37" s="73"/>
      <c r="O37" s="73"/>
      <c r="P37" s="73"/>
      <c r="Q37" s="73"/>
      <c r="R37" s="73" t="s">
        <v>217</v>
      </c>
      <c r="S37" s="73" t="s">
        <v>218</v>
      </c>
    </row>
    <row r="38" ht="30.75" customHeight="1" spans="1:19">
      <c r="A38" s="64" t="s">
        <v>219</v>
      </c>
      <c r="B38" s="65"/>
      <c r="C38" s="65" t="s">
        <v>148</v>
      </c>
      <c r="D38" s="65" t="s">
        <v>84</v>
      </c>
      <c r="E38" s="65" t="s">
        <v>149</v>
      </c>
      <c r="F38" s="65" t="s">
        <v>272</v>
      </c>
      <c r="G38" s="66" t="s">
        <v>48</v>
      </c>
      <c r="H38" s="69" t="s">
        <v>52</v>
      </c>
      <c r="I38" s="73"/>
      <c r="J38" s="73"/>
      <c r="K38" s="73"/>
      <c r="L38" s="73"/>
      <c r="M38" s="73"/>
      <c r="N38" s="73"/>
      <c r="O38" s="73"/>
      <c r="P38" s="73"/>
      <c r="Q38" s="73"/>
      <c r="R38" s="73" t="s">
        <v>217</v>
      </c>
      <c r="S38" s="73" t="s">
        <v>218</v>
      </c>
    </row>
    <row r="39" ht="48" spans="1:19">
      <c r="A39" s="64" t="s">
        <v>221</v>
      </c>
      <c r="B39" s="65"/>
      <c r="C39" s="65" t="s">
        <v>164</v>
      </c>
      <c r="D39" s="65" t="s">
        <v>84</v>
      </c>
      <c r="E39" s="65" t="s">
        <v>222</v>
      </c>
      <c r="F39" s="65" t="s">
        <v>223</v>
      </c>
      <c r="G39" s="66" t="s">
        <v>48</v>
      </c>
      <c r="H39" s="69" t="s">
        <v>52</v>
      </c>
      <c r="I39" s="73"/>
      <c r="J39" s="73"/>
      <c r="K39" s="73"/>
      <c r="L39" s="73"/>
      <c r="M39" s="73"/>
      <c r="N39" s="73"/>
      <c r="O39" s="73"/>
      <c r="P39" s="73"/>
      <c r="Q39" s="73"/>
      <c r="R39" s="73" t="s">
        <v>217</v>
      </c>
      <c r="S39" s="73" t="s">
        <v>218</v>
      </c>
    </row>
    <row r="40" ht="36" spans="1:19">
      <c r="A40" s="64" t="s">
        <v>224</v>
      </c>
      <c r="B40" s="73"/>
      <c r="C40" s="65" t="s">
        <v>225</v>
      </c>
      <c r="D40" s="65" t="s">
        <v>84</v>
      </c>
      <c r="E40" s="65" t="s">
        <v>226</v>
      </c>
      <c r="F40" s="65" t="s">
        <v>227</v>
      </c>
      <c r="G40" s="66" t="s">
        <v>48</v>
      </c>
      <c r="H40" s="69" t="s">
        <v>52</v>
      </c>
      <c r="I40" s="73"/>
      <c r="J40" s="73"/>
      <c r="K40" s="73"/>
      <c r="L40" s="73"/>
      <c r="M40" s="73"/>
      <c r="N40" s="73"/>
      <c r="O40" s="73"/>
      <c r="P40" s="73"/>
      <c r="Q40" s="73"/>
      <c r="R40" s="73" t="s">
        <v>217</v>
      </c>
      <c r="S40" s="73" t="s">
        <v>218</v>
      </c>
    </row>
    <row r="41" ht="33.75" customHeight="1" spans="1:19">
      <c r="A41" s="64" t="s">
        <v>228</v>
      </c>
      <c r="B41" s="65"/>
      <c r="C41" s="65" t="s">
        <v>229</v>
      </c>
      <c r="D41" s="65" t="s">
        <v>84</v>
      </c>
      <c r="E41" s="65" t="s">
        <v>230</v>
      </c>
      <c r="F41" s="65" t="s">
        <v>273</v>
      </c>
      <c r="G41" s="66" t="s">
        <v>48</v>
      </c>
      <c r="H41" s="69" t="s">
        <v>52</v>
      </c>
      <c r="I41" s="73"/>
      <c r="J41" s="73"/>
      <c r="K41" s="73"/>
      <c r="L41" s="73"/>
      <c r="M41" s="73"/>
      <c r="N41" s="73"/>
      <c r="O41" s="73"/>
      <c r="P41" s="73"/>
      <c r="Q41" s="73"/>
      <c r="R41" s="73" t="s">
        <v>217</v>
      </c>
      <c r="S41" s="73" t="s">
        <v>218</v>
      </c>
    </row>
    <row r="42" ht="48" spans="1:19">
      <c r="A42" s="64" t="s">
        <v>232</v>
      </c>
      <c r="B42" s="65"/>
      <c r="C42" s="65" t="s">
        <v>233</v>
      </c>
      <c r="D42" s="65" t="s">
        <v>84</v>
      </c>
      <c r="E42" s="65" t="s">
        <v>234</v>
      </c>
      <c r="F42" s="65" t="s">
        <v>274</v>
      </c>
      <c r="G42" s="66" t="s">
        <v>48</v>
      </c>
      <c r="H42" s="69" t="s">
        <v>52</v>
      </c>
      <c r="I42" s="73"/>
      <c r="J42" s="73"/>
      <c r="K42" s="73"/>
      <c r="L42" s="73"/>
      <c r="M42" s="73"/>
      <c r="N42" s="73"/>
      <c r="O42" s="73"/>
      <c r="P42" s="73"/>
      <c r="Q42" s="73"/>
      <c r="R42" s="73" t="s">
        <v>217</v>
      </c>
      <c r="S42" s="73" t="s">
        <v>218</v>
      </c>
    </row>
  </sheetData>
  <mergeCells count="26">
    <mergeCell ref="F2:G2"/>
    <mergeCell ref="F3:G3"/>
    <mergeCell ref="F4:G4"/>
    <mergeCell ref="F5:G5"/>
    <mergeCell ref="F6:G6"/>
    <mergeCell ref="F7:G7"/>
    <mergeCell ref="F8:G8"/>
    <mergeCell ref="B11:D11"/>
    <mergeCell ref="B18:D18"/>
    <mergeCell ref="B28:D28"/>
    <mergeCell ref="B36:D36"/>
    <mergeCell ref="A4:A8"/>
    <mergeCell ref="A9:A10"/>
    <mergeCell ref="B9:B10"/>
    <mergeCell ref="D1:D3"/>
    <mergeCell ref="G9:G10"/>
    <mergeCell ref="H9:H10"/>
    <mergeCell ref="I9:I10"/>
    <mergeCell ref="N9:N10"/>
    <mergeCell ref="O9:O10"/>
    <mergeCell ref="P9:P10"/>
    <mergeCell ref="Q9:Q10"/>
    <mergeCell ref="R9:R10"/>
    <mergeCell ref="S9:S10"/>
    <mergeCell ref="A1:C3"/>
    <mergeCell ref="B4:D8"/>
  </mergeCells>
  <conditionalFormatting sqref="G14">
    <cfRule type="cellIs" dxfId="8" priority="187" stopIfTrue="1" operator="equal">
      <formula>"M"</formula>
    </cfRule>
    <cfRule type="cellIs" dxfId="9" priority="188" stopIfTrue="1" operator="equal">
      <formula>"O"</formula>
    </cfRule>
  </conditionalFormatting>
  <conditionalFormatting sqref="H14">
    <cfRule type="cellIs" dxfId="4" priority="189" stopIfTrue="1" operator="equal">
      <formula>"NA"</formula>
    </cfRule>
    <cfRule type="cellIs" dxfId="4" priority="190" stopIfTrue="1" operator="equal">
      <formula>"NA"</formula>
    </cfRule>
    <cfRule type="cellIs" dxfId="2" priority="191" stopIfTrue="1" operator="equal">
      <formula>"F"</formula>
    </cfRule>
    <cfRule type="cellIs" dxfId="3" priority="192" stopIfTrue="1" operator="equal">
      <formula>"P"</formula>
    </cfRule>
    <cfRule type="cellIs" dxfId="2" priority="193" stopIfTrue="1" operator="equal">
      <formula>"F"</formula>
    </cfRule>
    <cfRule type="cellIs" dxfId="8" priority="194" stopIfTrue="1" operator="equal">
      <formula>"P"</formula>
    </cfRule>
    <cfRule type="cellIs" dxfId="3" priority="195" stopIfTrue="1" operator="equal">
      <formula>"P"</formula>
    </cfRule>
    <cfRule type="cellIs" dxfId="2" priority="196" stopIfTrue="1" operator="equal">
      <formula>"F"</formula>
    </cfRule>
  </conditionalFormatting>
  <conditionalFormatting sqref="G15">
    <cfRule type="cellIs" dxfId="8" priority="177" stopIfTrue="1" operator="equal">
      <formula>"M"</formula>
    </cfRule>
    <cfRule type="cellIs" dxfId="9" priority="178" stopIfTrue="1" operator="equal">
      <formula>"O"</formula>
    </cfRule>
  </conditionalFormatting>
  <conditionalFormatting sqref="H15">
    <cfRule type="cellIs" dxfId="4" priority="179" stopIfTrue="1" operator="equal">
      <formula>"NA"</formula>
    </cfRule>
    <cfRule type="cellIs" dxfId="4" priority="180" stopIfTrue="1" operator="equal">
      <formula>"NA"</formula>
    </cfRule>
    <cfRule type="cellIs" dxfId="2" priority="181" stopIfTrue="1" operator="equal">
      <formula>"F"</formula>
    </cfRule>
    <cfRule type="cellIs" dxfId="3" priority="182" stopIfTrue="1" operator="equal">
      <formula>"P"</formula>
    </cfRule>
    <cfRule type="cellIs" dxfId="2" priority="183" stopIfTrue="1" operator="equal">
      <formula>"F"</formula>
    </cfRule>
    <cfRule type="cellIs" dxfId="8" priority="184" stopIfTrue="1" operator="equal">
      <formula>"P"</formula>
    </cfRule>
    <cfRule type="cellIs" dxfId="3" priority="185" stopIfTrue="1" operator="equal">
      <formula>"P"</formula>
    </cfRule>
    <cfRule type="cellIs" dxfId="2" priority="186" stopIfTrue="1" operator="equal">
      <formula>"F"</formula>
    </cfRule>
  </conditionalFormatting>
  <conditionalFormatting sqref="G16">
    <cfRule type="cellIs" dxfId="8" priority="167" stopIfTrue="1" operator="equal">
      <formula>"M"</formula>
    </cfRule>
    <cfRule type="cellIs" dxfId="9" priority="168" stopIfTrue="1" operator="equal">
      <formula>"O"</formula>
    </cfRule>
  </conditionalFormatting>
  <conditionalFormatting sqref="H16">
    <cfRule type="cellIs" dxfId="4" priority="169" stopIfTrue="1" operator="equal">
      <formula>"NA"</formula>
    </cfRule>
    <cfRule type="cellIs" dxfId="4" priority="170" stopIfTrue="1" operator="equal">
      <formula>"NA"</formula>
    </cfRule>
    <cfRule type="cellIs" dxfId="2" priority="171" stopIfTrue="1" operator="equal">
      <formula>"F"</formula>
    </cfRule>
    <cfRule type="cellIs" dxfId="3" priority="172" stopIfTrue="1" operator="equal">
      <formula>"P"</formula>
    </cfRule>
    <cfRule type="cellIs" dxfId="2" priority="173" stopIfTrue="1" operator="equal">
      <formula>"F"</formula>
    </cfRule>
    <cfRule type="cellIs" dxfId="8" priority="174" stopIfTrue="1" operator="equal">
      <formula>"P"</formula>
    </cfRule>
    <cfRule type="cellIs" dxfId="3" priority="175" stopIfTrue="1" operator="equal">
      <formula>"P"</formula>
    </cfRule>
    <cfRule type="cellIs" dxfId="2" priority="176" stopIfTrue="1" operator="equal">
      <formula>"F"</formula>
    </cfRule>
  </conditionalFormatting>
  <conditionalFormatting sqref="G17">
    <cfRule type="cellIs" dxfId="8" priority="157" stopIfTrue="1" operator="equal">
      <formula>"M"</formula>
    </cfRule>
    <cfRule type="cellIs" dxfId="9" priority="158" stopIfTrue="1" operator="equal">
      <formula>"O"</formula>
    </cfRule>
  </conditionalFormatting>
  <conditionalFormatting sqref="H17">
    <cfRule type="cellIs" dxfId="4" priority="159" stopIfTrue="1" operator="equal">
      <formula>"NA"</formula>
    </cfRule>
    <cfRule type="cellIs" dxfId="4" priority="160" stopIfTrue="1" operator="equal">
      <formula>"NA"</formula>
    </cfRule>
    <cfRule type="cellIs" dxfId="2" priority="161" stopIfTrue="1" operator="equal">
      <formula>"F"</formula>
    </cfRule>
    <cfRule type="cellIs" dxfId="3" priority="162" stopIfTrue="1" operator="equal">
      <formula>"P"</formula>
    </cfRule>
    <cfRule type="cellIs" dxfId="2" priority="163" stopIfTrue="1" operator="equal">
      <formula>"F"</formula>
    </cfRule>
    <cfRule type="cellIs" dxfId="8" priority="164" stopIfTrue="1" operator="equal">
      <formula>"P"</formula>
    </cfRule>
    <cfRule type="cellIs" dxfId="3" priority="165" stopIfTrue="1" operator="equal">
      <formula>"P"</formula>
    </cfRule>
    <cfRule type="cellIs" dxfId="2" priority="166" stopIfTrue="1" operator="equal">
      <formula>"F"</formula>
    </cfRule>
  </conditionalFormatting>
  <conditionalFormatting sqref="B18">
    <cfRule type="cellIs" dxfId="5" priority="147" stopIfTrue="1" operator="equal">
      <formula>"必选必通"</formula>
    </cfRule>
    <cfRule type="cellIs" dxfId="6" priority="148" stopIfTrue="1" operator="equal">
      <formula>"必选可通"</formula>
    </cfRule>
    <cfRule type="cellIs" dxfId="7" priority="149" stopIfTrue="1" operator="equal">
      <formula>"可选必通"</formula>
    </cfRule>
  </conditionalFormatting>
  <conditionalFormatting sqref="G21">
    <cfRule type="cellIs" dxfId="8" priority="134" stopIfTrue="1" operator="equal">
      <formula>"M"</formula>
    </cfRule>
    <cfRule type="cellIs" dxfId="9" priority="135" stopIfTrue="1" operator="equal">
      <formula>"O"</formula>
    </cfRule>
  </conditionalFormatting>
  <conditionalFormatting sqref="H21">
    <cfRule type="cellIs" dxfId="4" priority="136" stopIfTrue="1" operator="equal">
      <formula>"NA"</formula>
    </cfRule>
    <cfRule type="cellIs" dxfId="4" priority="137" stopIfTrue="1" operator="equal">
      <formula>"NA"</formula>
    </cfRule>
    <cfRule type="cellIs" dxfId="2" priority="138" stopIfTrue="1" operator="equal">
      <formula>"F"</formula>
    </cfRule>
    <cfRule type="cellIs" dxfId="3" priority="139" stopIfTrue="1" operator="equal">
      <formula>"P"</formula>
    </cfRule>
    <cfRule type="cellIs" dxfId="2" priority="140" stopIfTrue="1" operator="equal">
      <formula>"F"</formula>
    </cfRule>
    <cfRule type="cellIs" dxfId="8" priority="141" stopIfTrue="1" operator="equal">
      <formula>"P"</formula>
    </cfRule>
    <cfRule type="cellIs" dxfId="3" priority="142" stopIfTrue="1" operator="equal">
      <formula>"P"</formula>
    </cfRule>
    <cfRule type="cellIs" dxfId="2" priority="143" stopIfTrue="1" operator="equal">
      <formula>"F"</formula>
    </cfRule>
  </conditionalFormatting>
  <conditionalFormatting sqref="G22">
    <cfRule type="cellIs" dxfId="8" priority="124" stopIfTrue="1" operator="equal">
      <formula>"M"</formula>
    </cfRule>
    <cfRule type="cellIs" dxfId="9" priority="125" stopIfTrue="1" operator="equal">
      <formula>"O"</formula>
    </cfRule>
  </conditionalFormatting>
  <conditionalFormatting sqref="H22">
    <cfRule type="cellIs" dxfId="4" priority="126" stopIfTrue="1" operator="equal">
      <formula>"NA"</formula>
    </cfRule>
    <cfRule type="cellIs" dxfId="4" priority="127" stopIfTrue="1" operator="equal">
      <formula>"NA"</formula>
    </cfRule>
    <cfRule type="cellIs" dxfId="2" priority="128" stopIfTrue="1" operator="equal">
      <formula>"F"</formula>
    </cfRule>
    <cfRule type="cellIs" dxfId="3" priority="129" stopIfTrue="1" operator="equal">
      <formula>"P"</formula>
    </cfRule>
    <cfRule type="cellIs" dxfId="2" priority="130" stopIfTrue="1" operator="equal">
      <formula>"F"</formula>
    </cfRule>
    <cfRule type="cellIs" dxfId="8" priority="131" stopIfTrue="1" operator="equal">
      <formula>"P"</formula>
    </cfRule>
    <cfRule type="cellIs" dxfId="3" priority="132" stopIfTrue="1" operator="equal">
      <formula>"P"</formula>
    </cfRule>
    <cfRule type="cellIs" dxfId="2" priority="133" stopIfTrue="1" operator="equal">
      <formula>"F"</formula>
    </cfRule>
  </conditionalFormatting>
  <conditionalFormatting sqref="G23">
    <cfRule type="cellIs" dxfId="8" priority="114" stopIfTrue="1" operator="equal">
      <formula>"M"</formula>
    </cfRule>
    <cfRule type="cellIs" dxfId="9" priority="115" stopIfTrue="1" operator="equal">
      <formula>"O"</formula>
    </cfRule>
  </conditionalFormatting>
  <conditionalFormatting sqref="H23">
    <cfRule type="cellIs" dxfId="4" priority="116" stopIfTrue="1" operator="equal">
      <formula>"NA"</formula>
    </cfRule>
    <cfRule type="cellIs" dxfId="4" priority="117" stopIfTrue="1" operator="equal">
      <formula>"NA"</formula>
    </cfRule>
    <cfRule type="cellIs" dxfId="2" priority="118" stopIfTrue="1" operator="equal">
      <formula>"F"</formula>
    </cfRule>
    <cfRule type="cellIs" dxfId="3" priority="119" stopIfTrue="1" operator="equal">
      <formula>"P"</formula>
    </cfRule>
    <cfRule type="cellIs" dxfId="2" priority="120" stopIfTrue="1" operator="equal">
      <formula>"F"</formula>
    </cfRule>
    <cfRule type="cellIs" dxfId="8" priority="121" stopIfTrue="1" operator="equal">
      <formula>"P"</formula>
    </cfRule>
    <cfRule type="cellIs" dxfId="3" priority="122" stopIfTrue="1" operator="equal">
      <formula>"P"</formula>
    </cfRule>
    <cfRule type="cellIs" dxfId="2" priority="123" stopIfTrue="1" operator="equal">
      <formula>"F"</formula>
    </cfRule>
  </conditionalFormatting>
  <conditionalFormatting sqref="G24">
    <cfRule type="cellIs" dxfId="8" priority="104" stopIfTrue="1" operator="equal">
      <formula>"M"</formula>
    </cfRule>
    <cfRule type="cellIs" dxfId="9" priority="105" stopIfTrue="1" operator="equal">
      <formula>"O"</formula>
    </cfRule>
  </conditionalFormatting>
  <conditionalFormatting sqref="H24">
    <cfRule type="cellIs" dxfId="4" priority="106" stopIfTrue="1" operator="equal">
      <formula>"NA"</formula>
    </cfRule>
    <cfRule type="cellIs" dxfId="4" priority="107" stopIfTrue="1" operator="equal">
      <formula>"NA"</formula>
    </cfRule>
    <cfRule type="cellIs" dxfId="2" priority="108" stopIfTrue="1" operator="equal">
      <formula>"F"</formula>
    </cfRule>
    <cfRule type="cellIs" dxfId="3" priority="109" stopIfTrue="1" operator="equal">
      <formula>"P"</formula>
    </cfRule>
    <cfRule type="cellIs" dxfId="2" priority="110" stopIfTrue="1" operator="equal">
      <formula>"F"</formula>
    </cfRule>
    <cfRule type="cellIs" dxfId="8" priority="111" stopIfTrue="1" operator="equal">
      <formula>"P"</formula>
    </cfRule>
    <cfRule type="cellIs" dxfId="3" priority="112" stopIfTrue="1" operator="equal">
      <formula>"P"</formula>
    </cfRule>
    <cfRule type="cellIs" dxfId="2" priority="113" stopIfTrue="1" operator="equal">
      <formula>"F"</formula>
    </cfRule>
  </conditionalFormatting>
  <conditionalFormatting sqref="G25">
    <cfRule type="cellIs" dxfId="8" priority="94" stopIfTrue="1" operator="equal">
      <formula>"M"</formula>
    </cfRule>
    <cfRule type="cellIs" dxfId="9" priority="95" stopIfTrue="1" operator="equal">
      <formula>"O"</formula>
    </cfRule>
  </conditionalFormatting>
  <conditionalFormatting sqref="H25">
    <cfRule type="cellIs" dxfId="4" priority="96" stopIfTrue="1" operator="equal">
      <formula>"NA"</formula>
    </cfRule>
    <cfRule type="cellIs" dxfId="4" priority="97" stopIfTrue="1" operator="equal">
      <formula>"NA"</formula>
    </cfRule>
    <cfRule type="cellIs" dxfId="2" priority="98" stopIfTrue="1" operator="equal">
      <formula>"F"</formula>
    </cfRule>
    <cfRule type="cellIs" dxfId="3" priority="99" stopIfTrue="1" operator="equal">
      <formula>"P"</formula>
    </cfRule>
    <cfRule type="cellIs" dxfId="2" priority="100" stopIfTrue="1" operator="equal">
      <formula>"F"</formula>
    </cfRule>
    <cfRule type="cellIs" dxfId="8" priority="101" stopIfTrue="1" operator="equal">
      <formula>"P"</formula>
    </cfRule>
    <cfRule type="cellIs" dxfId="3" priority="102" stopIfTrue="1" operator="equal">
      <formula>"P"</formula>
    </cfRule>
    <cfRule type="cellIs" dxfId="2" priority="103" stopIfTrue="1" operator="equal">
      <formula>"F"</formula>
    </cfRule>
  </conditionalFormatting>
  <conditionalFormatting sqref="G26">
    <cfRule type="cellIs" dxfId="8" priority="84" stopIfTrue="1" operator="equal">
      <formula>"M"</formula>
    </cfRule>
    <cfRule type="cellIs" dxfId="9" priority="85" stopIfTrue="1" operator="equal">
      <formula>"O"</formula>
    </cfRule>
  </conditionalFormatting>
  <conditionalFormatting sqref="H26">
    <cfRule type="cellIs" dxfId="4" priority="86" stopIfTrue="1" operator="equal">
      <formula>"NA"</formula>
    </cfRule>
    <cfRule type="cellIs" dxfId="4" priority="87" stopIfTrue="1" operator="equal">
      <formula>"NA"</formula>
    </cfRule>
    <cfRule type="cellIs" dxfId="2" priority="88" stopIfTrue="1" operator="equal">
      <formula>"F"</formula>
    </cfRule>
    <cfRule type="cellIs" dxfId="3" priority="89" stopIfTrue="1" operator="equal">
      <formula>"P"</formula>
    </cfRule>
    <cfRule type="cellIs" dxfId="2" priority="90" stopIfTrue="1" operator="equal">
      <formula>"F"</formula>
    </cfRule>
    <cfRule type="cellIs" dxfId="8" priority="91" stopIfTrue="1" operator="equal">
      <formula>"P"</formula>
    </cfRule>
    <cfRule type="cellIs" dxfId="3" priority="92" stopIfTrue="1" operator="equal">
      <formula>"P"</formula>
    </cfRule>
    <cfRule type="cellIs" dxfId="2" priority="93" stopIfTrue="1" operator="equal">
      <formula>"F"</formula>
    </cfRule>
  </conditionalFormatting>
  <conditionalFormatting sqref="G27">
    <cfRule type="cellIs" dxfId="8" priority="74" stopIfTrue="1" operator="equal">
      <formula>"M"</formula>
    </cfRule>
    <cfRule type="cellIs" dxfId="9" priority="75" stopIfTrue="1" operator="equal">
      <formula>"O"</formula>
    </cfRule>
  </conditionalFormatting>
  <conditionalFormatting sqref="H27">
    <cfRule type="cellIs" dxfId="4" priority="76" stopIfTrue="1" operator="equal">
      <formula>"NA"</formula>
    </cfRule>
    <cfRule type="cellIs" dxfId="4" priority="77" stopIfTrue="1" operator="equal">
      <formula>"NA"</formula>
    </cfRule>
    <cfRule type="cellIs" dxfId="2" priority="78" stopIfTrue="1" operator="equal">
      <formula>"F"</formula>
    </cfRule>
    <cfRule type="cellIs" dxfId="3" priority="79" stopIfTrue="1" operator="equal">
      <formula>"P"</formula>
    </cfRule>
    <cfRule type="cellIs" dxfId="2" priority="80" stopIfTrue="1" operator="equal">
      <formula>"F"</formula>
    </cfRule>
    <cfRule type="cellIs" dxfId="8" priority="81" stopIfTrue="1" operator="equal">
      <formula>"P"</formula>
    </cfRule>
    <cfRule type="cellIs" dxfId="3" priority="82" stopIfTrue="1" operator="equal">
      <formula>"P"</formula>
    </cfRule>
    <cfRule type="cellIs" dxfId="2" priority="83" stopIfTrue="1" operator="equal">
      <formula>"F"</formula>
    </cfRule>
  </conditionalFormatting>
  <conditionalFormatting sqref="B28">
    <cfRule type="cellIs" dxfId="5" priority="64" stopIfTrue="1" operator="equal">
      <formula>"必选必通"</formula>
    </cfRule>
    <cfRule type="cellIs" dxfId="6" priority="65" stopIfTrue="1" operator="equal">
      <formula>"必选可通"</formula>
    </cfRule>
    <cfRule type="cellIs" dxfId="7" priority="66" stopIfTrue="1" operator="equal">
      <formula>"可选必通"</formula>
    </cfRule>
  </conditionalFormatting>
  <conditionalFormatting sqref="G31">
    <cfRule type="cellIs" dxfId="8" priority="51" stopIfTrue="1" operator="equal">
      <formula>"M"</formula>
    </cfRule>
    <cfRule type="cellIs" dxfId="9" priority="52" stopIfTrue="1" operator="equal">
      <formula>"O"</formula>
    </cfRule>
  </conditionalFormatting>
  <conditionalFormatting sqref="H31">
    <cfRule type="cellIs" dxfId="4" priority="53" stopIfTrue="1" operator="equal">
      <formula>"NA"</formula>
    </cfRule>
    <cfRule type="cellIs" dxfId="4" priority="54" stopIfTrue="1" operator="equal">
      <formula>"NA"</formula>
    </cfRule>
    <cfRule type="cellIs" dxfId="2" priority="55" stopIfTrue="1" operator="equal">
      <formula>"F"</formula>
    </cfRule>
    <cfRule type="cellIs" dxfId="3" priority="56" stopIfTrue="1" operator="equal">
      <formula>"P"</formula>
    </cfRule>
    <cfRule type="cellIs" dxfId="2" priority="57" stopIfTrue="1" operator="equal">
      <formula>"F"</formula>
    </cfRule>
    <cfRule type="cellIs" dxfId="8" priority="58" stopIfTrue="1" operator="equal">
      <formula>"P"</formula>
    </cfRule>
    <cfRule type="cellIs" dxfId="3" priority="59" stopIfTrue="1" operator="equal">
      <formula>"P"</formula>
    </cfRule>
    <cfRule type="cellIs" dxfId="2" priority="60" stopIfTrue="1" operator="equal">
      <formula>"F"</formula>
    </cfRule>
  </conditionalFormatting>
  <conditionalFormatting sqref="G32">
    <cfRule type="cellIs" dxfId="8" priority="41" stopIfTrue="1" operator="equal">
      <formula>"M"</formula>
    </cfRule>
    <cfRule type="cellIs" dxfId="9" priority="42" stopIfTrue="1" operator="equal">
      <formula>"O"</formula>
    </cfRule>
  </conditionalFormatting>
  <conditionalFormatting sqref="H32">
    <cfRule type="cellIs" dxfId="4" priority="43" stopIfTrue="1" operator="equal">
      <formula>"NA"</formula>
    </cfRule>
    <cfRule type="cellIs" dxfId="4" priority="44" stopIfTrue="1" operator="equal">
      <formula>"NA"</formula>
    </cfRule>
    <cfRule type="cellIs" dxfId="2" priority="45" stopIfTrue="1" operator="equal">
      <formula>"F"</formula>
    </cfRule>
    <cfRule type="cellIs" dxfId="3" priority="46" stopIfTrue="1" operator="equal">
      <formula>"P"</formula>
    </cfRule>
    <cfRule type="cellIs" dxfId="2" priority="47" stopIfTrue="1" operator="equal">
      <formula>"F"</formula>
    </cfRule>
    <cfRule type="cellIs" dxfId="8" priority="48" stopIfTrue="1" operator="equal">
      <formula>"P"</formula>
    </cfRule>
    <cfRule type="cellIs" dxfId="3" priority="49" stopIfTrue="1" operator="equal">
      <formula>"P"</formula>
    </cfRule>
    <cfRule type="cellIs" dxfId="2" priority="50" stopIfTrue="1" operator="equal">
      <formula>"F"</formula>
    </cfRule>
  </conditionalFormatting>
  <conditionalFormatting sqref="G33">
    <cfRule type="cellIs" dxfId="8" priority="31" stopIfTrue="1" operator="equal">
      <formula>"M"</formula>
    </cfRule>
    <cfRule type="cellIs" dxfId="9" priority="32" stopIfTrue="1" operator="equal">
      <formula>"O"</formula>
    </cfRule>
  </conditionalFormatting>
  <conditionalFormatting sqref="H33">
    <cfRule type="cellIs" dxfId="4" priority="33" stopIfTrue="1" operator="equal">
      <formula>"NA"</formula>
    </cfRule>
    <cfRule type="cellIs" dxfId="4" priority="34" stopIfTrue="1" operator="equal">
      <formula>"NA"</formula>
    </cfRule>
    <cfRule type="cellIs" dxfId="2" priority="35" stopIfTrue="1" operator="equal">
      <formula>"F"</formula>
    </cfRule>
    <cfRule type="cellIs" dxfId="3" priority="36" stopIfTrue="1" operator="equal">
      <formula>"P"</formula>
    </cfRule>
    <cfRule type="cellIs" dxfId="2" priority="37" stopIfTrue="1" operator="equal">
      <formula>"F"</formula>
    </cfRule>
    <cfRule type="cellIs" dxfId="8" priority="38" stopIfTrue="1" operator="equal">
      <formula>"P"</formula>
    </cfRule>
    <cfRule type="cellIs" dxfId="3" priority="39" stopIfTrue="1" operator="equal">
      <formula>"P"</formula>
    </cfRule>
    <cfRule type="cellIs" dxfId="2" priority="40" stopIfTrue="1" operator="equal">
      <formula>"F"</formula>
    </cfRule>
  </conditionalFormatting>
  <conditionalFormatting sqref="G34">
    <cfRule type="cellIs" dxfId="8" priority="21" stopIfTrue="1" operator="equal">
      <formula>"M"</formula>
    </cfRule>
    <cfRule type="cellIs" dxfId="9" priority="22" stopIfTrue="1" operator="equal">
      <formula>"O"</formula>
    </cfRule>
  </conditionalFormatting>
  <conditionalFormatting sqref="H34">
    <cfRule type="cellIs" dxfId="4" priority="23" stopIfTrue="1" operator="equal">
      <formula>"NA"</formula>
    </cfRule>
    <cfRule type="cellIs" dxfId="4" priority="24" stopIfTrue="1" operator="equal">
      <formula>"NA"</formula>
    </cfRule>
    <cfRule type="cellIs" dxfId="2" priority="25" stopIfTrue="1" operator="equal">
      <formula>"F"</formula>
    </cfRule>
    <cfRule type="cellIs" dxfId="3" priority="26" stopIfTrue="1" operator="equal">
      <formula>"P"</formula>
    </cfRule>
    <cfRule type="cellIs" dxfId="2" priority="27" stopIfTrue="1" operator="equal">
      <formula>"F"</formula>
    </cfRule>
    <cfRule type="cellIs" dxfId="8" priority="28" stopIfTrue="1" operator="equal">
      <formula>"P"</formula>
    </cfRule>
    <cfRule type="cellIs" dxfId="3" priority="29" stopIfTrue="1" operator="equal">
      <formula>"P"</formula>
    </cfRule>
    <cfRule type="cellIs" dxfId="2" priority="30" stopIfTrue="1" operator="equal">
      <formula>"F"</formula>
    </cfRule>
  </conditionalFormatting>
  <conditionalFormatting sqref="G35">
    <cfRule type="cellIs" dxfId="8" priority="11" stopIfTrue="1" operator="equal">
      <formula>"M"</formula>
    </cfRule>
    <cfRule type="cellIs" dxfId="9" priority="12" stopIfTrue="1" operator="equal">
      <formula>"O"</formula>
    </cfRule>
  </conditionalFormatting>
  <conditionalFormatting sqref="H35">
    <cfRule type="cellIs" dxfId="4" priority="13" stopIfTrue="1" operator="equal">
      <formula>"NA"</formula>
    </cfRule>
    <cfRule type="cellIs" dxfId="4" priority="14" stopIfTrue="1" operator="equal">
      <formula>"NA"</formula>
    </cfRule>
    <cfRule type="cellIs" dxfId="2" priority="15" stopIfTrue="1" operator="equal">
      <formula>"F"</formula>
    </cfRule>
    <cfRule type="cellIs" dxfId="3" priority="16" stopIfTrue="1" operator="equal">
      <formula>"P"</formula>
    </cfRule>
    <cfRule type="cellIs" dxfId="2" priority="17" stopIfTrue="1" operator="equal">
      <formula>"F"</formula>
    </cfRule>
    <cfRule type="cellIs" dxfId="8" priority="18" stopIfTrue="1" operator="equal">
      <formula>"P"</formula>
    </cfRule>
    <cfRule type="cellIs" dxfId="3" priority="19" stopIfTrue="1" operator="equal">
      <formula>"P"</formula>
    </cfRule>
    <cfRule type="cellIs" dxfId="2" priority="20" stopIfTrue="1" operator="equal">
      <formula>"F"</formula>
    </cfRule>
  </conditionalFormatting>
  <conditionalFormatting sqref="G12:G13">
    <cfRule type="cellIs" dxfId="8" priority="197" stopIfTrue="1" operator="equal">
      <formula>"M"</formula>
    </cfRule>
    <cfRule type="cellIs" dxfId="9" priority="198" stopIfTrue="1" operator="equal">
      <formula>"O"</formula>
    </cfRule>
  </conditionalFormatting>
  <conditionalFormatting sqref="G19:G20">
    <cfRule type="cellIs" dxfId="8" priority="144" stopIfTrue="1" operator="equal">
      <formula>"M"</formula>
    </cfRule>
    <cfRule type="cellIs" dxfId="9" priority="145" stopIfTrue="1" operator="equal">
      <formula>"O"</formula>
    </cfRule>
  </conditionalFormatting>
  <conditionalFormatting sqref="H11:H13">
    <cfRule type="cellIs" dxfId="4" priority="199" stopIfTrue="1" operator="equal">
      <formula>"NA"</formula>
    </cfRule>
    <cfRule type="cellIs" dxfId="3" priority="208" stopIfTrue="1" operator="equal">
      <formula>"P"</formula>
    </cfRule>
    <cfRule type="cellIs" dxfId="2" priority="209" stopIfTrue="1" operator="equal">
      <formula>"F"</formula>
    </cfRule>
  </conditionalFormatting>
  <conditionalFormatting sqref="H12:H13">
    <cfRule type="cellIs" dxfId="4" priority="203" stopIfTrue="1" operator="equal">
      <formula>"NA"</formula>
    </cfRule>
    <cfRule type="cellIs" dxfId="2" priority="204" stopIfTrue="1" operator="equal">
      <formula>"F"</formula>
    </cfRule>
    <cfRule type="cellIs" dxfId="3" priority="205" stopIfTrue="1" operator="equal">
      <formula>"P"</formula>
    </cfRule>
    <cfRule type="cellIs" dxfId="2" priority="206" stopIfTrue="1" operator="equal">
      <formula>"F"</formula>
    </cfRule>
    <cfRule type="cellIs" dxfId="8" priority="207" stopIfTrue="1" operator="equal">
      <formula>"P"</formula>
    </cfRule>
  </conditionalFormatting>
  <conditionalFormatting sqref="H18:H20">
    <cfRule type="cellIs" dxfId="4" priority="146" stopIfTrue="1" operator="equal">
      <formula>"NA"</formula>
    </cfRule>
    <cfRule type="cellIs" dxfId="3" priority="155" stopIfTrue="1" operator="equal">
      <formula>"P"</formula>
    </cfRule>
    <cfRule type="cellIs" dxfId="2" priority="156" stopIfTrue="1" operator="equal">
      <formula>"F"</formula>
    </cfRule>
  </conditionalFormatting>
  <conditionalFormatting sqref="H19:H20">
    <cfRule type="cellIs" dxfId="4" priority="150" stopIfTrue="1" operator="equal">
      <formula>"NA"</formula>
    </cfRule>
    <cfRule type="cellIs" dxfId="2" priority="151" stopIfTrue="1" operator="equal">
      <formula>"F"</formula>
    </cfRule>
    <cfRule type="cellIs" dxfId="3" priority="152" stopIfTrue="1" operator="equal">
      <formula>"P"</formula>
    </cfRule>
    <cfRule type="cellIs" dxfId="2" priority="153" stopIfTrue="1" operator="equal">
      <formula>"F"</formula>
    </cfRule>
    <cfRule type="cellIs" dxfId="8" priority="154" stopIfTrue="1" operator="equal">
      <formula>"P"</formula>
    </cfRule>
  </conditionalFormatting>
  <conditionalFormatting sqref="B11 B9">
    <cfRule type="cellIs" dxfId="5" priority="200" stopIfTrue="1" operator="equal">
      <formula>"必选必通"</formula>
    </cfRule>
    <cfRule type="cellIs" dxfId="6" priority="201" stopIfTrue="1" operator="equal">
      <formula>"必选可通"</formula>
    </cfRule>
    <cfRule type="cellIs" dxfId="7" priority="202" stopIfTrue="1" operator="equal">
      <formula>"可选必通"</formula>
    </cfRule>
  </conditionalFormatting>
  <conditionalFormatting sqref="H28 H29 H30">
    <cfRule type="cellIs" dxfId="4" priority="63" stopIfTrue="1" operator="equal">
      <formula>"NA"</formula>
    </cfRule>
    <cfRule type="cellIs" dxfId="3" priority="72" stopIfTrue="1" operator="equal">
      <formula>"P"</formula>
    </cfRule>
    <cfRule type="cellIs" dxfId="2" priority="73" stopIfTrue="1" operator="equal">
      <formula>"F"</formula>
    </cfRule>
  </conditionalFormatting>
  <conditionalFormatting sqref="G29 G30">
    <cfRule type="cellIs" dxfId="8" priority="61" stopIfTrue="1" operator="equal">
      <formula>"M"</formula>
    </cfRule>
    <cfRule type="cellIs" dxfId="9" priority="62" stopIfTrue="1" operator="equal">
      <formula>"O"</formula>
    </cfRule>
  </conditionalFormatting>
  <conditionalFormatting sqref="H29 H30">
    <cfRule type="cellIs" dxfId="4" priority="67" stopIfTrue="1" operator="equal">
      <formula>"NA"</formula>
    </cfRule>
    <cfRule type="cellIs" dxfId="2" priority="68" stopIfTrue="1" operator="equal">
      <formula>"F"</formula>
    </cfRule>
    <cfRule type="cellIs" dxfId="3" priority="69" stopIfTrue="1" operator="equal">
      <formula>"P"</formula>
    </cfRule>
    <cfRule type="cellIs" dxfId="2" priority="70" stopIfTrue="1" operator="equal">
      <formula>"F"</formula>
    </cfRule>
    <cfRule type="cellIs" dxfId="8" priority="71" stopIfTrue="1" operator="equal">
      <formula>"P"</formula>
    </cfRule>
  </conditionalFormatting>
  <dataValidations count="4">
    <dataValidation type="list" allowBlank="1" showInputMessage="1" showErrorMessage="1" sqref="H14 H15 H16 H17 H21 H22 H23 H24 H25 H26 H27 H29 H30 H31 H32 H33 H34 H35 H12:H13 H19:H20">
      <formula1>"P,F,NA"</formula1>
    </dataValidation>
    <dataValidation type="list" allowBlank="1" showInputMessage="1" showErrorMessage="1" sqref="G11 G18 G28">
      <formula1>$L$4:$L$5</formula1>
    </dataValidation>
    <dataValidation type="list" allowBlank="1" showInputMessage="1" showErrorMessage="1" sqref="H11 H18 H28">
      <formula1>$L$7:$L$11</formula1>
    </dataValidation>
    <dataValidation type="list" allowBlank="1" showInputMessage="1" showErrorMessage="1" sqref="G14 G15 G16 G17 G21 G22 G23 G24 G25 G26 G27 G29 G30 G31 G32 G33 G34 G35 G12:G13 G19:G20">
      <formula1>"M, O"</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8"/>
  <sheetViews>
    <sheetView topLeftCell="A21" workbookViewId="0">
      <selection activeCell="B33" sqref="B33"/>
    </sheetView>
  </sheetViews>
  <sheetFormatPr defaultColWidth="9.55555555555556" defaultRowHeight="12"/>
  <cols>
    <col min="1" max="1" width="8.77777777777778" style="1" customWidth="1"/>
    <col min="2" max="2" width="16.2222222222222" style="2" customWidth="1"/>
    <col min="3" max="3" width="16.7777777777778" style="2" customWidth="1"/>
    <col min="4" max="4" width="24.6666666666667" style="2" customWidth="1"/>
    <col min="5" max="5" width="66.3333333333333" style="2" customWidth="1"/>
    <col min="6" max="6" width="50.5555555555556" style="2" customWidth="1"/>
    <col min="7" max="7" width="8.22222222222222" style="2" customWidth="1"/>
    <col min="8" max="8" width="11.7777777777778" style="2" customWidth="1"/>
    <col min="9" max="9" width="16.7777777777778" style="2" customWidth="1"/>
    <col min="10" max="13" width="9.55555555555556" style="2" hidden="1" customWidth="1"/>
    <col min="14" max="18" width="10" style="2" customWidth="1"/>
    <col min="19" max="19" width="10.4444444444444" style="2" customWidth="1"/>
    <col min="20" max="32" width="10" style="2" customWidth="1"/>
    <col min="33" max="16384" width="9.55555555555556" style="2"/>
  </cols>
  <sheetData>
    <row r="1" spans="1:19">
      <c r="A1" s="3" t="s">
        <v>5</v>
      </c>
      <c r="B1" s="4"/>
      <c r="C1" s="5"/>
      <c r="D1" s="6" t="s">
        <v>23</v>
      </c>
      <c r="E1" s="7" t="s">
        <v>40</v>
      </c>
      <c r="F1" s="8"/>
      <c r="G1" s="8"/>
      <c r="H1" s="9"/>
      <c r="I1" s="70"/>
      <c r="N1" s="71"/>
      <c r="O1" s="71"/>
      <c r="P1" s="71"/>
      <c r="Q1" s="71"/>
      <c r="R1" s="71"/>
      <c r="S1" s="80"/>
    </row>
    <row r="2" ht="24" spans="1:19">
      <c r="A2" s="10"/>
      <c r="B2" s="11"/>
      <c r="C2" s="12"/>
      <c r="D2" s="13"/>
      <c r="E2" s="14" t="s">
        <v>41</v>
      </c>
      <c r="F2" s="15" t="s">
        <v>42</v>
      </c>
      <c r="G2" s="16"/>
      <c r="H2" s="17">
        <f>COUNTIF($G$12:$G$97,"M")</f>
        <v>15</v>
      </c>
      <c r="I2" s="9"/>
      <c r="K2" s="72" t="s">
        <v>43</v>
      </c>
      <c r="L2" s="73" t="s">
        <v>40</v>
      </c>
      <c r="M2" s="73" t="s">
        <v>44</v>
      </c>
      <c r="N2" s="74"/>
      <c r="O2" s="74"/>
      <c r="P2" s="74"/>
      <c r="Q2" s="74"/>
      <c r="R2" s="74"/>
      <c r="S2" s="81"/>
    </row>
    <row r="3" ht="13.2" spans="1:19">
      <c r="A3" s="18"/>
      <c r="B3" s="19"/>
      <c r="C3" s="20"/>
      <c r="D3" s="21"/>
      <c r="E3" s="22"/>
      <c r="F3" s="23" t="s">
        <v>45</v>
      </c>
      <c r="G3" s="24"/>
      <c r="H3" s="25">
        <f>COUNTIF($G$12:$G$97,"O")</f>
        <v>0</v>
      </c>
      <c r="I3" s="9"/>
      <c r="K3" s="75"/>
      <c r="L3" s="75"/>
      <c r="M3" s="75"/>
      <c r="N3" s="74"/>
      <c r="O3" s="74"/>
      <c r="P3" s="74"/>
      <c r="Q3" s="74"/>
      <c r="R3" s="74"/>
      <c r="S3" s="81"/>
    </row>
    <row r="4" ht="13.2" spans="1:19">
      <c r="A4" s="26" t="s">
        <v>46</v>
      </c>
      <c r="B4" s="27"/>
      <c r="C4" s="28"/>
      <c r="D4" s="29"/>
      <c r="E4" s="14" t="s">
        <v>6</v>
      </c>
      <c r="F4" s="30" t="s">
        <v>47</v>
      </c>
      <c r="G4" s="31"/>
      <c r="H4" s="32">
        <f>COUNTIF($H$12:$H$78,"P")</f>
        <v>15</v>
      </c>
      <c r="I4" s="9"/>
      <c r="K4" s="75"/>
      <c r="L4" s="75" t="s">
        <v>48</v>
      </c>
      <c r="M4" s="75"/>
      <c r="N4" s="74"/>
      <c r="O4" s="74"/>
      <c r="P4" s="74"/>
      <c r="Q4" s="74"/>
      <c r="R4" s="74"/>
      <c r="S4" s="81"/>
    </row>
    <row r="5" ht="13.2" spans="1:19">
      <c r="A5" s="33"/>
      <c r="B5" s="34"/>
      <c r="C5" s="35"/>
      <c r="D5" s="36"/>
      <c r="E5" s="37"/>
      <c r="F5" s="38" t="s">
        <v>49</v>
      </c>
      <c r="G5" s="39"/>
      <c r="H5" s="40">
        <f>COUNTIF($H$12:$H$78,"F")</f>
        <v>0</v>
      </c>
      <c r="I5" s="9"/>
      <c r="K5" s="75"/>
      <c r="L5" s="75" t="s">
        <v>50</v>
      </c>
      <c r="M5" s="75"/>
      <c r="N5" s="74"/>
      <c r="O5" s="74"/>
      <c r="P5" s="74"/>
      <c r="Q5" s="74"/>
      <c r="R5" s="74"/>
      <c r="S5" s="81"/>
    </row>
    <row r="6" ht="13.2" spans="1:19">
      <c r="A6" s="33"/>
      <c r="B6" s="34"/>
      <c r="C6" s="35"/>
      <c r="D6" s="36"/>
      <c r="E6" s="37"/>
      <c r="F6" s="41" t="s">
        <v>51</v>
      </c>
      <c r="G6" s="42"/>
      <c r="H6" s="43">
        <f>COUNTIF($H$12:$H$78,"NA")</f>
        <v>0</v>
      </c>
      <c r="I6" s="9"/>
      <c r="K6" s="75"/>
      <c r="L6" s="75"/>
      <c r="M6" s="75"/>
      <c r="N6" s="74"/>
      <c r="O6" s="74"/>
      <c r="P6" s="74"/>
      <c r="Q6" s="74"/>
      <c r="R6" s="74"/>
      <c r="S6" s="81"/>
    </row>
    <row r="7" ht="13.2" spans="1:19">
      <c r="A7" s="33"/>
      <c r="B7" s="34"/>
      <c r="C7" s="35"/>
      <c r="D7" s="36"/>
      <c r="E7" s="37"/>
      <c r="F7" s="44"/>
      <c r="G7" s="45"/>
      <c r="H7" s="46"/>
      <c r="I7" s="9"/>
      <c r="K7" s="75"/>
      <c r="L7" s="75" t="s">
        <v>52</v>
      </c>
      <c r="M7" s="75"/>
      <c r="N7" s="74"/>
      <c r="O7" s="74"/>
      <c r="P7" s="74"/>
      <c r="Q7" s="74"/>
      <c r="R7" s="74"/>
      <c r="S7" s="81"/>
    </row>
    <row r="8" ht="13.2" spans="1:19">
      <c r="A8" s="47"/>
      <c r="B8" s="48"/>
      <c r="C8" s="49"/>
      <c r="D8" s="50"/>
      <c r="E8" s="22"/>
      <c r="F8" s="44"/>
      <c r="G8" s="45"/>
      <c r="H8" s="46"/>
      <c r="I8" s="9"/>
      <c r="K8" s="75"/>
      <c r="L8" s="75" t="s">
        <v>53</v>
      </c>
      <c r="M8" s="75"/>
      <c r="N8" s="74"/>
      <c r="O8" s="74"/>
      <c r="P8" s="74"/>
      <c r="Q8" s="74"/>
      <c r="R8" s="74"/>
      <c r="S8" s="81"/>
    </row>
    <row r="9" ht="13.2" spans="1:19">
      <c r="A9" s="51" t="s">
        <v>54</v>
      </c>
      <c r="B9" s="52" t="s">
        <v>55</v>
      </c>
      <c r="C9" s="7" t="s">
        <v>56</v>
      </c>
      <c r="D9" s="8"/>
      <c r="E9" s="8"/>
      <c r="F9" s="53"/>
      <c r="G9" s="52" t="s">
        <v>57</v>
      </c>
      <c r="H9" s="54" t="s">
        <v>58</v>
      </c>
      <c r="I9" s="54" t="s">
        <v>46</v>
      </c>
      <c r="K9" s="75"/>
      <c r="L9" s="75" t="s">
        <v>59</v>
      </c>
      <c r="M9" s="75"/>
      <c r="N9" s="54" t="s">
        <v>60</v>
      </c>
      <c r="O9" s="54" t="s">
        <v>61</v>
      </c>
      <c r="P9" s="54" t="s">
        <v>62</v>
      </c>
      <c r="Q9" s="54" t="s">
        <v>63</v>
      </c>
      <c r="R9" s="54" t="s">
        <v>64</v>
      </c>
      <c r="S9" s="54" t="s">
        <v>65</v>
      </c>
    </row>
    <row r="10" ht="13.2" spans="1:19">
      <c r="A10" s="55"/>
      <c r="B10" s="56"/>
      <c r="C10" s="57" t="s">
        <v>66</v>
      </c>
      <c r="D10" s="57" t="s">
        <v>67</v>
      </c>
      <c r="E10" s="14" t="s">
        <v>68</v>
      </c>
      <c r="F10" s="14" t="s">
        <v>69</v>
      </c>
      <c r="G10" s="58"/>
      <c r="H10" s="59"/>
      <c r="I10" s="59"/>
      <c r="K10" s="76"/>
      <c r="L10" s="77" t="s">
        <v>70</v>
      </c>
      <c r="M10" s="76"/>
      <c r="N10" s="59"/>
      <c r="O10" s="59"/>
      <c r="P10" s="59"/>
      <c r="Q10" s="59"/>
      <c r="R10" s="59"/>
      <c r="S10" s="59"/>
    </row>
    <row r="11" ht="60.75" customHeight="1" spans="1:19">
      <c r="A11" s="60" t="s">
        <v>71</v>
      </c>
      <c r="B11" s="61" t="s">
        <v>275</v>
      </c>
      <c r="C11" s="62"/>
      <c r="D11" s="62"/>
      <c r="E11" s="62"/>
      <c r="F11" s="63"/>
      <c r="G11" s="63"/>
      <c r="H11" s="63"/>
      <c r="I11" s="63"/>
      <c r="K11" s="78" t="str">
        <f>IF(G11="M",IF(AND(#REF!&lt;&gt;"N",#REF!&lt;&gt;""),#REF!,IF(AND(#REF!&lt;&gt;"N",#REF!&lt;&gt;""),#REF!,H11)),"")</f>
        <v/>
      </c>
      <c r="L11" s="78" t="s">
        <v>74</v>
      </c>
      <c r="M11" s="78" t="str">
        <f>IF(G11="O",IF(AND(#REF!&lt;&gt;"N",#REF!&lt;&gt;""),#REF!,IF(AND(#REF!&lt;&gt;"N",#REF!&lt;&gt;""),#REF!,H11)),"")</f>
        <v/>
      </c>
      <c r="N11" s="63"/>
      <c r="O11" s="63"/>
      <c r="P11" s="63"/>
      <c r="Q11" s="63"/>
      <c r="R11" s="63"/>
      <c r="S11" s="82"/>
    </row>
    <row r="12" ht="96" spans="1:19">
      <c r="A12" s="64" t="s">
        <v>75</v>
      </c>
      <c r="B12" s="65"/>
      <c r="C12" s="65" t="s">
        <v>276</v>
      </c>
      <c r="D12" s="65" t="s">
        <v>277</v>
      </c>
      <c r="E12" s="65" t="s">
        <v>278</v>
      </c>
      <c r="F12" s="65" t="s">
        <v>279</v>
      </c>
      <c r="G12" s="66" t="s">
        <v>48</v>
      </c>
      <c r="H12" s="67" t="s">
        <v>52</v>
      </c>
      <c r="I12" s="79"/>
      <c r="J12" s="73"/>
      <c r="K12" s="73"/>
      <c r="L12" s="73"/>
      <c r="M12" s="73"/>
      <c r="N12" s="73"/>
      <c r="O12" s="73"/>
      <c r="P12" s="73"/>
      <c r="Q12" s="73"/>
      <c r="R12" s="73" t="s">
        <v>80</v>
      </c>
      <c r="S12" s="83">
        <v>44691</v>
      </c>
    </row>
    <row r="13" ht="48" spans="1:19">
      <c r="A13" s="64" t="s">
        <v>105</v>
      </c>
      <c r="B13" s="65"/>
      <c r="C13" s="65" t="s">
        <v>280</v>
      </c>
      <c r="D13" s="65" t="s">
        <v>117</v>
      </c>
      <c r="E13" s="65" t="s">
        <v>281</v>
      </c>
      <c r="F13" s="65" t="s">
        <v>84</v>
      </c>
      <c r="G13" s="66" t="s">
        <v>48</v>
      </c>
      <c r="H13" s="67" t="s">
        <v>52</v>
      </c>
      <c r="I13" s="79"/>
      <c r="J13" s="73"/>
      <c r="K13" s="73"/>
      <c r="L13" s="73"/>
      <c r="M13" s="73"/>
      <c r="N13" s="73"/>
      <c r="O13" s="73"/>
      <c r="P13" s="73"/>
      <c r="Q13" s="73"/>
      <c r="R13" s="73" t="s">
        <v>80</v>
      </c>
      <c r="S13" s="83">
        <v>44691</v>
      </c>
    </row>
    <row r="14" ht="24" spans="1:19">
      <c r="A14" s="64" t="s">
        <v>151</v>
      </c>
      <c r="B14" s="65"/>
      <c r="C14" s="65" t="s">
        <v>282</v>
      </c>
      <c r="D14" s="65" t="s">
        <v>117</v>
      </c>
      <c r="E14" s="65" t="s">
        <v>283</v>
      </c>
      <c r="F14" s="65" t="s">
        <v>284</v>
      </c>
      <c r="G14" s="66" t="s">
        <v>48</v>
      </c>
      <c r="H14" s="67" t="s">
        <v>52</v>
      </c>
      <c r="I14" s="79"/>
      <c r="J14" s="73"/>
      <c r="K14" s="73"/>
      <c r="L14" s="73"/>
      <c r="M14" s="73"/>
      <c r="N14" s="73"/>
      <c r="O14" s="73"/>
      <c r="P14" s="73"/>
      <c r="Q14" s="73"/>
      <c r="R14" s="73" t="s">
        <v>80</v>
      </c>
      <c r="S14" s="83">
        <v>44691</v>
      </c>
    </row>
    <row r="15" ht="25.5" customHeight="1" spans="1:19">
      <c r="A15" s="64" t="s">
        <v>155</v>
      </c>
      <c r="B15" s="65"/>
      <c r="C15" s="65" t="s">
        <v>148</v>
      </c>
      <c r="D15" s="65" t="s">
        <v>84</v>
      </c>
      <c r="E15" s="68" t="s">
        <v>149</v>
      </c>
      <c r="F15" s="65" t="s">
        <v>285</v>
      </c>
      <c r="G15" s="66" t="s">
        <v>48</v>
      </c>
      <c r="H15" s="69" t="s">
        <v>52</v>
      </c>
      <c r="I15" s="79"/>
      <c r="J15" s="73"/>
      <c r="K15" s="73"/>
      <c r="L15" s="73"/>
      <c r="M15" s="73"/>
      <c r="N15" s="73"/>
      <c r="O15" s="73"/>
      <c r="P15" s="73"/>
      <c r="Q15" s="73"/>
      <c r="R15" s="73" t="s">
        <v>80</v>
      </c>
      <c r="S15" s="83">
        <v>44691</v>
      </c>
    </row>
    <row r="16" ht="24" spans="1:19">
      <c r="A16" s="64" t="s">
        <v>159</v>
      </c>
      <c r="B16" s="65"/>
      <c r="C16" s="65" t="s">
        <v>286</v>
      </c>
      <c r="D16" s="65" t="s">
        <v>117</v>
      </c>
      <c r="E16" s="65" t="s">
        <v>287</v>
      </c>
      <c r="F16" s="65" t="s">
        <v>288</v>
      </c>
      <c r="G16" s="66" t="s">
        <v>48</v>
      </c>
      <c r="H16" s="67" t="s">
        <v>52</v>
      </c>
      <c r="I16" s="79"/>
      <c r="J16" s="73"/>
      <c r="K16" s="73"/>
      <c r="L16" s="73"/>
      <c r="M16" s="73"/>
      <c r="N16" s="73"/>
      <c r="O16" s="73"/>
      <c r="P16" s="73"/>
      <c r="Q16" s="73"/>
      <c r="R16" s="73" t="s">
        <v>80</v>
      </c>
      <c r="S16" s="83">
        <v>44691</v>
      </c>
    </row>
    <row r="17" ht="36" spans="1:19">
      <c r="A17" s="64" t="s">
        <v>163</v>
      </c>
      <c r="B17" s="65"/>
      <c r="C17" s="65" t="s">
        <v>289</v>
      </c>
      <c r="D17" s="65" t="s">
        <v>117</v>
      </c>
      <c r="E17" s="65" t="s">
        <v>290</v>
      </c>
      <c r="F17" s="65" t="s">
        <v>291</v>
      </c>
      <c r="G17" s="66" t="s">
        <v>48</v>
      </c>
      <c r="H17" s="67" t="s">
        <v>52</v>
      </c>
      <c r="I17" s="79"/>
      <c r="J17" s="73"/>
      <c r="K17" s="73"/>
      <c r="L17" s="73"/>
      <c r="M17" s="73"/>
      <c r="N17" s="73"/>
      <c r="O17" s="73"/>
      <c r="P17" s="73"/>
      <c r="Q17" s="73"/>
      <c r="R17" s="73" t="s">
        <v>80</v>
      </c>
      <c r="S17" s="83">
        <v>44691</v>
      </c>
    </row>
    <row r="18" ht="36" spans="1:19">
      <c r="A18" s="64" t="s">
        <v>292</v>
      </c>
      <c r="B18" s="65"/>
      <c r="C18" s="65" t="s">
        <v>293</v>
      </c>
      <c r="D18" s="65" t="s">
        <v>117</v>
      </c>
      <c r="E18" s="65" t="s">
        <v>294</v>
      </c>
      <c r="F18" s="65" t="s">
        <v>295</v>
      </c>
      <c r="G18" s="66" t="s">
        <v>48</v>
      </c>
      <c r="H18" s="67" t="s">
        <v>52</v>
      </c>
      <c r="I18" s="79"/>
      <c r="J18" s="73"/>
      <c r="K18" s="73"/>
      <c r="L18" s="73"/>
      <c r="M18" s="73"/>
      <c r="N18" s="73"/>
      <c r="O18" s="73"/>
      <c r="P18" s="73"/>
      <c r="Q18" s="73"/>
      <c r="R18" s="73" t="s">
        <v>80</v>
      </c>
      <c r="S18" s="83">
        <v>44691</v>
      </c>
    </row>
    <row r="19" ht="36" spans="1:19">
      <c r="A19" s="64" t="s">
        <v>296</v>
      </c>
      <c r="B19" s="65"/>
      <c r="C19" s="65" t="s">
        <v>297</v>
      </c>
      <c r="D19" s="65" t="s">
        <v>117</v>
      </c>
      <c r="E19" s="65" t="s">
        <v>298</v>
      </c>
      <c r="F19" s="65" t="s">
        <v>299</v>
      </c>
      <c r="G19" s="66" t="s">
        <v>48</v>
      </c>
      <c r="H19" s="67" t="s">
        <v>52</v>
      </c>
      <c r="I19" s="79"/>
      <c r="J19" s="73"/>
      <c r="K19" s="73"/>
      <c r="L19" s="73"/>
      <c r="M19" s="73"/>
      <c r="N19" s="73"/>
      <c r="O19" s="73"/>
      <c r="P19" s="73"/>
      <c r="Q19" s="73"/>
      <c r="R19" s="73" t="s">
        <v>80</v>
      </c>
      <c r="S19" s="83">
        <v>44691</v>
      </c>
    </row>
    <row r="20" ht="37.5" customHeight="1" spans="1:19">
      <c r="A20" s="60" t="s">
        <v>110</v>
      </c>
      <c r="B20" s="61" t="s">
        <v>300</v>
      </c>
      <c r="C20" s="62"/>
      <c r="D20" s="62"/>
      <c r="E20" s="62"/>
      <c r="F20" s="63"/>
      <c r="G20" s="63"/>
      <c r="H20" s="63"/>
      <c r="I20" s="63"/>
      <c r="K20" s="78" t="str">
        <f>IF(G20="M",IF(AND(#REF!&lt;&gt;"N",#REF!&lt;&gt;""),#REF!,IF(AND(#REF!&lt;&gt;"N",#REF!&lt;&gt;""),#REF!,H20)),"")</f>
        <v/>
      </c>
      <c r="L20" s="78" t="s">
        <v>74</v>
      </c>
      <c r="M20" s="78" t="str">
        <f>IF(G20="O",IF(AND(#REF!&lt;&gt;"N",#REF!&lt;&gt;""),#REF!,IF(AND(#REF!&lt;&gt;"N",#REF!&lt;&gt;""),#REF!,H20)),"")</f>
        <v/>
      </c>
      <c r="N20" s="63"/>
      <c r="O20" s="63"/>
      <c r="P20" s="63"/>
      <c r="Q20" s="63"/>
      <c r="R20" s="63"/>
      <c r="S20" s="82"/>
    </row>
    <row r="21" ht="60" spans="1:19">
      <c r="A21" s="64" t="s">
        <v>112</v>
      </c>
      <c r="B21" s="65"/>
      <c r="C21" s="65" t="s">
        <v>301</v>
      </c>
      <c r="D21" s="65" t="s">
        <v>277</v>
      </c>
      <c r="E21" s="65" t="s">
        <v>302</v>
      </c>
      <c r="F21" s="65" t="s">
        <v>303</v>
      </c>
      <c r="G21" s="66" t="s">
        <v>48</v>
      </c>
      <c r="H21" s="67" t="s">
        <v>52</v>
      </c>
      <c r="I21" s="79"/>
      <c r="J21" s="73"/>
      <c r="K21" s="73"/>
      <c r="L21" s="73"/>
      <c r="M21" s="73"/>
      <c r="N21" s="73"/>
      <c r="O21" s="73"/>
      <c r="P21" s="73"/>
      <c r="Q21" s="73"/>
      <c r="R21" s="73" t="s">
        <v>80</v>
      </c>
      <c r="S21" s="83">
        <v>44691</v>
      </c>
    </row>
    <row r="22" ht="59.25" customHeight="1" spans="1:19">
      <c r="A22" s="64" t="s">
        <v>116</v>
      </c>
      <c r="B22" s="65"/>
      <c r="C22" s="65" t="s">
        <v>304</v>
      </c>
      <c r="D22" s="65" t="s">
        <v>117</v>
      </c>
      <c r="E22" s="65" t="s">
        <v>305</v>
      </c>
      <c r="F22" s="65" t="s">
        <v>306</v>
      </c>
      <c r="G22" s="66" t="s">
        <v>48</v>
      </c>
      <c r="H22" s="67" t="s">
        <v>52</v>
      </c>
      <c r="I22" s="79"/>
      <c r="J22" s="73"/>
      <c r="K22" s="73"/>
      <c r="L22" s="73"/>
      <c r="M22" s="73"/>
      <c r="N22" s="73"/>
      <c r="O22" s="73"/>
      <c r="P22" s="73"/>
      <c r="Q22" s="73"/>
      <c r="R22" s="73" t="s">
        <v>80</v>
      </c>
      <c r="S22" s="83">
        <v>44691</v>
      </c>
    </row>
    <row r="23" ht="13.2" spans="1:19">
      <c r="A23" s="64" t="s">
        <v>120</v>
      </c>
      <c r="B23" s="65"/>
      <c r="C23" s="65" t="s">
        <v>148</v>
      </c>
      <c r="D23" s="65" t="s">
        <v>84</v>
      </c>
      <c r="E23" s="68" t="s">
        <v>149</v>
      </c>
      <c r="F23" s="65" t="s">
        <v>307</v>
      </c>
      <c r="G23" s="66" t="s">
        <v>48</v>
      </c>
      <c r="H23" s="69" t="s">
        <v>52</v>
      </c>
      <c r="I23" s="79"/>
      <c r="J23" s="73"/>
      <c r="K23" s="73"/>
      <c r="L23" s="73"/>
      <c r="M23" s="73"/>
      <c r="N23" s="73"/>
      <c r="O23" s="73"/>
      <c r="P23" s="73"/>
      <c r="Q23" s="73"/>
      <c r="R23" s="73" t="s">
        <v>80</v>
      </c>
      <c r="S23" s="83">
        <v>44691</v>
      </c>
    </row>
    <row r="24" ht="24" spans="1:19">
      <c r="A24" s="64" t="s">
        <v>177</v>
      </c>
      <c r="B24" s="65"/>
      <c r="C24" s="65" t="s">
        <v>286</v>
      </c>
      <c r="D24" s="65" t="s">
        <v>117</v>
      </c>
      <c r="E24" s="65" t="s">
        <v>308</v>
      </c>
      <c r="F24" s="65" t="s">
        <v>288</v>
      </c>
      <c r="G24" s="66" t="s">
        <v>48</v>
      </c>
      <c r="H24" s="67" t="s">
        <v>52</v>
      </c>
      <c r="I24" s="79"/>
      <c r="J24" s="73"/>
      <c r="K24" s="73"/>
      <c r="L24" s="73"/>
      <c r="M24" s="73"/>
      <c r="N24" s="73"/>
      <c r="O24" s="73"/>
      <c r="P24" s="73"/>
      <c r="Q24" s="73"/>
      <c r="R24" s="73" t="s">
        <v>80</v>
      </c>
      <c r="S24" s="83">
        <v>44691</v>
      </c>
    </row>
    <row r="25" ht="39.75" customHeight="1" spans="1:19">
      <c r="A25" s="60" t="s">
        <v>123</v>
      </c>
      <c r="B25" s="61" t="s">
        <v>309</v>
      </c>
      <c r="C25" s="62"/>
      <c r="D25" s="62"/>
      <c r="E25" s="62"/>
      <c r="F25" s="63"/>
      <c r="G25" s="63"/>
      <c r="H25" s="63"/>
      <c r="I25" s="63"/>
      <c r="K25" s="78" t="str">
        <f>IF(G25="M",IF(AND(#REF!&lt;&gt;"N",#REF!&lt;&gt;""),#REF!,IF(AND(#REF!&lt;&gt;"N",#REF!&lt;&gt;""),#REF!,H25)),"")</f>
        <v/>
      </c>
      <c r="L25" s="78" t="s">
        <v>74</v>
      </c>
      <c r="M25" s="78" t="str">
        <f>IF(G25="O",IF(AND(#REF!&lt;&gt;"N",#REF!&lt;&gt;""),#REF!,IF(AND(#REF!&lt;&gt;"N",#REF!&lt;&gt;""),#REF!,H25)),"")</f>
        <v/>
      </c>
      <c r="N25" s="63"/>
      <c r="O25" s="63"/>
      <c r="P25" s="63"/>
      <c r="Q25" s="63"/>
      <c r="R25" s="63"/>
      <c r="S25" s="82"/>
    </row>
    <row r="26" ht="72.75" customHeight="1" spans="1:19">
      <c r="A26" s="64" t="s">
        <v>125</v>
      </c>
      <c r="B26" s="65"/>
      <c r="C26" s="65" t="s">
        <v>286</v>
      </c>
      <c r="D26" s="65" t="s">
        <v>277</v>
      </c>
      <c r="E26" s="65" t="s">
        <v>310</v>
      </c>
      <c r="F26" s="65" t="s">
        <v>288</v>
      </c>
      <c r="G26" s="66" t="s">
        <v>48</v>
      </c>
      <c r="H26" s="67" t="s">
        <v>52</v>
      </c>
      <c r="I26" s="79"/>
      <c r="J26" s="73"/>
      <c r="K26" s="73"/>
      <c r="L26" s="73"/>
      <c r="M26" s="73"/>
      <c r="N26" s="73"/>
      <c r="O26" s="73"/>
      <c r="P26" s="73"/>
      <c r="Q26" s="73"/>
      <c r="R26" s="73" t="s">
        <v>80</v>
      </c>
      <c r="S26" s="83">
        <v>44691</v>
      </c>
    </row>
    <row r="27" ht="36" spans="1:19">
      <c r="A27" s="64" t="s">
        <v>82</v>
      </c>
      <c r="B27" s="65"/>
      <c r="C27" s="65" t="s">
        <v>311</v>
      </c>
      <c r="D27" s="65" t="s">
        <v>117</v>
      </c>
      <c r="E27" s="65" t="s">
        <v>312</v>
      </c>
      <c r="F27" s="65" t="s">
        <v>313</v>
      </c>
      <c r="G27" s="66" t="s">
        <v>48</v>
      </c>
      <c r="H27" s="67" t="s">
        <v>52</v>
      </c>
      <c r="I27" s="79"/>
      <c r="J27" s="73"/>
      <c r="K27" s="73"/>
      <c r="L27" s="73"/>
      <c r="M27" s="73"/>
      <c r="N27" s="73"/>
      <c r="O27" s="73"/>
      <c r="P27" s="73"/>
      <c r="Q27" s="73"/>
      <c r="R27" s="73" t="s">
        <v>80</v>
      </c>
      <c r="S27" s="83">
        <v>44691</v>
      </c>
    </row>
    <row r="28" ht="29.25" customHeight="1" spans="1:19">
      <c r="A28" s="64" t="s">
        <v>87</v>
      </c>
      <c r="B28" s="65"/>
      <c r="C28" s="65" t="s">
        <v>148</v>
      </c>
      <c r="D28" s="65" t="s">
        <v>84</v>
      </c>
      <c r="E28" s="68" t="s">
        <v>149</v>
      </c>
      <c r="F28" s="65" t="s">
        <v>285</v>
      </c>
      <c r="G28" s="66" t="s">
        <v>48</v>
      </c>
      <c r="H28" s="69" t="s">
        <v>52</v>
      </c>
      <c r="I28" s="79"/>
      <c r="J28" s="73"/>
      <c r="K28" s="73"/>
      <c r="L28" s="73"/>
      <c r="M28" s="73"/>
      <c r="N28" s="73"/>
      <c r="O28" s="73"/>
      <c r="P28" s="73"/>
      <c r="Q28" s="73"/>
      <c r="R28" s="73" t="s">
        <v>80</v>
      </c>
      <c r="S28" s="83">
        <v>44691</v>
      </c>
    </row>
  </sheetData>
  <mergeCells count="25">
    <mergeCell ref="F2:G2"/>
    <mergeCell ref="F3:G3"/>
    <mergeCell ref="F4:G4"/>
    <mergeCell ref="F5:G5"/>
    <mergeCell ref="F6:G6"/>
    <mergeCell ref="F7:G7"/>
    <mergeCell ref="F8:G8"/>
    <mergeCell ref="B11:E11"/>
    <mergeCell ref="B20:E20"/>
    <mergeCell ref="B25:E25"/>
    <mergeCell ref="A4:A8"/>
    <mergeCell ref="A9:A10"/>
    <mergeCell ref="B9:B10"/>
    <mergeCell ref="D1:D3"/>
    <mergeCell ref="G9:G10"/>
    <mergeCell ref="H9:H10"/>
    <mergeCell ref="I9:I10"/>
    <mergeCell ref="N9:N10"/>
    <mergeCell ref="O9:O10"/>
    <mergeCell ref="P9:P10"/>
    <mergeCell ref="Q9:Q10"/>
    <mergeCell ref="R9:R10"/>
    <mergeCell ref="S9:S10"/>
    <mergeCell ref="A1:C3"/>
    <mergeCell ref="B4:D8"/>
  </mergeCells>
  <conditionalFormatting sqref="B9">
    <cfRule type="cellIs" dxfId="5" priority="162" stopIfTrue="1" operator="equal">
      <formula>"必选必通"</formula>
    </cfRule>
    <cfRule type="cellIs" dxfId="6" priority="163" stopIfTrue="1" operator="equal">
      <formula>"必选可通"</formula>
    </cfRule>
    <cfRule type="cellIs" dxfId="7" priority="164" stopIfTrue="1" operator="equal">
      <formula>"可选必通"</formula>
    </cfRule>
  </conditionalFormatting>
  <conditionalFormatting sqref="B11">
    <cfRule type="cellIs" dxfId="5" priority="156" stopIfTrue="1" operator="equal">
      <formula>"必选必通"</formula>
    </cfRule>
    <cfRule type="cellIs" dxfId="6" priority="157" stopIfTrue="1" operator="equal">
      <formula>"必选可通"</formula>
    </cfRule>
    <cfRule type="cellIs" dxfId="7" priority="158" stopIfTrue="1" operator="equal">
      <formula>"可选必通"</formula>
    </cfRule>
  </conditionalFormatting>
  <conditionalFormatting sqref="G15">
    <cfRule type="cellIs" dxfId="8" priority="67" stopIfTrue="1" operator="equal">
      <formula>"M"</formula>
    </cfRule>
    <cfRule type="cellIs" dxfId="9" priority="68" stopIfTrue="1" operator="equal">
      <formula>"O"</formula>
    </cfRule>
  </conditionalFormatting>
  <conditionalFormatting sqref="H15">
    <cfRule type="cellIs" dxfId="4" priority="69" stopIfTrue="1" operator="equal">
      <formula>"NA"</formula>
    </cfRule>
    <cfRule type="cellIs" dxfId="4" priority="70" stopIfTrue="1" operator="equal">
      <formula>"NA"</formula>
    </cfRule>
    <cfRule type="cellIs" dxfId="2" priority="71" stopIfTrue="1" operator="equal">
      <formula>"F"</formula>
    </cfRule>
    <cfRule type="cellIs" dxfId="3" priority="72" stopIfTrue="1" operator="equal">
      <formula>"P"</formula>
    </cfRule>
    <cfRule type="cellIs" dxfId="2" priority="73" stopIfTrue="1" operator="equal">
      <formula>"F"</formula>
    </cfRule>
    <cfRule type="cellIs" dxfId="8" priority="74" stopIfTrue="1" operator="equal">
      <formula>"P"</formula>
    </cfRule>
    <cfRule type="cellIs" dxfId="3" priority="75" stopIfTrue="1" operator="equal">
      <formula>"P"</formula>
    </cfRule>
    <cfRule type="cellIs" dxfId="2" priority="76" stopIfTrue="1" operator="equal">
      <formula>"F"</formula>
    </cfRule>
  </conditionalFormatting>
  <conditionalFormatting sqref="H16">
    <cfRule type="cellIs" dxfId="3" priority="136" stopIfTrue="1" operator="equal">
      <formula>"P"</formula>
    </cfRule>
    <cfRule type="cellIs" dxfId="2" priority="137" stopIfTrue="1" operator="equal">
      <formula>"F"</formula>
    </cfRule>
    <cfRule type="cellIs" dxfId="4" priority="138" stopIfTrue="1" operator="equal">
      <formula>"NA"</formula>
    </cfRule>
    <cfRule type="cellIs" dxfId="2" priority="139" stopIfTrue="1" operator="equal">
      <formula>"F"</formula>
    </cfRule>
    <cfRule type="cellIs" dxfId="8" priority="140" stopIfTrue="1" operator="equal">
      <formula>"P"</formula>
    </cfRule>
    <cfRule type="cellIs" dxfId="4" priority="141" stopIfTrue="1" operator="equal">
      <formula>"NA"</formula>
    </cfRule>
    <cfRule type="cellIs" dxfId="2" priority="142" stopIfTrue="1" operator="equal">
      <formula>"F"</formula>
    </cfRule>
    <cfRule type="cellIs" dxfId="3" priority="143" stopIfTrue="1" operator="equal">
      <formula>"P"</formula>
    </cfRule>
  </conditionalFormatting>
  <conditionalFormatting sqref="G17">
    <cfRule type="cellIs" dxfId="8" priority="65" stopIfTrue="1" operator="equal">
      <formula>"M"</formula>
    </cfRule>
    <cfRule type="cellIs" dxfId="9" priority="66" stopIfTrue="1" operator="equal">
      <formula>"O"</formula>
    </cfRule>
  </conditionalFormatting>
  <conditionalFormatting sqref="H17">
    <cfRule type="cellIs" dxfId="3" priority="57" stopIfTrue="1" operator="equal">
      <formula>"P"</formula>
    </cfRule>
    <cfRule type="cellIs" dxfId="2" priority="58" stopIfTrue="1" operator="equal">
      <formula>"F"</formula>
    </cfRule>
    <cfRule type="cellIs" dxfId="4" priority="59" stopIfTrue="1" operator="equal">
      <formula>"NA"</formula>
    </cfRule>
    <cfRule type="cellIs" dxfId="2" priority="60" stopIfTrue="1" operator="equal">
      <formula>"F"</formula>
    </cfRule>
    <cfRule type="cellIs" dxfId="8" priority="61" stopIfTrue="1" operator="equal">
      <formula>"P"</formula>
    </cfRule>
    <cfRule type="cellIs" dxfId="4" priority="62" stopIfTrue="1" operator="equal">
      <formula>"NA"</formula>
    </cfRule>
    <cfRule type="cellIs" dxfId="2" priority="63" stopIfTrue="1" operator="equal">
      <formula>"F"</formula>
    </cfRule>
    <cfRule type="cellIs" dxfId="3" priority="64" stopIfTrue="1" operator="equal">
      <formula>"P"</formula>
    </cfRule>
  </conditionalFormatting>
  <conditionalFormatting sqref="G18">
    <cfRule type="cellIs" dxfId="8" priority="55" stopIfTrue="1" operator="equal">
      <formula>"M"</formula>
    </cfRule>
    <cfRule type="cellIs" dxfId="9" priority="56" stopIfTrue="1" operator="equal">
      <formula>"O"</formula>
    </cfRule>
  </conditionalFormatting>
  <conditionalFormatting sqref="H18">
    <cfRule type="cellIs" dxfId="3" priority="47" stopIfTrue="1" operator="equal">
      <formula>"P"</formula>
    </cfRule>
    <cfRule type="cellIs" dxfId="2" priority="48" stopIfTrue="1" operator="equal">
      <formula>"F"</formula>
    </cfRule>
    <cfRule type="cellIs" dxfId="4" priority="49" stopIfTrue="1" operator="equal">
      <formula>"NA"</formula>
    </cfRule>
    <cfRule type="cellIs" dxfId="2" priority="50" stopIfTrue="1" operator="equal">
      <formula>"F"</formula>
    </cfRule>
    <cfRule type="cellIs" dxfId="8" priority="51" stopIfTrue="1" operator="equal">
      <formula>"P"</formula>
    </cfRule>
    <cfRule type="cellIs" dxfId="4" priority="52" stopIfTrue="1" operator="equal">
      <formula>"NA"</formula>
    </cfRule>
    <cfRule type="cellIs" dxfId="2" priority="53" stopIfTrue="1" operator="equal">
      <formula>"F"</formula>
    </cfRule>
    <cfRule type="cellIs" dxfId="3" priority="54" stopIfTrue="1" operator="equal">
      <formula>"P"</formula>
    </cfRule>
  </conditionalFormatting>
  <conditionalFormatting sqref="G19">
    <cfRule type="cellIs" dxfId="8" priority="45" stopIfTrue="1" operator="equal">
      <formula>"M"</formula>
    </cfRule>
    <cfRule type="cellIs" dxfId="9" priority="46" stopIfTrue="1" operator="equal">
      <formula>"O"</formula>
    </cfRule>
  </conditionalFormatting>
  <conditionalFormatting sqref="H19">
    <cfRule type="cellIs" dxfId="3" priority="37" stopIfTrue="1" operator="equal">
      <formula>"P"</formula>
    </cfRule>
    <cfRule type="cellIs" dxfId="2" priority="38" stopIfTrue="1" operator="equal">
      <formula>"F"</formula>
    </cfRule>
    <cfRule type="cellIs" dxfId="4" priority="39" stopIfTrue="1" operator="equal">
      <formula>"NA"</formula>
    </cfRule>
    <cfRule type="cellIs" dxfId="2" priority="40" stopIfTrue="1" operator="equal">
      <formula>"F"</formula>
    </cfRule>
    <cfRule type="cellIs" dxfId="8" priority="41" stopIfTrue="1" operator="equal">
      <formula>"P"</formula>
    </cfRule>
    <cfRule type="cellIs" dxfId="4" priority="42" stopIfTrue="1" operator="equal">
      <formula>"NA"</formula>
    </cfRule>
    <cfRule type="cellIs" dxfId="2" priority="43" stopIfTrue="1" operator="equal">
      <formula>"F"</formula>
    </cfRule>
    <cfRule type="cellIs" dxfId="3" priority="44" stopIfTrue="1" operator="equal">
      <formula>"P"</formula>
    </cfRule>
  </conditionalFormatting>
  <conditionalFormatting sqref="B20">
    <cfRule type="cellIs" dxfId="5" priority="133" stopIfTrue="1" operator="equal">
      <formula>"必选必通"</formula>
    </cfRule>
    <cfRule type="cellIs" dxfId="6" priority="134" stopIfTrue="1" operator="equal">
      <formula>"必选可通"</formula>
    </cfRule>
    <cfRule type="cellIs" dxfId="7" priority="135" stopIfTrue="1" operator="equal">
      <formula>"可选必通"</formula>
    </cfRule>
  </conditionalFormatting>
  <conditionalFormatting sqref="G23">
    <cfRule type="cellIs" dxfId="8" priority="77" stopIfTrue="1" operator="equal">
      <formula>"M"</formula>
    </cfRule>
    <cfRule type="cellIs" dxfId="9" priority="78" stopIfTrue="1" operator="equal">
      <formula>"O"</formula>
    </cfRule>
  </conditionalFormatting>
  <conditionalFormatting sqref="H23">
    <cfRule type="cellIs" dxfId="4" priority="79" stopIfTrue="1" operator="equal">
      <formula>"NA"</formula>
    </cfRule>
    <cfRule type="cellIs" dxfId="4" priority="80" stopIfTrue="1" operator="equal">
      <formula>"NA"</formula>
    </cfRule>
    <cfRule type="cellIs" dxfId="2" priority="81" stopIfTrue="1" operator="equal">
      <formula>"F"</formula>
    </cfRule>
    <cfRule type="cellIs" dxfId="3" priority="82" stopIfTrue="1" operator="equal">
      <formula>"P"</formula>
    </cfRule>
    <cfRule type="cellIs" dxfId="2" priority="83" stopIfTrue="1" operator="equal">
      <formula>"F"</formula>
    </cfRule>
    <cfRule type="cellIs" dxfId="8" priority="84" stopIfTrue="1" operator="equal">
      <formula>"P"</formula>
    </cfRule>
    <cfRule type="cellIs" dxfId="3" priority="85" stopIfTrue="1" operator="equal">
      <formula>"P"</formula>
    </cfRule>
    <cfRule type="cellIs" dxfId="2" priority="86" stopIfTrue="1" operator="equal">
      <formula>"F"</formula>
    </cfRule>
  </conditionalFormatting>
  <conditionalFormatting sqref="G24">
    <cfRule type="cellIs" dxfId="8" priority="131" stopIfTrue="1" operator="equal">
      <formula>"M"</formula>
    </cfRule>
    <cfRule type="cellIs" dxfId="9" priority="132" stopIfTrue="1" operator="equal">
      <formula>"O"</formula>
    </cfRule>
  </conditionalFormatting>
  <conditionalFormatting sqref="H24">
    <cfRule type="cellIs" dxfId="3" priority="123" stopIfTrue="1" operator="equal">
      <formula>"P"</formula>
    </cfRule>
    <cfRule type="cellIs" dxfId="2" priority="124" stopIfTrue="1" operator="equal">
      <formula>"F"</formula>
    </cfRule>
    <cfRule type="cellIs" dxfId="4" priority="125" stopIfTrue="1" operator="equal">
      <formula>"NA"</formula>
    </cfRule>
    <cfRule type="cellIs" dxfId="2" priority="126" stopIfTrue="1" operator="equal">
      <formula>"F"</formula>
    </cfRule>
    <cfRule type="cellIs" dxfId="8" priority="127" stopIfTrue="1" operator="equal">
      <formula>"P"</formula>
    </cfRule>
    <cfRule type="cellIs" dxfId="4" priority="128" stopIfTrue="1" operator="equal">
      <formula>"NA"</formula>
    </cfRule>
    <cfRule type="cellIs" dxfId="2" priority="129" stopIfTrue="1" operator="equal">
      <formula>"F"</formula>
    </cfRule>
    <cfRule type="cellIs" dxfId="3" priority="130" stopIfTrue="1" operator="equal">
      <formula>"P"</formula>
    </cfRule>
  </conditionalFormatting>
  <conditionalFormatting sqref="B25">
    <cfRule type="cellIs" dxfId="5" priority="31" stopIfTrue="1" operator="equal">
      <formula>"必选必通"</formula>
    </cfRule>
    <cfRule type="cellIs" dxfId="6" priority="32" stopIfTrue="1" operator="equal">
      <formula>"必选可通"</formula>
    </cfRule>
    <cfRule type="cellIs" dxfId="7" priority="33" stopIfTrue="1" operator="equal">
      <formula>"可选必通"</formula>
    </cfRule>
  </conditionalFormatting>
  <conditionalFormatting sqref="H25">
    <cfRule type="cellIs" dxfId="3" priority="34" stopIfTrue="1" operator="equal">
      <formula>"P"</formula>
    </cfRule>
    <cfRule type="cellIs" dxfId="2" priority="35" stopIfTrue="1" operator="equal">
      <formula>"F"</formula>
    </cfRule>
    <cfRule type="cellIs" dxfId="4" priority="36" stopIfTrue="1" operator="equal">
      <formula>"NA"</formula>
    </cfRule>
  </conditionalFormatting>
  <conditionalFormatting sqref="G26">
    <cfRule type="cellIs" dxfId="8" priority="29" stopIfTrue="1" operator="equal">
      <formula>"M"</formula>
    </cfRule>
    <cfRule type="cellIs" dxfId="9" priority="30" stopIfTrue="1" operator="equal">
      <formula>"O"</formula>
    </cfRule>
  </conditionalFormatting>
  <conditionalFormatting sqref="H26">
    <cfRule type="cellIs" dxfId="3" priority="21" stopIfTrue="1" operator="equal">
      <formula>"P"</formula>
    </cfRule>
    <cfRule type="cellIs" dxfId="2" priority="22" stopIfTrue="1" operator="equal">
      <formula>"F"</formula>
    </cfRule>
    <cfRule type="cellIs" dxfId="4" priority="23" stopIfTrue="1" operator="equal">
      <formula>"NA"</formula>
    </cfRule>
    <cfRule type="cellIs" dxfId="2" priority="24" stopIfTrue="1" operator="equal">
      <formula>"F"</formula>
    </cfRule>
    <cfRule type="cellIs" dxfId="8" priority="25" stopIfTrue="1" operator="equal">
      <formula>"P"</formula>
    </cfRule>
    <cfRule type="cellIs" dxfId="4" priority="26" stopIfTrue="1" operator="equal">
      <formula>"NA"</formula>
    </cfRule>
    <cfRule type="cellIs" dxfId="2" priority="27" stopIfTrue="1" operator="equal">
      <formula>"F"</formula>
    </cfRule>
    <cfRule type="cellIs" dxfId="3" priority="28" stopIfTrue="1" operator="equal">
      <formula>"P"</formula>
    </cfRule>
  </conditionalFormatting>
  <conditionalFormatting sqref="G27">
    <cfRule type="cellIs" dxfId="8" priority="19" stopIfTrue="1" operator="equal">
      <formula>"M"</formula>
    </cfRule>
    <cfRule type="cellIs" dxfId="9" priority="20" stopIfTrue="1" operator="equal">
      <formula>"O"</formula>
    </cfRule>
  </conditionalFormatting>
  <conditionalFormatting sqref="H27">
    <cfRule type="cellIs" dxfId="3" priority="11" stopIfTrue="1" operator="equal">
      <formula>"P"</formula>
    </cfRule>
    <cfRule type="cellIs" dxfId="2" priority="12" stopIfTrue="1" operator="equal">
      <formula>"F"</formula>
    </cfRule>
    <cfRule type="cellIs" dxfId="4" priority="13" stopIfTrue="1" operator="equal">
      <formula>"NA"</formula>
    </cfRule>
    <cfRule type="cellIs" dxfId="2" priority="14" stopIfTrue="1" operator="equal">
      <formula>"F"</formula>
    </cfRule>
    <cfRule type="cellIs" dxfId="8" priority="15" stopIfTrue="1" operator="equal">
      <formula>"P"</formula>
    </cfRule>
    <cfRule type="cellIs" dxfId="4" priority="16" stopIfTrue="1" operator="equal">
      <formula>"NA"</formula>
    </cfRule>
    <cfRule type="cellIs" dxfId="2" priority="17" stopIfTrue="1" operator="equal">
      <formula>"F"</formula>
    </cfRule>
    <cfRule type="cellIs" dxfId="3" priority="18" stopIfTrue="1" operator="equal">
      <formula>"P"</formula>
    </cfRule>
  </conditionalFormatting>
  <conditionalFormatting sqref="G28">
    <cfRule type="cellIs" dxfId="8" priority="1" stopIfTrue="1" operator="equal">
      <formula>"M"</formula>
    </cfRule>
    <cfRule type="cellIs" dxfId="9" priority="2" stopIfTrue="1" operator="equal">
      <formula>"O"</formula>
    </cfRule>
  </conditionalFormatting>
  <conditionalFormatting sqref="H28">
    <cfRule type="cellIs" dxfId="4" priority="3" stopIfTrue="1" operator="equal">
      <formula>"NA"</formula>
    </cfRule>
    <cfRule type="cellIs" dxfId="4" priority="4" stopIfTrue="1" operator="equal">
      <formula>"NA"</formula>
    </cfRule>
    <cfRule type="cellIs" dxfId="2" priority="5" stopIfTrue="1" operator="equal">
      <formula>"F"</formula>
    </cfRule>
    <cfRule type="cellIs" dxfId="3" priority="6" stopIfTrue="1" operator="equal">
      <formula>"P"</formula>
    </cfRule>
    <cfRule type="cellIs" dxfId="2" priority="7" stopIfTrue="1" operator="equal">
      <formula>"F"</formula>
    </cfRule>
    <cfRule type="cellIs" dxfId="8" priority="8" stopIfTrue="1" operator="equal">
      <formula>"P"</formula>
    </cfRule>
    <cfRule type="cellIs" dxfId="3" priority="9" stopIfTrue="1" operator="equal">
      <formula>"P"</formula>
    </cfRule>
    <cfRule type="cellIs" dxfId="2" priority="10" stopIfTrue="1" operator="equal">
      <formula>"F"</formula>
    </cfRule>
  </conditionalFormatting>
  <conditionalFormatting sqref="G12:G14">
    <cfRule type="cellIs" dxfId="8" priority="154" stopIfTrue="1" operator="equal">
      <formula>"M"</formula>
    </cfRule>
    <cfRule type="cellIs" dxfId="9" priority="155" stopIfTrue="1" operator="equal">
      <formula>"O"</formula>
    </cfRule>
  </conditionalFormatting>
  <conditionalFormatting sqref="H11:H14 H20:H22">
    <cfRule type="cellIs" dxfId="3" priority="146" stopIfTrue="1" operator="equal">
      <formula>"P"</formula>
    </cfRule>
    <cfRule type="cellIs" dxfId="2" priority="147" stopIfTrue="1" operator="equal">
      <formula>"F"</formula>
    </cfRule>
    <cfRule type="cellIs" dxfId="4" priority="148" stopIfTrue="1" operator="equal">
      <formula>"NA"</formula>
    </cfRule>
  </conditionalFormatting>
  <conditionalFormatting sqref="H12:H14 H21:H22">
    <cfRule type="cellIs" dxfId="2" priority="149" stopIfTrue="1" operator="equal">
      <formula>"F"</formula>
    </cfRule>
    <cfRule type="cellIs" dxfId="8" priority="150" stopIfTrue="1" operator="equal">
      <formula>"P"</formula>
    </cfRule>
    <cfRule type="cellIs" dxfId="4" priority="151" stopIfTrue="1" operator="equal">
      <formula>"NA"</formula>
    </cfRule>
    <cfRule type="cellIs" dxfId="2" priority="152" stopIfTrue="1" operator="equal">
      <formula>"F"</formula>
    </cfRule>
    <cfRule type="cellIs" dxfId="3" priority="153" stopIfTrue="1" operator="equal">
      <formula>"P"</formula>
    </cfRule>
  </conditionalFormatting>
  <conditionalFormatting sqref="G16 G21:G22">
    <cfRule type="cellIs" dxfId="8" priority="144" stopIfTrue="1" operator="equal">
      <formula>"M"</formula>
    </cfRule>
    <cfRule type="cellIs" dxfId="9" priority="145" stopIfTrue="1" operator="equal">
      <formula>"O"</formula>
    </cfRule>
  </conditionalFormatting>
  <dataValidations count="4">
    <dataValidation type="list" allowBlank="1" showInputMessage="1" showErrorMessage="1" sqref="IK25 SG25 ACC25 ALY25 AVU25 BFQ25 BPM25 BZI25 CJE25 CTA25 DCW25 DMS25 DWO25 EGK25 EQG25 FAC25 FJY25 FTU25 GDQ25 GNM25 GXI25 HHE25 HRA25 IAW25 IKS25 IUO25 JEK25 JOG25 JYC25 KHY25 KRU25 LBQ25 LLM25 LVI25 MFE25 MPA25 MYW25 NIS25 NSO25 OCK25 OMG25 OWC25 PFY25 PPU25 PZQ25 QJM25 QTI25 RDE25 RNA25 RWW25 SGS25 SQO25 TAK25 TKG25 TUC25 UDY25 UNU25 UXQ25 VHM25 VRI25 WBE25 WLA25 WUW25 H12:H19 H21:H24 H26:H28 IK16:IK21 IK23:IK24 IK27:IK28 JD12:JD14 SG16:SG21 SG23:SG24 SG27:SG28 SZ12:SZ14 ACC16:ACC21 ACC23:ACC24 ACC27:ACC28 ACV12:ACV14 ALY16:ALY21 ALY23:ALY24 ALY27:ALY28 AMR12:AMR14 AVU16:AVU21 AVU23:AVU24 AVU27:AVU28 AWN12:AWN14 BFQ16:BFQ21 BFQ23:BFQ24 BFQ27:BFQ28 BGJ12:BGJ14 BPM16:BPM21 BPM23:BPM24 BPM27:BPM28 BQF12:BQF14 BZI16:BZI21 BZI23:BZI24 BZI27:BZI28 CAB12:CAB14 CJE16:CJE21 CJE23:CJE24 CJE27:CJE28 CJX12:CJX14 CTA16:CTA21 CTA23:CTA24 CTA27:CTA28 CTT12:CTT14 DCW16:DCW21 DCW23:DCW24 DCW27:DCW28 DDP12:DDP14 DMS16:DMS21 DMS23:DMS24 DMS27:DMS28 DNL12:DNL14 DWO16:DWO21 DWO23:DWO24 DWO27:DWO28 DXH12:DXH14 EGK16:EGK21 EGK23:EGK24 EGK27:EGK28 EHD12:EHD14 EQG16:EQG21 EQG23:EQG24 EQG27:EQG28 EQZ12:EQZ14 FAC16:FAC21 FAC23:FAC24 FAC27:FAC28 FAV12:FAV14 FJY16:FJY21 FJY23:FJY24 FJY27:FJY28 FKR12:FKR14 FTU16:FTU21 FTU23:FTU24 FTU27:FTU28 FUN12:FUN14 GDQ16:GDQ21 GDQ23:GDQ24 GDQ27:GDQ28 GEJ12:GEJ14 GNM16:GNM21 GNM23:GNM24 GNM27:GNM28 GOF12:GOF14 GXI16:GXI21 GXI23:GXI24 GXI27:GXI28 GYB12:GYB14 HHE16:HHE21 HHE23:HHE24 HHE27:HHE28 HHX12:HHX14 HRA16:HRA21 HRA23:HRA24 HRA27:HRA28 HRT12:HRT14 IAW16:IAW21 IAW23:IAW24 IAW27:IAW28 IBP12:IBP14 IKS16:IKS21 IKS23:IKS24 IKS27:IKS28 ILL12:ILL14 IUO16:IUO21 IUO23:IUO24 IUO27:IUO28 IVH12:IVH14 JEK16:JEK21 JEK23:JEK24 JEK27:JEK28 JFD12:JFD14 JOG16:JOG21 JOG23:JOG24 JOG27:JOG28 JOZ12:JOZ14 JYC16:JYC21 JYC23:JYC24 JYC27:JYC28 JYV12:JYV14 KHY16:KHY21 KHY23:KHY24 KHY27:KHY28 KIR12:KIR14 KRU16:KRU21 KRU23:KRU24 KRU27:KRU28 KSN12:KSN14 LBQ16:LBQ21 LBQ23:LBQ24 LBQ27:LBQ28 LCJ12:LCJ14 LLM16:LLM21 LLM23:LLM24 LLM27:LLM28 LMF12:LMF14 LVI16:LVI21 LVI23:LVI24 LVI27:LVI28 LWB12:LWB14 MFE16:MFE21 MFE23:MFE24 MFE27:MFE28 MFX12:MFX14 MPA16:MPA21 MPA23:MPA24 MPA27:MPA28 MPT12:MPT14 MYW16:MYW21 MYW23:MYW24 MYW27:MYW28 MZP12:MZP14 NIS16:NIS21 NIS23:NIS24 NIS27:NIS28 NJL12:NJL14 NSO16:NSO21 NSO23:NSO24 NSO27:NSO28 NTH12:NTH14 OCK16:OCK21 OCK23:OCK24 OCK27:OCK28 ODD12:ODD14 OMG16:OMG21 OMG23:OMG24 OMG27:OMG28 OMZ12:OMZ14 OWC16:OWC21 OWC23:OWC24 OWC27:OWC28 OWV12:OWV14 PFY16:PFY21 PFY23:PFY24 PFY27:PFY28 PGR12:PGR14 PPU16:PPU21 PPU23:PPU24 PPU27:PPU28 PQN12:PQN14 PZQ16:PZQ21 PZQ23:PZQ24 PZQ27:PZQ28 QAJ12:QAJ14 QJM16:QJM21 QJM23:QJM24 QJM27:QJM28 QKF12:QKF14 QTI16:QTI21 QTI23:QTI24 QTI27:QTI28 QUB12:QUB14 RDE16:RDE21 RDE23:RDE24 RDE27:RDE28 RDX12:RDX14 RNA16:RNA21 RNA23:RNA24 RNA27:RNA28 RNT12:RNT14 RWW16:RWW21 RWW23:RWW24 RWW27:RWW28 RXP12:RXP14 SGS16:SGS21 SGS23:SGS24 SGS27:SGS28 SHL12:SHL14 SQO16:SQO21 SQO23:SQO24 SQO27:SQO28 SRH12:SRH14 TAK16:TAK21 TAK23:TAK24 TAK27:TAK28 TBD12:TBD14 TKG16:TKG21 TKG23:TKG24 TKG27:TKG28 TKZ12:TKZ14 TUC16:TUC21 TUC23:TUC24 TUC27:TUC28 TUV12:TUV14 UDY16:UDY21 UDY23:UDY24 UDY27:UDY28 UER12:UER14 UNU16:UNU21 UNU23:UNU24 UNU27:UNU28 UON12:UON14 UXQ16:UXQ21 UXQ23:UXQ24 UXQ27:UXQ28 UYJ12:UYJ14 VHM16:VHM21 VHM23:VHM24 VHM27:VHM28 VIF12:VIF14 VRI16:VRI21 VRI23:VRI24 VRI27:VRI28 VSB12:VSB14 WBE16:WBE21 WBE23:WBE24 WBE27:WBE28 WBX12:WBX14 WLA16:WLA21 WLA23:WLA24 WLA27:WLA28 WLT12:WLT14 WUW16:WUW21 WUW23:WUW24 WUW27:WUW28 WVP12:WVP14">
      <formula1>"P,F,NA"</formula1>
    </dataValidation>
    <dataValidation type="list" allowBlank="1" showInputMessage="1" showErrorMessage="1"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IJ15 SF15 ACB15 ALX15 AVT15 BFP15 BPL15 BZH15 CJD15 CSZ15 DCV15 DMR15 DWN15 EGJ15 EQF15 FAB15 FJX15 FTT15 GDP15 GNL15 GXH15 HHD15 HQZ15 IAV15 IKR15 IUN15 JEJ15 JOF15 JYB15 KHX15 KRT15 LBP15 LLL15 LVH15 MFD15 MOZ15 MYV15 NIR15 NSN15 OCJ15 OMF15 OWB15 PFX15 PPT15 PZP15 QJL15 QTH15 RDD15 RMZ15 RWV15 SGR15 SQN15 TAJ15 TKF15 TUB15 UDX15 UNT15 UXP15 VHL15 VRH15 WBD15 WKZ15 WUV15 G20 G25">
      <formula1>$L$4:$L$5</formula1>
    </dataValidation>
    <dataValidation type="list" allowBlank="1" showInputMessage="1" showErrorMessage="1" 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IK15 SG15 ACC15 ALY15 AVU15 BFQ15 BPM15 BZI15 CJE15 CTA15 DCW15 DMS15 DWO15 EGK15 EQG15 FAC15 FJY15 FTU15 GDQ15 GNM15 GXI15 HHE15 HRA15 IAW15 IKS15 IUO15 JEK15 JOG15 JYC15 KHY15 KRU15 LBQ15 LLM15 LVI15 MFE15 MPA15 MYW15 NIS15 NSO15 OCK15 OMG15 OWC15 PFY15 PPU15 PZQ15 QJM15 QTI15 RDE15 RNA15 RWW15 SGS15 SQO15 TAK15 TKG15 TUC15 UDY15 UNU15 UXQ15 VHM15 VRI15 WBE15 WLA15 WUW15 H20 H25">
      <formula1>$L$7:$L$11</formula1>
    </dataValidation>
    <dataValidation type="list" allowBlank="1" showInputMessage="1" showErrorMessage="1" sqref="IJ25 SF25 ACB25 ALX25 AVT25 BFP25 BPL25 BZH25 CJD25 CSZ25 DCV25 DMR25 DWN25 EGJ25 EQF25 FAB25 FJX25 FTT25 GDP25 GNL25 GXH25 HHD25 HQZ25 IAV25 IKR25 IUN25 JEJ25 JOF25 JYB25 KHX25 KRT25 LBP25 LLL25 LVH25 MFD25 MOZ25 MYV25 NIR25 NSN25 OCJ25 OMF25 OWB25 PFX25 PPT25 PZP25 QJL25 QTH25 RDD25 RMZ25 RWV25 SGR25 SQN25 TAJ25 TKF25 TUB25 UDX25 UNT25 UXP25 VHL25 VRH25 WBD25 WKZ25 WUV25 G12:G19 G21:G24 G26:G28 IJ16:IJ21 IJ23:IJ24 IJ27:IJ28 JC12:JC14 SF16:SF21 SF23:SF24 SF27:SF28 SY12:SY14 ACB16:ACB21 ACB23:ACB24 ACB27:ACB28 ACU12:ACU14 ALX16:ALX21 ALX23:ALX24 ALX27:ALX28 AMQ12:AMQ14 AVT16:AVT21 AVT23:AVT24 AVT27:AVT28 AWM12:AWM14 BFP16:BFP21 BFP23:BFP24 BFP27:BFP28 BGI12:BGI14 BPL16:BPL21 BPL23:BPL24 BPL27:BPL28 BQE12:BQE14 BZH16:BZH21 BZH23:BZH24 BZH27:BZH28 CAA12:CAA14 CJD16:CJD21 CJD23:CJD24 CJD27:CJD28 CJW12:CJW14 CSZ16:CSZ21 CSZ23:CSZ24 CSZ27:CSZ28 CTS12:CTS14 DCV16:DCV21 DCV23:DCV24 DCV27:DCV28 DDO12:DDO14 DMR16:DMR21 DMR23:DMR24 DMR27:DMR28 DNK12:DNK14 DWN16:DWN21 DWN23:DWN24 DWN27:DWN28 DXG12:DXG14 EGJ16:EGJ21 EGJ23:EGJ24 EGJ27:EGJ28 EHC12:EHC14 EQF16:EQF21 EQF23:EQF24 EQF27:EQF28 EQY12:EQY14 FAB16:FAB21 FAB23:FAB24 FAB27:FAB28 FAU12:FAU14 FJX16:FJX21 FJX23:FJX24 FJX27:FJX28 FKQ12:FKQ14 FTT16:FTT21 FTT23:FTT24 FTT27:FTT28 FUM12:FUM14 GDP16:GDP21 GDP23:GDP24 GDP27:GDP28 GEI12:GEI14 GNL16:GNL21 GNL23:GNL24 GNL27:GNL28 GOE12:GOE14 GXH16:GXH21 GXH23:GXH24 GXH27:GXH28 GYA12:GYA14 HHD16:HHD21 HHD23:HHD24 HHD27:HHD28 HHW12:HHW14 HQZ16:HQZ21 HQZ23:HQZ24 HQZ27:HQZ28 HRS12:HRS14 IAV16:IAV21 IAV23:IAV24 IAV27:IAV28 IBO12:IBO14 IKR16:IKR21 IKR23:IKR24 IKR27:IKR28 ILK12:ILK14 IUN16:IUN21 IUN23:IUN24 IUN27:IUN28 IVG12:IVG14 JEJ16:JEJ21 JEJ23:JEJ24 JEJ27:JEJ28 JFC12:JFC14 JOF16:JOF21 JOF23:JOF24 JOF27:JOF28 JOY12:JOY14 JYB16:JYB21 JYB23:JYB24 JYB27:JYB28 JYU12:JYU14 KHX16:KHX21 KHX23:KHX24 KHX27:KHX28 KIQ12:KIQ14 KRT16:KRT21 KRT23:KRT24 KRT27:KRT28 KSM12:KSM14 LBP16:LBP21 LBP23:LBP24 LBP27:LBP28 LCI12:LCI14 LLL16:LLL21 LLL23:LLL24 LLL27:LLL28 LME12:LME14 LVH16:LVH21 LVH23:LVH24 LVH27:LVH28 LWA12:LWA14 MFD16:MFD21 MFD23:MFD24 MFD27:MFD28 MFW12:MFW14 MOZ16:MOZ21 MOZ23:MOZ24 MOZ27:MOZ28 MPS12:MPS14 MYV16:MYV21 MYV23:MYV24 MYV27:MYV28 MZO12:MZO14 NIR16:NIR21 NIR23:NIR24 NIR27:NIR28 NJK12:NJK14 NSN16:NSN21 NSN23:NSN24 NSN27:NSN28 NTG12:NTG14 OCJ16:OCJ21 OCJ23:OCJ24 OCJ27:OCJ28 ODC12:ODC14 OMF16:OMF21 OMF23:OMF24 OMF27:OMF28 OMY12:OMY14 OWB16:OWB21 OWB23:OWB24 OWB27:OWB28 OWU12:OWU14 PFX16:PFX21 PFX23:PFX24 PFX27:PFX28 PGQ12:PGQ14 PPT16:PPT21 PPT23:PPT24 PPT27:PPT28 PQM12:PQM14 PZP16:PZP21 PZP23:PZP24 PZP27:PZP28 QAI12:QAI14 QJL16:QJL21 QJL23:QJL24 QJL27:QJL28 QKE12:QKE14 QTH16:QTH21 QTH23:QTH24 QTH27:QTH28 QUA12:QUA14 RDD16:RDD21 RDD23:RDD24 RDD27:RDD28 RDW12:RDW14 RMZ16:RMZ21 RMZ23:RMZ24 RMZ27:RMZ28 RNS12:RNS14 RWV16:RWV21 RWV23:RWV24 RWV27:RWV28 RXO12:RXO14 SGR16:SGR21 SGR23:SGR24 SGR27:SGR28 SHK12:SHK14 SQN16:SQN21 SQN23:SQN24 SQN27:SQN28 SRG12:SRG14 TAJ16:TAJ21 TAJ23:TAJ24 TAJ27:TAJ28 TBC12:TBC14 TKF16:TKF21 TKF23:TKF24 TKF27:TKF28 TKY12:TKY14 TUB16:TUB21 TUB23:TUB24 TUB27:TUB28 TUU12:TUU14 UDX16:UDX21 UDX23:UDX24 UDX27:UDX28 UEQ12:UEQ14 UNT16:UNT21 UNT23:UNT24 UNT27:UNT28 UOM12:UOM14 UXP16:UXP21 UXP23:UXP24 UXP27:UXP28 UYI12:UYI14 VHL16:VHL21 VHL23:VHL24 VHL27:VHL28 VIE12:VIE14 VRH16:VRH21 VRH23:VRH24 VRH27:VRH28 VSA12:VSA14 WBD16:WBD21 WBD23:WBD24 WBD27:WBD28 WBW12:WBW14 WKZ16:WKZ21 WKZ23:WKZ24 WKZ27:WKZ28 WLS12:WLS14 WUV16:WUV21 WUV23:WUV24 WUV27:WUV28 WVO12:WVO14">
      <formula1>"M, O"</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封面</vt:lpstr>
      <vt:lpstr>测试总结</vt:lpstr>
      <vt:lpstr>登录</vt:lpstr>
      <vt:lpstr>购物</vt:lpstr>
      <vt:lpstr>保证金收款</vt:lpstr>
      <vt:lpstr>其他费用收款 </vt:lpstr>
      <vt:lpstr>客户录入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郑航舰</dc:creator>
  <cp:lastModifiedBy>SOX</cp:lastModifiedBy>
  <dcterms:created xsi:type="dcterms:W3CDTF">2022-03-29T06:47:00Z</dcterms:created>
  <dcterms:modified xsi:type="dcterms:W3CDTF">2022-07-04T01:39:06Z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39DA4CF24DC147D597C501C26323CA26</vt:lpwstr>
  </property>
  <property fmtid="{D5CDD505-2E9C-101B-9397-08002B2CF9AE}" pid="3" name="KSOProductBuildVer">
    <vt:lpwstr>2052-11.1.0.11830</vt:lpwstr>
  </property>
</Properties>
</file>