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351CAA9C-C26E-416B-BEA3-19D1302266DD}" xr6:coauthVersionLast="47" xr6:coauthVersionMax="47" xr10:uidLastSave="{00000000-0000-0000-0000-000000000000}"/>
  <bookViews>
    <workbookView xWindow="-108" yWindow="-108" windowWidth="23256" windowHeight="12456" activeTab="2" xr2:uid="{00000000-000D-0000-FFFF-FFFF00000000}"/>
  </bookViews>
  <sheets>
    <sheet name="封面" sheetId="8" r:id="rId1"/>
    <sheet name="测试总结" sheetId="9" r:id="rId2"/>
    <sheet name="登录" sheetId="4" r:id="rId3"/>
    <sheet name="合同管理" sheetId="1" r:id="rId4"/>
    <sheet name="保证金收款" sheetId="5" r:id="rId5"/>
    <sheet name="其他费用收款 " sheetId="11" r:id="rId6"/>
    <sheet name="客户录入" sheetId="6"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 i="4" l="1"/>
  <c r="H2" i="4"/>
  <c r="M25" i="6"/>
  <c r="K25" i="6"/>
  <c r="M20" i="6"/>
  <c r="K20" i="6"/>
  <c r="M11" i="6"/>
  <c r="K11" i="6"/>
  <c r="H6" i="6"/>
  <c r="H5" i="6"/>
  <c r="H4" i="6"/>
  <c r="H3" i="6"/>
  <c r="H2" i="6"/>
  <c r="M18" i="11"/>
  <c r="K18" i="11"/>
  <c r="M11" i="11"/>
  <c r="K11" i="11"/>
  <c r="H6" i="11"/>
  <c r="H5" i="11"/>
  <c r="H4" i="11"/>
  <c r="H3" i="11"/>
  <c r="H2" i="11"/>
  <c r="M18" i="5"/>
  <c r="K18" i="5"/>
  <c r="M11" i="5"/>
  <c r="K11" i="5"/>
  <c r="H6" i="5"/>
  <c r="H5" i="5"/>
  <c r="H4" i="5"/>
  <c r="H3" i="5"/>
  <c r="H2" i="5"/>
  <c r="M22" i="1"/>
  <c r="K22" i="1"/>
  <c r="M17" i="1"/>
  <c r="K17" i="1"/>
  <c r="M11" i="1"/>
  <c r="K11" i="1"/>
  <c r="H6" i="1"/>
  <c r="H5" i="1"/>
  <c r="H4" i="1"/>
  <c r="H3" i="1"/>
  <c r="H2" i="1"/>
  <c r="H6" i="4"/>
  <c r="H5" i="4"/>
  <c r="H3" i="4"/>
  <c r="M29" i="9"/>
  <c r="K29" i="9"/>
  <c r="J29" i="9"/>
  <c r="I29" i="9"/>
  <c r="H29" i="9"/>
  <c r="F29" i="9"/>
  <c r="E29" i="9"/>
  <c r="D29" i="9"/>
  <c r="C29" i="9"/>
  <c r="B29" i="9" s="1"/>
  <c r="M28" i="9"/>
  <c r="K28" i="9"/>
  <c r="J28" i="9"/>
  <c r="I28" i="9"/>
  <c r="H28" i="9"/>
  <c r="F28" i="9"/>
  <c r="E28" i="9"/>
  <c r="D28" i="9"/>
  <c r="C28" i="9" s="1"/>
  <c r="B28" i="9" s="1"/>
  <c r="M27" i="9"/>
  <c r="K27" i="9"/>
  <c r="J27" i="9"/>
  <c r="I27" i="9"/>
  <c r="H27" i="9"/>
  <c r="F27" i="9"/>
  <c r="E27" i="9"/>
  <c r="D27" i="9"/>
  <c r="C27" i="9"/>
  <c r="B27" i="9" s="1"/>
  <c r="M26" i="9"/>
  <c r="K26" i="9"/>
  <c r="J26" i="9"/>
  <c r="I26" i="9"/>
  <c r="H26" i="9" s="1"/>
  <c r="F26" i="9"/>
  <c r="E26" i="9"/>
  <c r="D26" i="9"/>
  <c r="C26" i="9"/>
  <c r="B26" i="9" s="1"/>
  <c r="M25" i="9"/>
  <c r="K25" i="9"/>
  <c r="J25" i="9"/>
  <c r="I25" i="9"/>
  <c r="H25" i="9"/>
  <c r="F25" i="9"/>
  <c r="E25" i="9"/>
  <c r="D25" i="9"/>
  <c r="C25" i="9"/>
  <c r="B25" i="9" s="1"/>
  <c r="M24" i="9"/>
  <c r="K24" i="9"/>
  <c r="J24" i="9"/>
  <c r="I24" i="9"/>
  <c r="H24" i="9"/>
  <c r="F24" i="9"/>
  <c r="E24" i="9"/>
  <c r="D24" i="9"/>
  <c r="C24" i="9" s="1"/>
  <c r="B24" i="9" s="1"/>
  <c r="C20" i="9"/>
  <c r="I12" i="9"/>
  <c r="G12" i="9"/>
  <c r="F11" i="9"/>
  <c r="E11" i="9"/>
  <c r="F10" i="9"/>
  <c r="E10" i="9"/>
  <c r="F9" i="9"/>
  <c r="E9" i="9"/>
  <c r="F8" i="9"/>
  <c r="F12" i="9" s="1"/>
  <c r="E8" i="9"/>
  <c r="F7" i="9"/>
  <c r="E7" i="9"/>
  <c r="F6" i="9"/>
  <c r="E6" i="9"/>
  <c r="H5" i="9"/>
  <c r="H12" i="9" s="1"/>
  <c r="F5" i="9"/>
  <c r="E5" i="9"/>
  <c r="E12" i="9" s="1"/>
</calcChain>
</file>

<file path=xl/sharedStrings.xml><?xml version="1.0" encoding="utf-8"?>
<sst xmlns="http://schemas.openxmlformats.org/spreadsheetml/2006/main" count="1007" uniqueCount="299">
  <si>
    <t>业务名称</t>
  </si>
  <si>
    <t>测试结果统计</t>
  </si>
  <si>
    <t>死机次数</t>
  </si>
  <si>
    <t>通过率</t>
  </si>
  <si>
    <t>备注说明</t>
  </si>
  <si>
    <t>必选项</t>
  </si>
  <si>
    <t>可选项</t>
  </si>
  <si>
    <t>用例总数</t>
  </si>
  <si>
    <t>必选用例数</t>
  </si>
  <si>
    <t>通过</t>
  </si>
  <si>
    <t>失败</t>
  </si>
  <si>
    <t>不可用</t>
  </si>
  <si>
    <t>可选用例数</t>
  </si>
  <si>
    <t>1 企业信息维护</t>
  </si>
  <si>
    <t>2 部门档案维护</t>
  </si>
  <si>
    <t>3 部门档案查看</t>
  </si>
  <si>
    <t>4 企业章程管理维护</t>
  </si>
  <si>
    <t>5 企业章程管理审批</t>
  </si>
  <si>
    <t>6 企业章程管理查看</t>
  </si>
  <si>
    <t>7 企业章程管理统计表</t>
  </si>
  <si>
    <t>总计</t>
  </si>
  <si>
    <t>测试环境</t>
  </si>
  <si>
    <t>遗留问题总结</t>
  </si>
  <si>
    <t>客户端浏览器名称</t>
  </si>
  <si>
    <t>客户端浏览器版本</t>
  </si>
  <si>
    <t>不通过</t>
  </si>
  <si>
    <t>支持</t>
  </si>
  <si>
    <t>不支持</t>
  </si>
  <si>
    <t>KJAVA1.0</t>
  </si>
  <si>
    <t>KJAVA3.0</t>
  </si>
  <si>
    <t>飞信（java）</t>
  </si>
  <si>
    <t>飞信（symbian）</t>
  </si>
  <si>
    <t>飞信（smartphone）</t>
  </si>
  <si>
    <t>飞信（PPC）</t>
  </si>
  <si>
    <t>测试统计</t>
  </si>
  <si>
    <t>测试类型</t>
  </si>
  <si>
    <r>
      <rPr>
        <sz val="10"/>
        <color indexed="8"/>
        <rFont val="Times New Roman"/>
        <family val="1"/>
      </rPr>
      <t>M-Mandatory</t>
    </r>
    <r>
      <rPr>
        <sz val="10"/>
        <color indexed="8"/>
        <rFont val="宋体"/>
        <charset val="134"/>
      </rPr>
      <t>必选</t>
    </r>
  </si>
  <si>
    <t>必选测试结果标记</t>
  </si>
  <si>
    <t>可选测试结果标记</t>
  </si>
  <si>
    <r>
      <rPr>
        <sz val="10"/>
        <color indexed="8"/>
        <rFont val="Times New Roman"/>
        <family val="1"/>
      </rPr>
      <t>O-Optional</t>
    </r>
    <r>
      <rPr>
        <sz val="10"/>
        <color indexed="8"/>
        <rFont val="宋体"/>
        <charset val="134"/>
      </rPr>
      <t>可选</t>
    </r>
  </si>
  <si>
    <t>备注</t>
  </si>
  <si>
    <r>
      <rPr>
        <sz val="10"/>
        <rFont val="Times New Roman"/>
        <family val="1"/>
      </rPr>
      <t>P-Pass</t>
    </r>
    <r>
      <rPr>
        <sz val="10"/>
        <rFont val="宋体"/>
        <charset val="134"/>
      </rPr>
      <t>通过</t>
    </r>
  </si>
  <si>
    <t>M</t>
  </si>
  <si>
    <r>
      <rPr>
        <sz val="10"/>
        <rFont val="Times New Roman"/>
        <family val="1"/>
      </rPr>
      <t>F-Failed</t>
    </r>
    <r>
      <rPr>
        <sz val="10"/>
        <rFont val="宋体"/>
        <charset val="134"/>
      </rPr>
      <t>失败</t>
    </r>
  </si>
  <si>
    <t>O</t>
  </si>
  <si>
    <r>
      <rPr>
        <sz val="10"/>
        <rFont val="Times New Roman"/>
        <family val="1"/>
      </rPr>
      <t>NA-Not Available</t>
    </r>
    <r>
      <rPr>
        <sz val="10"/>
        <rFont val="宋体"/>
        <charset val="134"/>
      </rPr>
      <t>不可用</t>
    </r>
  </si>
  <si>
    <t>P</t>
  </si>
  <si>
    <t>F</t>
  </si>
  <si>
    <t>编号</t>
  </si>
  <si>
    <t>项目名称</t>
  </si>
  <si>
    <t>测试描述</t>
  </si>
  <si>
    <t>类型(必选，可选)</t>
  </si>
  <si>
    <t>结果</t>
  </si>
  <si>
    <t>U</t>
  </si>
  <si>
    <t>Bug编号</t>
  </si>
  <si>
    <t>Bug描述</t>
  </si>
  <si>
    <t>软件版本</t>
  </si>
  <si>
    <t>硬件版本</t>
  </si>
  <si>
    <t>测试人员</t>
  </si>
  <si>
    <t>测试日期</t>
  </si>
  <si>
    <t>测试目的</t>
  </si>
  <si>
    <t>预置条件</t>
  </si>
  <si>
    <t>执行步骤</t>
  </si>
  <si>
    <t>预期结果</t>
  </si>
  <si>
    <t>NA</t>
  </si>
  <si>
    <t>1</t>
  </si>
  <si>
    <t/>
  </si>
  <si>
    <t>N</t>
  </si>
  <si>
    <t>1.1</t>
  </si>
  <si>
    <t>收款</t>
  </si>
  <si>
    <t>1.选择一条数据
2.点击收款
3.选择是否已开票并保存提交
4.关闭</t>
  </si>
  <si>
    <t>王义博</t>
  </si>
  <si>
    <t>2022.5.10</t>
  </si>
  <si>
    <t>1.2</t>
  </si>
  <si>
    <t>查询</t>
  </si>
  <si>
    <t>同上</t>
  </si>
  <si>
    <t>1.点击查询
2.在筛选条件中管理单位选择输入条件“自动化测试公司”</t>
  </si>
  <si>
    <t>1.3</t>
  </si>
  <si>
    <t>刷新</t>
  </si>
  <si>
    <t>1.点击刷新</t>
  </si>
  <si>
    <t>1.4</t>
  </si>
  <si>
    <t>输出</t>
  </si>
  <si>
    <t>1.选择一条数据
2.点击输出
3.点击全选
3.点击确认</t>
  </si>
  <si>
    <t xml:space="preserve"> 1.出现输出选项
 2.下载xlxs文件</t>
  </si>
  <si>
    <t>1.5</t>
  </si>
  <si>
    <t>确认收款</t>
  </si>
  <si>
    <t>1.选中一条数据
2.选择确认时间
3.确定并提交</t>
  </si>
  <si>
    <t>1.出现收款信息弹窗
2.提示操作成功</t>
  </si>
  <si>
    <t>1.6</t>
  </si>
  <si>
    <t>跳转收款页面</t>
  </si>
  <si>
    <t>1.点击跳转收款页面</t>
  </si>
  <si>
    <t>1.7</t>
  </si>
  <si>
    <t>郑航舰</t>
  </si>
  <si>
    <t>2</t>
  </si>
  <si>
    <t>2.1</t>
  </si>
  <si>
    <t>2.2</t>
  </si>
  <si>
    <t>2.3</t>
  </si>
  <si>
    <t>审批</t>
  </si>
  <si>
    <t>2.4</t>
  </si>
  <si>
    <t>查看审批</t>
  </si>
  <si>
    <t>2.5</t>
  </si>
  <si>
    <t>变更</t>
  </si>
  <si>
    <t>2.6</t>
  </si>
  <si>
    <t>附件上传</t>
  </si>
  <si>
    <t>2.7</t>
  </si>
  <si>
    <t>历史修改记录</t>
  </si>
  <si>
    <t>2.8</t>
  </si>
  <si>
    <t>3</t>
  </si>
  <si>
    <t>3.1</t>
  </si>
  <si>
    <t>3.2</t>
  </si>
  <si>
    <t>3.3</t>
  </si>
  <si>
    <t>3.4</t>
  </si>
  <si>
    <t>3.5</t>
  </si>
  <si>
    <t>3.6</t>
  </si>
  <si>
    <t>3.7</t>
  </si>
  <si>
    <t>4</t>
  </si>
  <si>
    <t>4.1</t>
  </si>
  <si>
    <t>4.2</t>
  </si>
  <si>
    <t>4.3</t>
  </si>
  <si>
    <t>4.4</t>
  </si>
  <si>
    <t>修改</t>
  </si>
  <si>
    <t>4.5</t>
  </si>
  <si>
    <t>复制</t>
  </si>
  <si>
    <t>4.6</t>
  </si>
  <si>
    <t>删除</t>
  </si>
  <si>
    <t>提交</t>
  </si>
  <si>
    <r>
      <rPr>
        <b/>
        <sz val="10"/>
        <color indexed="9"/>
        <rFont val="宋体"/>
        <charset val="134"/>
      </rPr>
      <t>4</t>
    </r>
    <r>
      <rPr>
        <b/>
        <sz val="10"/>
        <color indexed="9"/>
        <rFont val="宋体"/>
        <charset val="134"/>
      </rPr>
      <t xml:space="preserve"> </t>
    </r>
    <r>
      <rPr>
        <b/>
        <sz val="10"/>
        <color indexed="9"/>
        <rFont val="宋体"/>
        <charset val="134"/>
      </rPr>
      <t>企业章程管理维护</t>
    </r>
  </si>
  <si>
    <t xml:space="preserve">国资委国资监管信息系统-合同基本信息-合同维护
</t>
  </si>
  <si>
    <t>校验新增功能</t>
  </si>
  <si>
    <t xml:space="preserve">使用国资委人事专员角色登录首页-&gt;&gt;左侧导航栏经营性房产模块 -&gt;&gt; 合同管理-&gt;&gt; 合同维护
</t>
  </si>
  <si>
    <t>1. 点击“新增”按钮新增一个合同，按下列分别填写“管理单位”“合同编号”“合同名称”“合同类型”“合同性质”“签约日期”“租赁起始日”“租赁终止日”“是否允许转租”“租赁面积”“保证金”“付款方式”“租金子表生成方式”并在下方房产经营合同管理明细下新增一条数据，等数据后保存并提交该记录
分别输入“城市学院”“001”“wlx123”“资产租赁合同”“新增”“2022-05-01”“2022-05-10”“2022-05-21”“是”“hzh”“daisiki”“20”“20”“一月一付”“按合同金额生成”周期开始时间2022=05-01；周期截止时间2022-05-10；收款类型“保证金”实际应收金额“100”；缴款期限“2022-05-31”</t>
  </si>
  <si>
    <t>新增/修改：
新增或修改操作执行成功后，应当及时在页面中显示新记录条目
对于合法性数据，点击保存后系统应当正常执行保存操作并能在界面中显示与输入数据符合
对于非法数据，点击保存后系统应当弹出提示语告之用户错误产生的字段，并给出该字段的规则， 错误提示语应当友好易于理解。</t>
  </si>
  <si>
    <t>吴联想</t>
  </si>
  <si>
    <t>校验修改功能</t>
  </si>
  <si>
    <t xml:space="preserve">同上
</t>
  </si>
  <si>
    <t>校验删除功能</t>
  </si>
  <si>
    <t>1. 选择一条数据，点击“删除”按钮即可删除该合同</t>
  </si>
  <si>
    <t>删除：
删除操作执行成功后，应当及时在页面中无法找到该条记录</t>
  </si>
  <si>
    <t xml:space="preserve"> 1.合同记录重新加载</t>
  </si>
  <si>
    <t>校验查询功能</t>
  </si>
  <si>
    <r>
      <rPr>
        <sz val="10"/>
        <rFont val="宋体"/>
        <charset val="134"/>
      </rPr>
      <t>1. 点击“查询”按钮，筛选条件只勾选“合同名称”，输入“wlx123</t>
    </r>
    <r>
      <rPr>
        <sz val="10"/>
        <rFont val="宋体"/>
        <charset val="134"/>
      </rPr>
      <t>”</t>
    </r>
  </si>
  <si>
    <t>查询：
查询操作执行成功后，应当及时在页面中找到该条记录</t>
  </si>
  <si>
    <t xml:space="preserve">国资委国资监管信息系统-合同基本信息-合同审批
</t>
  </si>
  <si>
    <t>校验审批功能</t>
  </si>
  <si>
    <t xml:space="preserve">使用国资委人事专员角色登录首页-&gt;&gt;左侧导航栏经营性房产模块 -&gt;&gt; 合同管理-&gt;&gt; 合同审批
</t>
  </si>
  <si>
    <t>1. 在审批界面中选择一个合同名称为“wlx123”的合同，点击审批按钮跳转到审批界面，在审批界面中点击“审批”按钮，弹出一个审批弹窗，在审批一栏中点击“同意”然后点击通过
2.再选择一条数据，在审批界面中选择“驳回”，在弹出框中选择“提交”，点击确定</t>
  </si>
  <si>
    <t>审批：
审批操作执行成功后，弹出“审批成功”的窗口，并且该合同不会在审批界面的“待办事项”里出现，将“待办事项”改为“已办事项”后可以看到新添加的合同；如果审批被驳回，那么该合同还是会出现在“待提交”界面</t>
  </si>
  <si>
    <t>校验取消审批功能</t>
  </si>
  <si>
    <t>1. 选择一条数据，在审批按钮下拉框中选择“取消审批”</t>
  </si>
  <si>
    <t>取消审批：
取消审批操作执行成功后，弹出“取消审批成功”的窗口，并且该合同不会在审批界面的“待办事项”里出现，将“待办事项”改为“已办事项”后也看不到该合同</t>
  </si>
  <si>
    <r>
      <rPr>
        <sz val="10"/>
        <rFont val="宋体"/>
        <charset val="134"/>
      </rPr>
      <t>1. 点击“查询”按钮，筛选条件只勾选“管理单位”，输入“城市学院</t>
    </r>
    <r>
      <rPr>
        <sz val="10"/>
        <rFont val="宋体"/>
        <charset val="134"/>
      </rPr>
      <t>”</t>
    </r>
  </si>
  <si>
    <t xml:space="preserve">国资委国资监管信息系统-合同基本信息-合同查看
</t>
  </si>
  <si>
    <t xml:space="preserve">使用国资委人事专员角色登录首页-&gt;&gt;左侧导航栏经营性房产模块 -&gt;&gt; 合同管理-&gt;&gt; 合同查看
</t>
  </si>
  <si>
    <t>校验查看审批功能</t>
  </si>
  <si>
    <t>1. 选择一条数据，点击“查看审批”按钮</t>
  </si>
  <si>
    <t>查看审批：
查看审批操作执行成功后，应当及时在页面中找到该合同的审批流程图和流程信息</t>
  </si>
  <si>
    <t>5 收款管理—保证金收款</t>
  </si>
  <si>
    <t xml:space="preserve">TC- 5 国资委国资监管信息系统-保证金收款-查看
</t>
  </si>
  <si>
    <t>经营性房产-&gt;&gt;收款管理 -&gt;&gt; 保证金收款查看</t>
  </si>
  <si>
    <t>1.点击查询
2.在筛选条件中仅勾选合同编号，选择“包含”，输入条件“zhj001”</t>
  </si>
  <si>
    <t xml:space="preserve"> 1.出现筛选条件弹窗
 2.弹窗关闭，查询到合同编号为“zhj001”的保证金收款</t>
  </si>
  <si>
    <t xml:space="preserve"> 1.保证金收款记录重新加载</t>
  </si>
  <si>
    <t>1.点击查看审批
2.点击“×”关闭</t>
  </si>
  <si>
    <t xml:space="preserve"> 1.出现审批相关信息弹窗，包括流程图、流程信息
 2.弹窗关闭</t>
  </si>
  <si>
    <t>1.点击查询
2.在筛选条件中仅勾选合同编号，选择“包含”，输入条件“zhj001”
3.勾选查询到的保证金收款，点击附件上传
4.点击点击上传
5.选择文件上传，点击确定</t>
  </si>
  <si>
    <t xml:space="preserve"> 1.出现筛选条件弹窗
 2.弹窗关闭，查询到合同编号为“zhj001”的保证金收款
 3.出现附件上传弹窗
 4.出现选择文件的弹窗
 5.系统提示上传成功</t>
  </si>
  <si>
    <t>1.点击查询
2.在筛选条件中仅勾选合同编号，选择“包含”，输入条件“zhj001”
3.勾选查询到的保证金收款，点击历史修改记录
4.选择开始月份为“2022年-5月”，结束月份为“2022年-7月”，点击查询
5.点击返回</t>
  </si>
  <si>
    <t xml:space="preserve"> 1.出现筛选条件弹窗
 2.弹窗关闭，查询到合同编号为“zhj001”的保证金收款
 3.出现历史修改记录弹窗
 4.切换至历史记录页面，并有该记录该时段的所有历史版本信息
 5.回到保证金收款查看页面</t>
  </si>
  <si>
    <t>1.点击查询
2.在筛选条件中仅勾选合同编号，选择“包含”，输入条件“zhj001”
3.勾选查询到的保证金收款，点击输出
4.点击全选按钮
5.点击确认</t>
  </si>
  <si>
    <t xml:space="preserve"> 1.出现筛选条件弹窗
 2.弹窗关闭，查询到合同编号为“zhj001”的保证金收款
 3.出现输出条件筛选弹窗
 4.所有条件均被勾选
 5.弹窗关闭，自动下载符合条件的保证金收款信息</t>
  </si>
  <si>
    <t xml:space="preserve">TC- 5 国资委国资监管信息系统-保证金收款-维护
</t>
  </si>
  <si>
    <t>新增—收款</t>
  </si>
  <si>
    <t>经营性房产-&gt;&gt;收款管理 -&gt;&gt; 保证金收款维护</t>
  </si>
  <si>
    <t>1.点击新增，在下拉选项中选择收款
2.点击查询
3.在筛选条件中仅勾选合同编号，选择“包含”，输入条件“zhj002”
4.勾选查询到的合同，点击确认
5.点击保存并提交
6.点击提交</t>
  </si>
  <si>
    <t xml:space="preserve"> 1.出现合同表弹窗
 2.出现筛选条件弹窗
 3.弹窗关闭，查询到合同编号为“zhj002”的合同
 4.出现保证金收款详情页面
 5.系统提示提交成功，并出现单据信息页面
 6.系统提示提交成功，并且待审批中存有该条记录</t>
  </si>
  <si>
    <t>新增—退款</t>
  </si>
  <si>
    <t>1.点击新增，在下拉选项中选择退款
2.点击查询
3.在筛选条件中仅勾选合同编号，选择“包含”，输入条件“zhj002”
4.勾选查询到的合同，点击确认
5.点击保存并提交
6.点击提交</t>
  </si>
  <si>
    <t>1.点击查询
2.在筛选条件中仅勾选合同编号，选择“包含”，输入条件“zhj002”
3.勾选查询到的保证金收款，点击修改
4.在保证金收款详情页“本次应收保证金（元）”栏中填入“0”并点击保存</t>
  </si>
  <si>
    <t xml:space="preserve"> 1.出现筛选条件弹窗
 2.弹窗关闭，查询到合同编号为“zhj002”的保证金收款
 3.弹出保证金收款详情页
 4.系统提示操作成功</t>
  </si>
  <si>
    <t>1.点击查询
2.在筛选条件中仅勾选合同编号，选择“包含”，输入条件“zhj002”
3.勾选查询到的保证金收款，点击复制
4.在保证金收款详情页“本次应收保证金（元）”栏中填入“0”并点击保存</t>
  </si>
  <si>
    <t xml:space="preserve"> 1.出现筛选条件弹窗
 2.弹窗关闭，查询到合同编号为“zhj002”的保证金收款
 3.弹出保证金收款详情页
 4.系统提示操作成功，多出一条一模一样的保证金收款记录 </t>
  </si>
  <si>
    <t>1.点击查询
2.在筛选条件中仅勾选合同编号，选择“包含”，输入条件“zhj002”
3.勾选查询到的保证金收款，点击删除
4.点击确认</t>
  </si>
  <si>
    <t xml:space="preserve"> 1.出现筛选条件弹窗
 2.弹窗关闭，查询到合同编号为“zhj002”的保证金收款
 3.系统提示是否确定删除
 4.该条数据删除，重新加载该页面 </t>
  </si>
  <si>
    <t>1.点击查询
2.在筛选条件中仅勾选合同编号，选择“包含”，输入条件“zhj002”</t>
  </si>
  <si>
    <t xml:space="preserve"> 1.出现筛选条件弹窗
 2.弹窗关闭，查询到合同编号为“zhj002”的保证金收款</t>
  </si>
  <si>
    <t xml:space="preserve"> 1.保证金收款维护页面重新加载</t>
  </si>
  <si>
    <t>导入</t>
  </si>
  <si>
    <t xml:space="preserve">1.点击导入，在下拉选项中选择导入模板下载
2.点击导入，在下拉选项中选择导入
3.选择本地符合格式的表格点击确认
</t>
  </si>
  <si>
    <t xml:space="preserve"> 1.自动下载模板
 2.出现文件上传弹窗
 3.系统提示上传成功，正在导入</t>
  </si>
  <si>
    <t>2.9</t>
  </si>
  <si>
    <t>1.点击查询
2.在筛选条件中仅勾选合同编号，选择“包含”，输入条件“zhj002”
3.勾选查询到的保证金收款，点击提交
4.点击保存并提交
5.点击提交</t>
  </si>
  <si>
    <t xml:space="preserve"> 1.出现筛选条件弹窗
 2.弹窗关闭，查询到合同编号为“zhj002”的保证金收款
 3.出现保证金收款详情页面
 4.系统提示提交成功，并出现单据信息页面
 5.系统提示提交成功，并且待审批中存有该条记录</t>
  </si>
  <si>
    <t xml:space="preserve">TC- 5 国资委国资监管信息系统-保证金收款-审批
</t>
  </si>
  <si>
    <t>经营性房产-&gt;&gt;收款管理 -&gt;&gt; 保证金收款审批</t>
  </si>
  <si>
    <t xml:space="preserve"> 1.保证金收款审批页面重新加载</t>
  </si>
  <si>
    <t>1.点击查询
2.在筛选条件中仅勾选合同编号，选择“包含”，输入条件“zhj002”
3.勾选查询到的保证金收款，点击审批
4.点击审批
5.点击通过</t>
  </si>
  <si>
    <t xml:space="preserve"> 1.出现筛选条件弹窗
 2.弹窗关闭，查询到合同编号为“zhj002”的保证金收款
 3.弹出单据页面 
 4.弹出审批页面
 5.系统提示审批成功</t>
  </si>
  <si>
    <t xml:space="preserve">1.点击代办事项，在下拉选项中选择已办事项
2.点击查询
3.在筛选条件中仅勾选合同编号，选择“包含”，输入条件“zhj002”
4.勾选查询到的保证金收款，点击变更
5.在本次实收金额内容中变更金额为“10000”，并点击变更
</t>
  </si>
  <si>
    <t xml:space="preserve"> 1.出现已审批的保证金收款单据
 2.出现筛选条件弹窗
 3.弹窗关闭，查询到合同编号为“zhj002”的保证金收款
 4.弹出保证金收款详情页面
 5.系统提示操作成功
 </t>
  </si>
  <si>
    <t>1.点击查询
2.在筛选条件中仅勾选合同编号，选择“包含”，输入条件“zhj002”
3.勾选查询到的保证金收款，点击附件上传
4.点击点击上传
5.选择文件上传，点击确定</t>
  </si>
  <si>
    <t xml:space="preserve"> 1.出现筛选条件弹窗
 2.弹窗关闭，查询到合同编号为“zhj001”的保证金收款
 3.出现历史修改记录弹窗
 4.切换至历史记录页面，并有该记录该时段的所有历史版本信息
 5.回到保证金收款审批页面</t>
  </si>
  <si>
    <t>3.8</t>
  </si>
  <si>
    <t xml:space="preserve">TC- 5 国资委国资监管信息系统-保证金收款-当月应收保证金
</t>
  </si>
  <si>
    <t xml:space="preserve"> 1.出现筛选条件弹窗
 2.弹窗关闭，查询到管理单位为“自动化测试公司”的当月应收保证金数据
</t>
  </si>
  <si>
    <t xml:space="preserve"> 1.当月应收保证金列表刷新</t>
  </si>
  <si>
    <t>2.跳转到保证金收款维护页面</t>
  </si>
  <si>
    <t>1.出现保证金收款弹窗
2.跳转到单据信息
3.返回当月保证金收款列表，选中数据消失</t>
  </si>
  <si>
    <t>5 收款管理—其他费用收款</t>
  </si>
  <si>
    <t xml:space="preserve">TC- 5 国资委国资监管信息系统-其他费用收款-查看
</t>
  </si>
  <si>
    <t>经营性房产-&gt;&gt;收款管理 -&gt;&gt; 其他费用收款查看</t>
  </si>
  <si>
    <t>1.点击查询
2.在筛选条件中仅勾选合同编号，选择“包含”，输入条件“zhjother001”</t>
  </si>
  <si>
    <t xml:space="preserve"> 1.出现筛选条件弹窗
 2.弹窗关闭，查询到合同编号为“zhjother001”的其他费用收款</t>
  </si>
  <si>
    <t xml:space="preserve"> 1.其他费用收款记录重新加载</t>
  </si>
  <si>
    <t>1.点击查询
2.在筛选条件中仅勾选合同编号，选择“包含”，输入条件“zhjother001”
3.勾选查询到的其他费用收款，点击附件上传
4.点击点击上传
5.选择文件上传，点击确定</t>
  </si>
  <si>
    <t xml:space="preserve"> 1.出现筛选条件弹窗
 2.弹窗关闭，查询到合同编号为“zhjother001”的其他费用收款
 3.出现附件上传弹窗
 4.出现选择文件的弹窗
 5.系统提示上传成功</t>
  </si>
  <si>
    <t>1.点击查询
2.在筛选条件中仅勾选合同编号，选择“包含”，输入条件“zhjother001”
3.勾选查询到的其他费用收款，点击历史修改记录
4.选择开始月份为“2022年-5月”，结束月份为“2022年-7月”，点击查询
5.点击返回</t>
  </si>
  <si>
    <t xml:space="preserve"> 1.出现筛选条件弹窗
 2.弹窗关闭，查询到合同编号为“zhjother001”的其他费用收款
 3.出现历史修改记录弹窗
 4.切换至历史记录页面，并有该记录该时段的所有历史版本信息
 5.回到其他费用收款查看页面</t>
  </si>
  <si>
    <t>1.点击查询
2.在筛选条件中仅勾选合同编号，选择“包含”，输入条件“zhjother001”
3.勾选查询到的其他费用收款，点击输出
4.点击全选按钮
5.点击确认</t>
  </si>
  <si>
    <t xml:space="preserve"> 1.出现筛选条件弹窗
 2.弹窗关闭，查询到合同编号为“zhjother001”的其他费用收款
 3.出现输出条件筛选弹窗
 4.所有条件均被勾选
 5.弹窗关闭，自动下载符合条件的其他费用收款信息</t>
  </si>
  <si>
    <t xml:space="preserve">TC- 5 国资委国资监管信息系统-其他费用收款-维护
</t>
  </si>
  <si>
    <t>经营性房产-&gt;&gt;收款管理 -&gt;&gt; 其他费用收款维护</t>
  </si>
  <si>
    <t>1.点击新增，在下拉选项中选择收款
2.点击查询
3.在筛选条件中仅勾选合同编号，选择“包含”，输入条件“zhjother001”
4.勾选查询到的合同，点击确认
5.点击保存并提交
6.点击提交</t>
  </si>
  <si>
    <t xml:space="preserve"> 1.出现合同表弹窗
 2.出现筛选条件弹窗
 3.弹窗关闭，查询到合同编号为“zhjother001”的合同
 4.出现其他费用收款详情页面
 5.系统提示提交成功，并出现单据信息页面
 6.系统提示提交成功，并且待审批中存有该条记录</t>
  </si>
  <si>
    <t>1.点击新增，在下拉选项中选择退款
2.点击查询
3.在筛选条件中仅勾选合同编号，选择“包含”，输入条件“zhjother001”
4.勾选查询到的合同，点击确认
5.点击保存并提交
6.点击提交</t>
  </si>
  <si>
    <t>1.点击查询
2.在筛选条件中仅勾选合同编号，选择“包含”，输入条件“zhjother001”
3.勾选查询到的其他费用收款，点击修改
4.在其他费用收款详情页“收款明细”——“本次实收租金（元）”栏中填入“50”并点击保存</t>
  </si>
  <si>
    <t xml:space="preserve"> 1.出现筛选条件弹窗
 2.弹窗关闭，查询到合同编号为“zhjother001”的其他费用收款
 3.弹出其他费用收款详情页
 4.系统提示操作成功</t>
  </si>
  <si>
    <t>1.点击查询
2.在筛选条件中仅勾选合同编号，选择“包含”，输入条件“zhjother001”
3.勾选查询到的其他费用收款，点击复制
4.在其他费用收款详情页点击保存</t>
  </si>
  <si>
    <t xml:space="preserve"> 1.出现筛选条件弹窗
 2.弹窗关闭，查询到合同编号为“zhjother001”的其他费用收款
 3.弹出其他费用收款详情页
 4.系统提示操作成功，多出一条一模一样的其他费用收款记录 </t>
  </si>
  <si>
    <t>1.点击查询
2.在筛选条件中仅勾选合同编号，选择“包含”，输入条件“zhjother001”
3.勾选查询到的其他费用收款，点击删除
4.点击确认</t>
  </si>
  <si>
    <t xml:space="preserve"> 1.出现筛选条件弹窗
 2.弹窗关闭，查询到合同编号为“zhjother001”的其他费用收款
 3.系统提示是否确定删除
 4.该条数据删除，重新加载该页面 </t>
  </si>
  <si>
    <t xml:space="preserve"> 1.其他费用收款维护页面重新加载</t>
  </si>
  <si>
    <t>1.点击查询
2.在筛选条件中仅勾选合同编号，选择“包含”，输入条件“zhjother001”
3.勾选查询到的其他费用收款，点击提交
4.点击保存并提交
5.点击提交</t>
  </si>
  <si>
    <t xml:space="preserve"> 1.出现筛选条件弹窗
 2.弹窗关闭，查询到合同编号为“zhjother001”的其他费用收款
 3.出现其他费用收款详情页面
 4.系统提示提交成功，并出现单据信息页面
 5.系统提示提交成功，并且待审批中存有该条记录</t>
  </si>
  <si>
    <t xml:space="preserve">TC- 5 国资委国资监管信息系统-其他费用收款-审核
</t>
  </si>
  <si>
    <t>经营性房产-&gt;&gt;收款管理 -&gt;&gt; 其他费用收款审核</t>
  </si>
  <si>
    <t xml:space="preserve"> 1.其他费用收款审批页面重新加载</t>
  </si>
  <si>
    <t>1.点击查询
2.在筛选条件中仅勾选合同编号，选择“包含”，输入条件“zhjother001”
3.勾选查询到的其他费用收款，点击审批
4.点击审批
5.点击通过</t>
  </si>
  <si>
    <t xml:space="preserve"> 1.出现筛选条件弹窗
 2.弹窗关闭，查询到合同编号为“zhjother001”的其他费用收款
 3.弹出单据页面 
 4.弹出审批页面
 5.系统提示审批成功</t>
  </si>
  <si>
    <t xml:space="preserve">1.点击代办事项，在下拉选项中选择已办事项
2.点击查询
3.在筛选条件中仅勾选合同编号，选择“包含”，输入条件“zhjother001”
4.勾选查询到的其他费用收款，点击变更
5.在本次实收金额内容中变更金额为“10000”，并点击变更
</t>
  </si>
  <si>
    <t xml:space="preserve"> 1.出现已审批的其他费用收款单据
 2.出现筛选条件弹窗
 3.弹窗关闭，查询到合同编号为“zhjother001”的其他费用收款
 4.弹出其他费用收款详情页面
 5.系统提示操作成功
 </t>
  </si>
  <si>
    <t xml:space="preserve"> 1.出现筛选条件弹窗
 2.弹窗关闭，查询到合同编号为“zhjother001”的其他费用收款
 3.出现历史修改记录弹窗
 4.切换至历史记录页面，并有该记录该时段的所有历史版本信息
 5.回到其他费用收款审批页面</t>
  </si>
  <si>
    <t xml:space="preserve">TC- 5 国资委国资监管信息系统-当月应收其他费用
</t>
  </si>
  <si>
    <t xml:space="preserve"> 1.出现筛选条件弹窗
 2.弹窗关闭，查询到管理单位为“自动化测试公司”的当月应收其他费用数据
</t>
  </si>
  <si>
    <t xml:space="preserve"> 1.当月应收其他费用列表刷新</t>
  </si>
  <si>
    <t>2.跳转到其他费用收款维护页面</t>
  </si>
  <si>
    <t>1.出现其他费用收款弹窗
2.跳转到单据信息
3.返回当月其他费用收款列表，选中数据消失</t>
  </si>
  <si>
    <t xml:space="preserve">国资委国资监管信息系统-租户基本信息-租户维护
</t>
  </si>
  <si>
    <t xml:space="preserve">使用国资委人事专员角色登录首页-&gt;&gt;左侧导航栏经营性房产模块 -&gt;&gt; 基础数据-&gt;&gt; 客户录入
</t>
  </si>
  <si>
    <t>1. 点击“新增”按钮新增一个租户，按下列分别填写“出租房管理单位”“租户类型”“单位/姓名”“社会统一信用代码/身份证号”“联系人及电话”“启用/停用”填写数据后保存并提交该记录
分别输入“超级企业”“单位”“wlx123”“123321123321”“19858194567”“启用”</t>
  </si>
  <si>
    <t xml:space="preserve">1.选择一条数据,点击“修改”按钮
2.将“单位/姓名”修改为“wlx456”
3.点击“确定”
</t>
  </si>
  <si>
    <t xml:space="preserve"> 1.租户记录重新加载</t>
  </si>
  <si>
    <r>
      <rPr>
        <sz val="10"/>
        <rFont val="宋体"/>
        <charset val="134"/>
      </rPr>
      <t>1. 点击“查询”按钮，筛选条件只勾选“单位/姓名”，输入“wlx456</t>
    </r>
    <r>
      <rPr>
        <sz val="10"/>
        <rFont val="宋体"/>
        <charset val="134"/>
      </rPr>
      <t>”</t>
    </r>
  </si>
  <si>
    <t>校验授权功能</t>
  </si>
  <si>
    <t>1. 选择一条数据，点击“授权”按钮
2.勾选“待选”，点指向右边的箭头，点击确定</t>
  </si>
  <si>
    <t>授权：
授权操作执行成功后，再次对同样数据执行授权操作时可以看到上次授权操作的结果</t>
  </si>
  <si>
    <t>校验提交功能</t>
  </si>
  <si>
    <t>1. 选择一条数据，点击“提交”按钮
2.在弹出的界面中再次点击提交</t>
  </si>
  <si>
    <t>提交：
授权操作执行成功后，该数据在待提交界面中消失，但是在待审批界面中出现。</t>
  </si>
  <si>
    <t>1.8</t>
  </si>
  <si>
    <t>校验复制功能</t>
  </si>
  <si>
    <t>1. 选择一条数据，点击“复制”按钮
2.在弹出的界面中将单位/姓名修改为“多喝水”，将社会统一信用代码修改为“da撒大声地”，点击提交</t>
  </si>
  <si>
    <t>复制：
复制操作执行成功后，在待提交界面会出现一个跟原数据差不多的新数据，实现批量输入用户的功能</t>
  </si>
  <si>
    <t xml:space="preserve">国资委国资监管信息系统-租户基本信息-租户审批
</t>
  </si>
  <si>
    <t>1. 在审批界面中选择一个单位/姓名为“wlx123”的合同，点击审批按钮跳转到审批界面，在审批界面中点击“审批”按钮，弹出一个审批弹窗，在审批一栏中点击“同意”然后点击通过
2.再选择一条数据，再审批栏中点击“驳回”，在弹出框中选择“提交”，点击确定</t>
  </si>
  <si>
    <t>审批：
审批操作执行成功后，弹出“审批成功”的窗口，并且该合同不会在审批界面的“待审批”里出现，在“已办结”里可以看到新添加的租户；如果审批选项选择驳回，在“待提交”界面可以看到新添加的租户</t>
  </si>
  <si>
    <t>校验取消审批/收回功能</t>
  </si>
  <si>
    <t>3. 选择一条数据，在审批按钮下拉框中选择“取消审批”或者点击“收回”按钮</t>
  </si>
  <si>
    <t>取消审批/收回：
操作执行成功后，弹出“取消审批成功”的窗口，并且该租户不会在审批界面的“待审批”里出现，在“待提交”中可以重新看到该条记录</t>
  </si>
  <si>
    <r>
      <rPr>
        <sz val="10"/>
        <rFont val="宋体"/>
        <charset val="134"/>
      </rPr>
      <t>3. 点击“查询”按钮，筛选条件只勾选“单位/姓名”，输入“wlx456</t>
    </r>
    <r>
      <rPr>
        <sz val="10"/>
        <rFont val="宋体"/>
        <charset val="134"/>
      </rPr>
      <t>”</t>
    </r>
  </si>
  <si>
    <t xml:space="preserve">国资委国资监管信息系统-租户基本信息-租户查看
</t>
  </si>
  <si>
    <t>3. 点击“查询”按钮，筛选条件只勾选“出租房管理单位”，输入“城市学院”</t>
  </si>
  <si>
    <t>3. 选择一条数据，点击“查看审批”按钮</t>
  </si>
  <si>
    <t>查看审批：
查看审批操作执行成功后，应当及时在页面中找到该租户的审批流程图和流程信息</t>
  </si>
  <si>
    <t>测试版本：</t>
    <phoneticPr fontId="39" type="noConversion"/>
  </si>
  <si>
    <t>应用平台：</t>
    <phoneticPr fontId="39" type="noConversion"/>
  </si>
  <si>
    <t>小组名称：G02</t>
    <phoneticPr fontId="39" type="noConversion"/>
  </si>
  <si>
    <t>3 登录</t>
    <phoneticPr fontId="39" type="noConversion"/>
  </si>
  <si>
    <t>社区小卖部系统测试总结</t>
    <phoneticPr fontId="39" type="noConversion"/>
  </si>
  <si>
    <t>社区小卖部测试计划</t>
    <phoneticPr fontId="39" type="noConversion"/>
  </si>
  <si>
    <t xml:space="preserve">LS- 1 社区小卖部系统-登录
</t>
    <phoneticPr fontId="39" type="noConversion"/>
  </si>
  <si>
    <t>登录成功</t>
    <phoneticPr fontId="39" type="noConversion"/>
  </si>
  <si>
    <t>软件启动，进入登录界面</t>
    <phoneticPr fontId="39" type="noConversion"/>
  </si>
  <si>
    <t>1.在账号栏里输入“Apple_4027534”
2.在密码栏里输入“123456”</t>
    <phoneticPr fontId="39" type="noConversion"/>
  </si>
  <si>
    <t xml:space="preserve"> 登录成功，进入社区小卖部主页</t>
    <phoneticPr fontId="39" type="noConversion"/>
  </si>
  <si>
    <t>1.1</t>
    <phoneticPr fontId="39" type="noConversion"/>
  </si>
  <si>
    <t>登录失败（密码错误）</t>
    <phoneticPr fontId="39" type="noConversion"/>
  </si>
  <si>
    <t>1.在账号栏里输入“Apple_4027534”
2.在密码栏里输入“12345678”</t>
    <phoneticPr fontId="39" type="noConversion"/>
  </si>
  <si>
    <t>登录失败，弹出“账号或密码错误”</t>
    <phoneticPr fontId="39" type="noConversion"/>
  </si>
  <si>
    <t>登录失败（密码格式有误）</t>
    <phoneticPr fontId="39" type="noConversion"/>
  </si>
  <si>
    <t>1.在账号栏里输入“Apple_4027534”
2.在密码栏里输入“1234”</t>
    <phoneticPr fontId="39" type="noConversion"/>
  </si>
  <si>
    <t>登录失败，弹出“密码小于6位或大于20位”</t>
    <phoneticPr fontId="39" type="noConversion"/>
  </si>
  <si>
    <t>登录失败（账号错误）</t>
    <phoneticPr fontId="39" type="noConversion"/>
  </si>
  <si>
    <t>1.在账号栏里输入“Apple_402”
2.在密码栏里输入“123456”</t>
    <phoneticPr fontId="39" type="noConversion"/>
  </si>
  <si>
    <t>登录失败，弹出“账号错误”</t>
    <phoneticPr fontId="39" type="noConversion"/>
  </si>
  <si>
    <t>登录失败（账号格式有误）</t>
    <phoneticPr fontId="39" type="noConversion"/>
  </si>
  <si>
    <t>1.在账号栏里输入“Apple”
2.在密码栏里输入“123456”</t>
    <phoneticPr fontId="39" type="noConversion"/>
  </si>
  <si>
    <t>登录失败，弹出“账号小于6位或大于20位”</t>
    <phoneticPr fontId="39" type="noConversion"/>
  </si>
  <si>
    <t>吴联想</t>
    <phoneticPr fontId="39" type="noConversion"/>
  </si>
  <si>
    <t>2022.7.4</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</si>
</sst>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等线"/>
      <charset val="134"/>
      <scheme val="minor"/>
    </font>
    <font>
      <sz val="10"/>
      <name val="宋体"/>
      <charset val="134"/>
    </font>
    <font>
      <sz val="10"/>
      <color indexed="9"/>
      <name val="宋体"/>
      <charset val="134"/>
    </font>
    <font>
      <b/>
      <sz val="10"/>
      <color indexed="9"/>
      <name val="宋体"/>
      <charset val="134"/>
    </font>
    <font>
      <sz val="10"/>
      <color indexed="8"/>
      <name val="Times New Roman"/>
      <family val="1"/>
    </font>
    <font>
      <sz val="10"/>
      <color indexed="8"/>
      <name val="宋体"/>
      <charset val="134"/>
    </font>
    <font>
      <sz val="10"/>
      <color indexed="10"/>
      <name val="宋体"/>
      <charset val="134"/>
    </font>
    <font>
      <sz val="10"/>
      <name val="Times New Roman"/>
      <family val="1"/>
    </font>
    <font>
      <sz val="10"/>
      <name val="Arial"/>
      <family val="2"/>
    </font>
    <font>
      <b/>
      <sz val="20"/>
      <color indexed="56"/>
      <name val="宋体"/>
      <charset val="134"/>
    </font>
    <font>
      <b/>
      <sz val="10"/>
      <color indexed="8"/>
      <name val="宋体"/>
      <charset val="134"/>
    </font>
    <font>
      <b/>
      <sz val="10"/>
      <name val="宋体"/>
      <charset val="134"/>
    </font>
    <font>
      <b/>
      <sz val="10"/>
      <color indexed="56"/>
      <name val="宋体"/>
      <charset val="134"/>
    </font>
    <font>
      <b/>
      <sz val="10"/>
      <color indexed="8"/>
      <name val="Arial"/>
      <family val="2"/>
    </font>
    <font>
      <b/>
      <sz val="10"/>
      <color indexed="9"/>
      <name val="Arial"/>
      <family val="2"/>
    </font>
    <font>
      <b/>
      <sz val="10"/>
      <name val="Arial"/>
      <family val="2"/>
    </font>
    <font>
      <b/>
      <sz val="36"/>
      <name val="宋体"/>
      <charset val="134"/>
    </font>
    <font>
      <sz val="20"/>
      <name val="宋体"/>
      <charset val="134"/>
    </font>
    <font>
      <sz val="11"/>
      <color indexed="9"/>
      <name val="宋体"/>
      <charset val="134"/>
    </font>
    <font>
      <sz val="12"/>
      <name val="宋体"/>
      <charset val="134"/>
    </font>
    <font>
      <sz val="11"/>
      <color indexed="8"/>
      <name val="宋体"/>
      <charset val="134"/>
    </font>
    <font>
      <b/>
      <sz val="11"/>
      <color indexed="8"/>
      <name val="宋体"/>
      <charset val="134"/>
    </font>
    <font>
      <b/>
      <sz val="11"/>
      <color indexed="56"/>
      <name val="宋体"/>
      <charset val="134"/>
    </font>
    <font>
      <sz val="11"/>
      <color theme="1"/>
      <name val="等线"/>
      <charset val="134"/>
      <scheme val="minor"/>
    </font>
    <font>
      <i/>
      <sz val="11"/>
      <color indexed="23"/>
      <name val="宋体"/>
      <charset val="134"/>
    </font>
    <font>
      <b/>
      <sz val="11"/>
      <color indexed="9"/>
      <name val="宋体"/>
      <charset val="134"/>
    </font>
    <font>
      <b/>
      <sz val="11"/>
      <color indexed="52"/>
      <name val="宋体"/>
      <charset val="134"/>
    </font>
    <font>
      <sz val="11"/>
      <color indexed="60"/>
      <name val="宋体"/>
      <charset val="134"/>
    </font>
    <font>
      <sz val="11"/>
      <color indexed="52"/>
      <name val="宋体"/>
      <charset val="134"/>
    </font>
    <font>
      <sz val="11"/>
      <color indexed="20"/>
      <name val="宋体"/>
      <charset val="134"/>
    </font>
    <font>
      <sz val="11"/>
      <color indexed="17"/>
      <name val="宋体"/>
      <charset val="134"/>
    </font>
    <font>
      <sz val="11"/>
      <color indexed="10"/>
      <name val="宋体"/>
      <charset val="134"/>
    </font>
    <font>
      <sz val="12"/>
      <name val="Times New Roman"/>
      <family val="1"/>
    </font>
    <font>
      <sz val="11"/>
      <color indexed="62"/>
      <name val="宋体"/>
      <charset val="134"/>
    </font>
    <font>
      <b/>
      <sz val="18"/>
      <color indexed="56"/>
      <name val="宋体"/>
      <charset val="134"/>
    </font>
    <font>
      <b/>
      <sz val="12"/>
      <name val="宋体"/>
      <charset val="134"/>
    </font>
    <font>
      <b/>
      <sz val="15"/>
      <color indexed="56"/>
      <name val="宋体"/>
      <charset val="134"/>
    </font>
    <font>
      <b/>
      <sz val="11"/>
      <color indexed="63"/>
      <name val="宋体"/>
      <charset val="134"/>
    </font>
    <font>
      <b/>
      <sz val="13"/>
      <color indexed="56"/>
      <name val="宋体"/>
      <charset val="134"/>
    </font>
    <font>
      <sz val="9"/>
      <name val="等线"/>
      <charset val="134"/>
      <scheme val="minor"/>
    </font>
    <font>
      <b/>
      <sz val="36"/>
      <name val="宋体"/>
      <family val="3"/>
      <charset val="134"/>
    </font>
    <font>
      <sz val="20"/>
      <name val="宋体"/>
      <family val="3"/>
      <charset val="134"/>
    </font>
    <font>
      <b/>
      <sz val="10"/>
      <color indexed="9"/>
      <name val="宋体"/>
      <family val="3"/>
      <charset val="134"/>
    </font>
    <font>
      <sz val="10"/>
      <name val="宋体"/>
      <family val="3"/>
      <charset val="134"/>
    </font>
    <font>
      <b/>
      <sz val="20"/>
      <color indexed="56"/>
      <name val="宋体"/>
      <family val="3"/>
      <charset val="134"/>
    </font>
  </fonts>
  <fills count="29">
    <fill>
      <patternFill patternType="none"/>
    </fill>
    <fill>
      <patternFill patternType="gray125"/>
    </fill>
    <fill>
      <patternFill patternType="solid">
        <fgColor indexed="56"/>
        <bgColor indexed="64"/>
      </patternFill>
    </fill>
    <fill>
      <patternFill patternType="solid">
        <fgColor indexed="57"/>
        <bgColor indexed="64"/>
      </patternFill>
    </fill>
    <fill>
      <patternFill patternType="solid">
        <fgColor indexed="46"/>
        <bgColor indexed="64"/>
      </patternFill>
    </fill>
    <fill>
      <patternFill patternType="solid">
        <fgColor indexed="22"/>
        <bgColor indexed="64"/>
      </patternFill>
    </fill>
    <fill>
      <patternFill patternType="solid">
        <fgColor indexed="50"/>
        <bgColor indexed="64"/>
      </patternFill>
    </fill>
    <fill>
      <patternFill patternType="solid">
        <fgColor indexed="10"/>
        <bgColor indexed="64"/>
      </patternFill>
    </fill>
    <fill>
      <patternFill patternType="solid">
        <fgColor indexed="43"/>
        <bgColor indexed="64"/>
      </patternFill>
    </fill>
    <fill>
      <patternFill patternType="solid">
        <fgColor indexed="9"/>
        <bgColor indexed="64"/>
      </patternFill>
    </fill>
    <fill>
      <patternFill patternType="solid">
        <fgColor indexed="44"/>
        <bgColor indexed="64"/>
      </patternFill>
    </fill>
    <fill>
      <patternFill patternType="solid">
        <fgColor indexed="17"/>
        <bgColor indexed="64"/>
      </patternFill>
    </fill>
    <fill>
      <patternFill patternType="solid">
        <fgColor indexed="55"/>
        <bgColor indexed="64"/>
      </patternFill>
    </fill>
    <fill>
      <patternFill patternType="solid">
        <fgColor indexed="23"/>
        <bgColor indexed="64"/>
      </patternFill>
    </fill>
    <fill>
      <patternFill patternType="solid">
        <fgColor indexed="42"/>
        <bgColor indexed="64"/>
      </patternFill>
    </fill>
    <fill>
      <patternFill patternType="solid">
        <fgColor indexed="62"/>
        <bgColor indexed="64"/>
      </patternFill>
    </fill>
    <fill>
      <patternFill patternType="solid">
        <fgColor indexed="49"/>
        <bgColor indexed="64"/>
      </patternFill>
    </fill>
    <fill>
      <patternFill patternType="solid">
        <fgColor indexed="52"/>
        <bgColor indexed="64"/>
      </patternFill>
    </fill>
    <fill>
      <patternFill patternType="solid">
        <fgColor indexed="26"/>
        <bgColor indexed="64"/>
      </patternFill>
    </fill>
    <fill>
      <patternFill patternType="solid">
        <fgColor indexed="11"/>
        <bgColor indexed="64"/>
      </patternFill>
    </fill>
    <fill>
      <patternFill patternType="solid">
        <fgColor indexed="29"/>
        <bgColor indexed="64"/>
      </patternFill>
    </fill>
    <fill>
      <patternFill patternType="solid">
        <fgColor indexed="31"/>
        <bgColor indexed="64"/>
      </patternFill>
    </fill>
    <fill>
      <patternFill patternType="solid">
        <fgColor indexed="30"/>
        <bgColor indexed="64"/>
      </patternFill>
    </fill>
    <fill>
      <patternFill patternType="solid">
        <fgColor indexed="45"/>
        <bgColor indexed="64"/>
      </patternFill>
    </fill>
    <fill>
      <patternFill patternType="solid">
        <fgColor indexed="27"/>
        <bgColor indexed="64"/>
      </patternFill>
    </fill>
    <fill>
      <patternFill patternType="solid">
        <fgColor indexed="36"/>
        <bgColor indexed="64"/>
      </patternFill>
    </fill>
    <fill>
      <patternFill patternType="solid">
        <fgColor indexed="51"/>
        <bgColor indexed="64"/>
      </patternFill>
    </fill>
    <fill>
      <patternFill patternType="solid">
        <fgColor indexed="47"/>
        <bgColor indexed="64"/>
      </patternFill>
    </fill>
    <fill>
      <patternFill patternType="solid">
        <fgColor indexed="53"/>
        <bgColor indexed="64"/>
      </patternFill>
    </fill>
  </fills>
  <borders count="3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right/>
      <top style="thin">
        <color indexed="62"/>
      </top>
      <bottom style="double">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s>
  <cellStyleXfs count="498">
    <xf numFmtId="0" fontId="0" fillId="0" borderId="0">
      <alignment vertical="center"/>
    </xf>
    <xf numFmtId="0" fontId="20" fillId="21" borderId="0" applyNumberFormat="0" applyBorder="0" applyAlignment="0" applyProtection="0">
      <alignment vertical="center"/>
    </xf>
    <xf numFmtId="0" fontId="28" fillId="0" borderId="26" applyNumberFormat="0" applyFill="0" applyAlignment="0" applyProtection="0">
      <alignment vertical="center"/>
    </xf>
    <xf numFmtId="0" fontId="21" fillId="0" borderId="21" applyNumberFormat="0" applyFill="0" applyAlignment="0" applyProtection="0">
      <alignment vertical="center"/>
    </xf>
    <xf numFmtId="0" fontId="19" fillId="0" borderId="0" applyNumberFormat="0" applyFill="0" applyBorder="0" applyAlignment="0" applyProtection="0"/>
    <xf numFmtId="0" fontId="26" fillId="5" borderId="25" applyNumberFormat="0" applyAlignment="0" applyProtection="0">
      <alignment vertical="center"/>
    </xf>
    <xf numFmtId="0" fontId="18" fillId="15" borderId="0" applyNumberFormat="0" applyBorder="0" applyAlignment="0" applyProtection="0">
      <alignment vertical="center"/>
    </xf>
    <xf numFmtId="0" fontId="19" fillId="0" borderId="0"/>
    <xf numFmtId="0" fontId="20" fillId="23" borderId="0" applyNumberFormat="0" applyBorder="0" applyAlignment="0" applyProtection="0">
      <alignment vertical="center"/>
    </xf>
    <xf numFmtId="0" fontId="18" fillId="20" borderId="0" applyNumberFormat="0" applyBorder="0" applyAlignment="0" applyProtection="0">
      <alignment vertical="center"/>
    </xf>
    <xf numFmtId="0" fontId="20" fillId="0" borderId="0">
      <alignment vertical="center"/>
    </xf>
    <xf numFmtId="0" fontId="20" fillId="4"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0" fillId="0" borderId="0">
      <alignment vertical="center"/>
    </xf>
    <xf numFmtId="0" fontId="19" fillId="18" borderId="23" applyNumberFormat="0" applyFont="0" applyAlignment="0" applyProtection="0">
      <alignment vertical="center"/>
    </xf>
    <xf numFmtId="0" fontId="20" fillId="19" borderId="0" applyNumberFormat="0" applyBorder="0" applyAlignment="0" applyProtection="0">
      <alignment vertical="center"/>
    </xf>
    <xf numFmtId="0" fontId="18" fillId="15" borderId="0" applyNumberFormat="0" applyBorder="0" applyAlignment="0" applyProtection="0">
      <alignment vertical="center"/>
    </xf>
    <xf numFmtId="0" fontId="18" fillId="20" borderId="0" applyNumberFormat="0" applyBorder="0" applyAlignment="0" applyProtection="0">
      <alignment vertical="center"/>
    </xf>
    <xf numFmtId="0" fontId="18" fillId="17" borderId="0" applyNumberFormat="0" applyBorder="0" applyAlignment="0" applyProtection="0">
      <alignment vertical="center"/>
    </xf>
    <xf numFmtId="0" fontId="19" fillId="0" borderId="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0" fillId="19" borderId="0" applyNumberFormat="0" applyBorder="0" applyAlignment="0" applyProtection="0">
      <alignment vertical="center"/>
    </xf>
    <xf numFmtId="0" fontId="29" fillId="23" borderId="0" applyNumberFormat="0" applyBorder="0" applyAlignment="0" applyProtection="0">
      <alignment vertical="center"/>
    </xf>
    <xf numFmtId="0" fontId="20" fillId="4" borderId="0" applyNumberFormat="0" applyBorder="0" applyAlignment="0" applyProtection="0">
      <alignment vertical="center"/>
    </xf>
    <xf numFmtId="0" fontId="19" fillId="0" borderId="0"/>
    <xf numFmtId="0" fontId="28" fillId="0" borderId="26" applyNumberFormat="0" applyFill="0" applyAlignment="0" applyProtection="0">
      <alignment vertical="center"/>
    </xf>
    <xf numFmtId="0" fontId="19" fillId="18" borderId="23" applyNumberFormat="0" applyFont="0" applyAlignment="0" applyProtection="0">
      <alignment vertical="center"/>
    </xf>
    <xf numFmtId="0" fontId="20" fillId="10" borderId="0" applyNumberFormat="0" applyBorder="0" applyAlignment="0" applyProtection="0">
      <alignment vertical="center"/>
    </xf>
    <xf numFmtId="0" fontId="20" fillId="26" borderId="0" applyNumberFormat="0" applyBorder="0" applyAlignment="0" applyProtection="0">
      <alignment vertical="center"/>
    </xf>
    <xf numFmtId="0" fontId="18" fillId="25" borderId="0" applyNumberFormat="0" applyBorder="0" applyAlignment="0" applyProtection="0">
      <alignment vertical="center"/>
    </xf>
    <xf numFmtId="0" fontId="27" fillId="8" borderId="0" applyNumberFormat="0" applyBorder="0" applyAlignment="0" applyProtection="0">
      <alignment vertical="center"/>
    </xf>
    <xf numFmtId="0" fontId="20" fillId="14" borderId="0" applyNumberFormat="0" applyBorder="0" applyAlignment="0" applyProtection="0">
      <alignment vertical="center"/>
    </xf>
    <xf numFmtId="0" fontId="19" fillId="0" borderId="0"/>
    <xf numFmtId="0" fontId="28" fillId="0" borderId="26" applyNumberFormat="0" applyFill="0" applyAlignment="0" applyProtection="0">
      <alignment vertical="center"/>
    </xf>
    <xf numFmtId="0" fontId="28" fillId="0" borderId="26" applyNumberFormat="0" applyFill="0" applyAlignment="0" applyProtection="0">
      <alignment vertical="center"/>
    </xf>
    <xf numFmtId="0" fontId="18" fillId="15" borderId="0" applyNumberFormat="0" applyBorder="0" applyAlignment="0" applyProtection="0">
      <alignment vertical="center"/>
    </xf>
    <xf numFmtId="0" fontId="28" fillId="0" borderId="26" applyNumberFormat="0" applyFill="0" applyAlignment="0" applyProtection="0">
      <alignment vertical="center"/>
    </xf>
    <xf numFmtId="0" fontId="18" fillId="15" borderId="0" applyNumberFormat="0" applyBorder="0" applyAlignment="0" applyProtection="0">
      <alignment vertical="center"/>
    </xf>
    <xf numFmtId="0" fontId="28" fillId="0" borderId="26" applyNumberFormat="0" applyFill="0" applyAlignment="0" applyProtection="0">
      <alignment vertical="center"/>
    </xf>
    <xf numFmtId="0" fontId="26" fillId="5" borderId="25" applyNumberFormat="0" applyAlignment="0" applyProtection="0">
      <alignment vertical="center"/>
    </xf>
    <xf numFmtId="0" fontId="18" fillId="15" borderId="0" applyNumberFormat="0" applyBorder="0" applyAlignment="0" applyProtection="0">
      <alignment vertical="center"/>
    </xf>
    <xf numFmtId="0" fontId="26" fillId="5" borderId="25" applyNumberFormat="0" applyAlignment="0" applyProtection="0">
      <alignment vertical="center"/>
    </xf>
    <xf numFmtId="0" fontId="26" fillId="5" borderId="25" applyNumberFormat="0" applyAlignment="0" applyProtection="0">
      <alignment vertical="center"/>
    </xf>
    <xf numFmtId="0" fontId="27" fillId="8" borderId="0" applyNumberFormat="0" applyBorder="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20" fillId="23"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22" fillId="0" borderId="22" applyNumberFormat="0" applyFill="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20" fillId="0" borderId="0">
      <alignment vertical="center"/>
    </xf>
    <xf numFmtId="0" fontId="22" fillId="0" borderId="22" applyNumberFormat="0" applyFill="0" applyAlignment="0" applyProtection="0">
      <alignment vertical="center"/>
    </xf>
    <xf numFmtId="0" fontId="30" fillId="14" borderId="0" applyNumberFormat="0" applyBorder="0" applyAlignment="0" applyProtection="0">
      <alignment vertical="center"/>
    </xf>
    <xf numFmtId="0" fontId="20" fillId="21" borderId="0" applyNumberFormat="0" applyBorder="0" applyAlignment="0" applyProtection="0">
      <alignment vertical="center"/>
    </xf>
    <xf numFmtId="0" fontId="32" fillId="0" borderId="0"/>
    <xf numFmtId="0" fontId="20" fillId="21"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0" borderId="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27" fillId="8" borderId="0" applyNumberFormat="0" applyBorder="0" applyAlignment="0" applyProtection="0">
      <alignment vertical="center"/>
    </xf>
    <xf numFmtId="0" fontId="20" fillId="14" borderId="0" applyNumberFormat="0" applyBorder="0" applyAlignment="0" applyProtection="0">
      <alignment vertical="center"/>
    </xf>
    <xf numFmtId="0" fontId="19" fillId="0" borderId="0" applyNumberFormat="0" applyFill="0" applyBorder="0" applyAlignment="0" applyProtection="0"/>
    <xf numFmtId="0" fontId="25" fillId="12" borderId="24" applyNumberFormat="0" applyAlignment="0" applyProtection="0">
      <alignment vertical="center"/>
    </xf>
    <xf numFmtId="0" fontId="20" fillId="14" borderId="0" applyNumberFormat="0" applyBorder="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0" fillId="14" borderId="0" applyNumberFormat="0" applyBorder="0" applyAlignment="0" applyProtection="0">
      <alignment vertical="center"/>
    </xf>
    <xf numFmtId="0" fontId="18" fillId="22" borderId="0" applyNumberFormat="0" applyBorder="0" applyAlignment="0" applyProtection="0">
      <alignment vertical="center"/>
    </xf>
    <xf numFmtId="0" fontId="27" fillId="8" borderId="0" applyNumberFormat="0" applyBorder="0" applyAlignment="0" applyProtection="0">
      <alignment vertical="center"/>
    </xf>
    <xf numFmtId="0" fontId="20" fillId="14" borderId="0" applyNumberFormat="0" applyBorder="0" applyAlignment="0" applyProtection="0">
      <alignment vertical="center"/>
    </xf>
    <xf numFmtId="0" fontId="18" fillId="22" borderId="0" applyNumberFormat="0" applyBorder="0" applyAlignment="0" applyProtection="0">
      <alignment vertical="center"/>
    </xf>
    <xf numFmtId="0" fontId="20" fillId="14" borderId="0" applyNumberFormat="0" applyBorder="0" applyAlignment="0" applyProtection="0">
      <alignment vertical="center"/>
    </xf>
    <xf numFmtId="0" fontId="18" fillId="22"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31" fillId="0" borderId="0" applyNumberFormat="0" applyFill="0" applyBorder="0" applyAlignment="0" applyProtection="0">
      <alignment vertical="center"/>
    </xf>
    <xf numFmtId="0" fontId="18" fillId="22" borderId="0" applyNumberFormat="0" applyBorder="0" applyAlignment="0" applyProtection="0">
      <alignment vertical="center"/>
    </xf>
    <xf numFmtId="0" fontId="20" fillId="14" borderId="0" applyNumberFormat="0" applyBorder="0" applyAlignment="0" applyProtection="0">
      <alignment vertical="center"/>
    </xf>
    <xf numFmtId="0" fontId="31" fillId="0" borderId="0" applyNumberFormat="0" applyFill="0" applyBorder="0" applyAlignment="0" applyProtection="0">
      <alignment vertical="center"/>
    </xf>
    <xf numFmtId="0" fontId="18" fillId="22" borderId="0" applyNumberFormat="0" applyBorder="0" applyAlignment="0" applyProtection="0">
      <alignment vertical="center"/>
    </xf>
    <xf numFmtId="0" fontId="18" fillId="22" borderId="0" applyNumberFormat="0" applyBorder="0" applyAlignment="0" applyProtection="0">
      <alignment vertical="center"/>
    </xf>
    <xf numFmtId="0" fontId="20" fillId="14" borderId="0" applyNumberFormat="0" applyBorder="0" applyAlignment="0" applyProtection="0">
      <alignment vertical="center"/>
    </xf>
    <xf numFmtId="0" fontId="19" fillId="0" borderId="0" applyNumberFormat="0" applyFill="0" applyBorder="0" applyAlignment="0" applyProtection="0"/>
    <xf numFmtId="0" fontId="19" fillId="0" borderId="0"/>
    <xf numFmtId="0" fontId="20" fillId="4" borderId="0" applyNumberFormat="0" applyBorder="0" applyAlignment="0" applyProtection="0">
      <alignment vertical="center"/>
    </xf>
    <xf numFmtId="0" fontId="18" fillId="25" borderId="0" applyNumberFormat="0" applyBorder="0" applyAlignment="0" applyProtection="0">
      <alignment vertical="center"/>
    </xf>
    <xf numFmtId="0" fontId="19" fillId="0" borderId="0" applyNumberFormat="0" applyFill="0" applyBorder="0" applyAlignment="0" applyProtection="0"/>
    <xf numFmtId="0" fontId="20" fillId="4" borderId="0" applyNumberFormat="0" applyBorder="0" applyAlignment="0" applyProtection="0">
      <alignment vertical="center"/>
    </xf>
    <xf numFmtId="0" fontId="18" fillId="25" borderId="0" applyNumberFormat="0" applyBorder="0" applyAlignment="0" applyProtection="0">
      <alignment vertical="center"/>
    </xf>
    <xf numFmtId="0" fontId="19" fillId="0" borderId="0" applyNumberFormat="0" applyFill="0" applyBorder="0" applyAlignment="0" applyProtection="0"/>
    <xf numFmtId="0" fontId="20" fillId="4" borderId="0" applyNumberFormat="0" applyBorder="0" applyAlignment="0" applyProtection="0">
      <alignment vertical="center"/>
    </xf>
    <xf numFmtId="0" fontId="19" fillId="0" borderId="0" applyNumberFormat="0" applyFill="0" applyBorder="0" applyAlignment="0" applyProtection="0"/>
    <xf numFmtId="0" fontId="20" fillId="4" borderId="0" applyNumberFormat="0" applyBorder="0" applyAlignment="0" applyProtection="0">
      <alignment vertical="center"/>
    </xf>
    <xf numFmtId="0" fontId="19" fillId="0" borderId="0" applyNumberFormat="0" applyFill="0" applyBorder="0" applyAlignment="0" applyProtection="0"/>
    <xf numFmtId="0" fontId="18" fillId="20" borderId="0" applyNumberFormat="0" applyBorder="0" applyAlignment="0" applyProtection="0">
      <alignment vertical="center"/>
    </xf>
    <xf numFmtId="0" fontId="19" fillId="0" borderId="0">
      <alignment vertical="center"/>
    </xf>
    <xf numFmtId="0" fontId="20" fillId="4" borderId="0" applyNumberFormat="0" applyBorder="0" applyAlignment="0" applyProtection="0">
      <alignment vertical="center"/>
    </xf>
    <xf numFmtId="0" fontId="18" fillId="20" borderId="0" applyNumberFormat="0" applyBorder="0" applyAlignment="0" applyProtection="0">
      <alignment vertical="center"/>
    </xf>
    <xf numFmtId="0" fontId="19" fillId="0" borderId="0" applyNumberFormat="0" applyFill="0" applyBorder="0" applyAlignment="0" applyProtection="0"/>
    <xf numFmtId="0" fontId="20" fillId="4" borderId="0" applyNumberFormat="0" applyBorder="0" applyAlignment="0" applyProtection="0">
      <alignment vertical="center"/>
    </xf>
    <xf numFmtId="0" fontId="18" fillId="20" borderId="0" applyNumberFormat="0" applyBorder="0" applyAlignment="0" applyProtection="0">
      <alignment vertical="center"/>
    </xf>
    <xf numFmtId="0" fontId="20" fillId="0" borderId="0">
      <alignment vertical="center"/>
    </xf>
    <xf numFmtId="0" fontId="20" fillId="4" borderId="0" applyNumberFormat="0" applyBorder="0" applyAlignment="0" applyProtection="0">
      <alignment vertical="center"/>
    </xf>
    <xf numFmtId="0" fontId="18" fillId="20" borderId="0" applyNumberFormat="0" applyBorder="0" applyAlignment="0" applyProtection="0">
      <alignment vertical="center"/>
    </xf>
    <xf numFmtId="0" fontId="19" fillId="0" borderId="0"/>
    <xf numFmtId="0" fontId="20" fillId="4" borderId="0" applyNumberFormat="0" applyBorder="0" applyAlignment="0" applyProtection="0">
      <alignment vertical="center"/>
    </xf>
    <xf numFmtId="0" fontId="18" fillId="20" borderId="0" applyNumberFormat="0" applyBorder="0" applyAlignment="0" applyProtection="0">
      <alignment vertical="center"/>
    </xf>
    <xf numFmtId="0" fontId="20" fillId="4" borderId="0" applyNumberFormat="0" applyBorder="0" applyAlignment="0" applyProtection="0">
      <alignment vertical="center"/>
    </xf>
    <xf numFmtId="0" fontId="20" fillId="24" borderId="0" applyNumberFormat="0" applyBorder="0" applyAlignment="0" applyProtection="0">
      <alignment vertical="center"/>
    </xf>
    <xf numFmtId="0" fontId="20" fillId="24" borderId="0" applyNumberFormat="0" applyBorder="0" applyAlignment="0" applyProtection="0">
      <alignment vertical="center"/>
    </xf>
    <xf numFmtId="0" fontId="20" fillId="24"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18" fillId="19" borderId="0" applyNumberFormat="0" applyBorder="0" applyAlignment="0" applyProtection="0">
      <alignment vertical="center"/>
    </xf>
    <xf numFmtId="0" fontId="20" fillId="24" borderId="0" applyNumberFormat="0" applyBorder="0" applyAlignment="0" applyProtection="0">
      <alignment vertical="center"/>
    </xf>
    <xf numFmtId="0" fontId="20" fillId="27" borderId="0" applyNumberFormat="0" applyBorder="0" applyAlignment="0" applyProtection="0">
      <alignment vertical="center"/>
    </xf>
    <xf numFmtId="0" fontId="20" fillId="4" borderId="0" applyNumberFormat="0" applyBorder="0" applyAlignment="0" applyProtection="0">
      <alignment vertical="center"/>
    </xf>
    <xf numFmtId="0" fontId="20" fillId="27" borderId="0" applyNumberFormat="0" applyBorder="0" applyAlignment="0" applyProtection="0">
      <alignment vertical="center"/>
    </xf>
    <xf numFmtId="0" fontId="20" fillId="4" borderId="0" applyNumberFormat="0" applyBorder="0" applyAlignment="0" applyProtection="0">
      <alignment vertical="center"/>
    </xf>
    <xf numFmtId="0" fontId="20" fillId="27" borderId="0" applyNumberFormat="0" applyBorder="0" applyAlignment="0" applyProtection="0">
      <alignment vertical="center"/>
    </xf>
    <xf numFmtId="0" fontId="20" fillId="27"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20" fillId="10"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20" fillId="10"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18" fillId="25" borderId="0" applyNumberFormat="0" applyBorder="0" applyAlignment="0" applyProtection="0">
      <alignment vertical="center"/>
    </xf>
    <xf numFmtId="0" fontId="20" fillId="27"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19" fillId="0" borderId="0">
      <alignment vertical="center"/>
    </xf>
    <xf numFmtId="0" fontId="20" fillId="10" borderId="0" applyNumberFormat="0" applyBorder="0" applyAlignment="0" applyProtection="0">
      <alignment vertical="center"/>
    </xf>
    <xf numFmtId="0" fontId="19" fillId="0" borderId="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26" fillId="5" borderId="25" applyNumberFormat="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26" borderId="0" applyNumberFormat="0" applyBorder="0" applyAlignment="0" applyProtection="0">
      <alignment vertical="center"/>
    </xf>
    <xf numFmtId="0" fontId="20" fillId="19" borderId="0" applyNumberFormat="0" applyBorder="0" applyAlignment="0" applyProtection="0">
      <alignment vertical="center"/>
    </xf>
    <xf numFmtId="0" fontId="26" fillId="5" borderId="25" applyNumberFormat="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1" fillId="0" borderId="21" applyNumberFormat="0" applyFill="0" applyAlignment="0" applyProtection="0">
      <alignment vertical="center"/>
    </xf>
    <xf numFmtId="0" fontId="25" fillId="12" borderId="24" applyNumberFormat="0" applyAlignment="0" applyProtection="0">
      <alignment vertical="center"/>
    </xf>
    <xf numFmtId="0" fontId="20" fillId="4" borderId="0" applyNumberFormat="0" applyBorder="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0" fillId="4" borderId="0" applyNumberFormat="0" applyBorder="0" applyAlignment="0" applyProtection="0">
      <alignment vertical="center"/>
    </xf>
    <xf numFmtId="0" fontId="22" fillId="0" borderId="0" applyNumberFormat="0" applyFill="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10" borderId="0" applyNumberFormat="0" applyBorder="0" applyAlignment="0" applyProtection="0">
      <alignment vertical="center"/>
    </xf>
    <xf numFmtId="0" fontId="30" fillId="14"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19" fillId="18" borderId="23" applyNumberFormat="0" applyFont="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7" fillId="8" borderId="0" applyNumberFormat="0" applyBorder="0" applyAlignment="0" applyProtection="0">
      <alignment vertical="center"/>
    </xf>
    <xf numFmtId="0" fontId="20" fillId="26" borderId="0" applyNumberFormat="0" applyBorder="0" applyAlignment="0" applyProtection="0">
      <alignment vertical="center"/>
    </xf>
    <xf numFmtId="0" fontId="20" fillId="26" borderId="0" applyNumberFormat="0" applyBorder="0" applyAlignment="0" applyProtection="0">
      <alignment vertical="center"/>
    </xf>
    <xf numFmtId="0" fontId="20" fillId="26" borderId="0" applyNumberFormat="0" applyBorder="0" applyAlignment="0" applyProtection="0">
      <alignment vertical="center"/>
    </xf>
    <xf numFmtId="0" fontId="18" fillId="3" borderId="0" applyNumberFormat="0" applyBorder="0" applyAlignment="0" applyProtection="0">
      <alignment vertical="center"/>
    </xf>
    <xf numFmtId="0" fontId="27" fillId="8" borderId="0" applyNumberFormat="0" applyBorder="0" applyAlignment="0" applyProtection="0">
      <alignment vertical="center"/>
    </xf>
    <xf numFmtId="0" fontId="20" fillId="26" borderId="0" applyNumberFormat="0" applyBorder="0" applyAlignment="0" applyProtection="0">
      <alignment vertical="center"/>
    </xf>
    <xf numFmtId="0" fontId="18" fillId="3" borderId="0" applyNumberFormat="0" applyBorder="0" applyAlignment="0" applyProtection="0">
      <alignment vertical="center"/>
    </xf>
    <xf numFmtId="0" fontId="20" fillId="26" borderId="0" applyNumberFormat="0" applyBorder="0" applyAlignment="0" applyProtection="0">
      <alignment vertical="center"/>
    </xf>
    <xf numFmtId="0" fontId="18" fillId="25" borderId="0" applyNumberFormat="0" applyBorder="0" applyAlignment="0" applyProtection="0">
      <alignment vertical="center"/>
    </xf>
    <xf numFmtId="0" fontId="20" fillId="26" borderId="0" applyNumberFormat="0" applyBorder="0" applyAlignment="0" applyProtection="0">
      <alignment vertical="center"/>
    </xf>
    <xf numFmtId="0" fontId="20" fillId="0" borderId="0">
      <alignment vertical="center"/>
    </xf>
    <xf numFmtId="0" fontId="20" fillId="26" borderId="0" applyNumberFormat="0" applyBorder="0" applyAlignment="0" applyProtection="0">
      <alignment vertical="center"/>
    </xf>
    <xf numFmtId="0" fontId="20" fillId="0" borderId="0">
      <alignment vertical="center"/>
    </xf>
    <xf numFmtId="0" fontId="20" fillId="26" borderId="0" applyNumberFormat="0" applyBorder="0" applyAlignment="0" applyProtection="0">
      <alignment vertical="center"/>
    </xf>
    <xf numFmtId="0" fontId="18" fillId="22" borderId="0" applyNumberFormat="0" applyBorder="0" applyAlignment="0" applyProtection="0">
      <alignment vertical="center"/>
    </xf>
    <xf numFmtId="0" fontId="18" fillId="22" borderId="0" applyNumberFormat="0" applyBorder="0" applyAlignment="0" applyProtection="0">
      <alignment vertical="center"/>
    </xf>
    <xf numFmtId="0" fontId="18" fillId="22" borderId="0" applyNumberFormat="0" applyBorder="0" applyAlignment="0" applyProtection="0">
      <alignment vertical="center"/>
    </xf>
    <xf numFmtId="0" fontId="18" fillId="22" borderId="0" applyNumberFormat="0" applyBorder="0" applyAlignment="0" applyProtection="0">
      <alignment vertical="center"/>
    </xf>
    <xf numFmtId="0" fontId="18" fillId="20" borderId="0" applyNumberFormat="0" applyBorder="0" applyAlignment="0" applyProtection="0">
      <alignment vertical="center"/>
    </xf>
    <xf numFmtId="0" fontId="18" fillId="17" borderId="0" applyNumberFormat="0" applyBorder="0" applyAlignment="0" applyProtection="0">
      <alignment vertical="center"/>
    </xf>
    <xf numFmtId="0" fontId="19" fillId="0" borderId="0"/>
    <xf numFmtId="0" fontId="18" fillId="20" borderId="0" applyNumberFormat="0" applyBorder="0" applyAlignment="0" applyProtection="0">
      <alignment vertical="center"/>
    </xf>
    <xf numFmtId="0" fontId="33" fillId="27" borderId="25" applyNumberFormat="0" applyAlignment="0" applyProtection="0">
      <alignment vertical="center"/>
    </xf>
    <xf numFmtId="0" fontId="18" fillId="20" borderId="0" applyNumberFormat="0" applyBorder="0" applyAlignment="0" applyProtection="0">
      <alignment vertical="center"/>
    </xf>
    <xf numFmtId="0" fontId="18" fillId="7"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9" fillId="0" borderId="0"/>
    <xf numFmtId="0" fontId="18" fillId="19" borderId="0" applyNumberFormat="0" applyBorder="0" applyAlignment="0" applyProtection="0">
      <alignment vertical="center"/>
    </xf>
    <xf numFmtId="0" fontId="19" fillId="0" borderId="0"/>
    <xf numFmtId="0" fontId="18" fillId="16" borderId="0" applyNumberFormat="0" applyBorder="0" applyAlignment="0" applyProtection="0">
      <alignment vertical="center"/>
    </xf>
    <xf numFmtId="0" fontId="18" fillId="25" borderId="0" applyNumberFormat="0" applyBorder="0" applyAlignment="0" applyProtection="0">
      <alignment vertical="center"/>
    </xf>
    <xf numFmtId="0" fontId="18" fillId="16" borderId="0" applyNumberFormat="0" applyBorder="0" applyAlignment="0" applyProtection="0">
      <alignment vertical="center"/>
    </xf>
    <xf numFmtId="0" fontId="30" fillId="14"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7"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5" borderId="0" applyNumberFormat="0" applyBorder="0" applyAlignment="0" applyProtection="0">
      <alignment vertical="center"/>
    </xf>
    <xf numFmtId="0" fontId="18" fillId="17" borderId="0" applyNumberFormat="0" applyBorder="0" applyAlignment="0" applyProtection="0">
      <alignment vertical="center"/>
    </xf>
    <xf numFmtId="0" fontId="19" fillId="0" borderId="0"/>
    <xf numFmtId="0" fontId="35" fillId="0" borderId="0" applyNumberFormat="0" applyFill="0" applyBorder="0" applyAlignment="0" applyProtection="0"/>
    <xf numFmtId="0" fontId="18" fillId="15" borderId="0" applyNumberFormat="0" applyBorder="0" applyAlignment="0" applyProtection="0">
      <alignment vertical="center"/>
    </xf>
    <xf numFmtId="0" fontId="35" fillId="0" borderId="0" applyNumberFormat="0" applyFill="0" applyBorder="0" applyAlignment="0" applyProtection="0"/>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6" fillId="0" borderId="27"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38" fillId="0" borderId="29"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22" applyNumberFormat="0" applyFill="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21" applyNumberFormat="0" applyFill="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2" fillId="0" borderId="0" applyNumberFormat="0" applyFill="0" applyBorder="0" applyAlignment="0" applyProtection="0">
      <alignment vertical="center"/>
    </xf>
    <xf numFmtId="0" fontId="25" fillId="12" borderId="24" applyNumberFormat="0" applyAlignment="0" applyProtection="0">
      <alignment vertical="center"/>
    </xf>
    <xf numFmtId="0" fontId="2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15" borderId="0" applyNumberFormat="0" applyBorder="0" applyAlignment="0" applyProtection="0">
      <alignment vertical="center"/>
    </xf>
    <xf numFmtId="0" fontId="34" fillId="0" borderId="0" applyNumberFormat="0" applyFill="0" applyBorder="0" applyAlignment="0" applyProtection="0">
      <alignment vertical="center"/>
    </xf>
    <xf numFmtId="0" fontId="18" fillId="15" borderId="0" applyNumberFormat="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29" fillId="23" borderId="0" applyNumberFormat="0" applyBorder="0" applyAlignment="0" applyProtection="0">
      <alignment vertical="center"/>
    </xf>
    <xf numFmtId="0" fontId="24" fillId="0" borderId="0" applyNumberFormat="0" applyFill="0" applyBorder="0" applyAlignment="0" applyProtection="0">
      <alignment vertical="center"/>
    </xf>
    <xf numFmtId="0" fontId="19" fillId="0" borderId="0"/>
    <xf numFmtId="0" fontId="19" fillId="0" borderId="0"/>
    <xf numFmtId="0" fontId="19" fillId="0" borderId="0"/>
    <xf numFmtId="0" fontId="20" fillId="0" borderId="0">
      <alignment vertical="center"/>
    </xf>
    <xf numFmtId="0" fontId="20" fillId="0" borderId="0">
      <alignment vertical="center"/>
    </xf>
    <xf numFmtId="0" fontId="20" fillId="0" borderId="0">
      <alignment vertical="center"/>
    </xf>
    <xf numFmtId="0" fontId="19" fillId="0" borderId="0"/>
    <xf numFmtId="0" fontId="20" fillId="0" borderId="0">
      <alignment vertical="center"/>
    </xf>
    <xf numFmtId="0" fontId="23"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lignment vertical="center"/>
    </xf>
    <xf numFmtId="0" fontId="18" fillId="3" borderId="0" applyNumberFormat="0" applyBorder="0" applyAlignment="0" applyProtection="0">
      <alignment vertical="center"/>
    </xf>
    <xf numFmtId="0" fontId="19" fillId="0" borderId="0" applyNumberFormat="0" applyFill="0" applyBorder="0" applyAlignment="0" applyProtection="0"/>
    <xf numFmtId="0" fontId="19" fillId="0" borderId="0"/>
    <xf numFmtId="0" fontId="19" fillId="0" borderId="0"/>
    <xf numFmtId="0" fontId="19" fillId="18" borderId="23" applyNumberFormat="0" applyFont="0" applyAlignment="0" applyProtection="0">
      <alignment vertical="center"/>
    </xf>
    <xf numFmtId="0" fontId="19" fillId="0" borderId="0"/>
    <xf numFmtId="0" fontId="20" fillId="0" borderId="0">
      <alignment vertical="center"/>
    </xf>
    <xf numFmtId="0" fontId="19" fillId="0" borderId="0"/>
    <xf numFmtId="0" fontId="18" fillId="25" borderId="0" applyNumberFormat="0" applyBorder="0" applyAlignment="0" applyProtection="0">
      <alignment vertical="center"/>
    </xf>
    <xf numFmtId="0" fontId="19" fillId="0" borderId="0"/>
    <xf numFmtId="0" fontId="18" fillId="25" borderId="0" applyNumberFormat="0" applyBorder="0" applyAlignment="0" applyProtection="0">
      <alignment vertical="center"/>
    </xf>
    <xf numFmtId="0" fontId="19" fillId="0" borderId="0"/>
    <xf numFmtId="0" fontId="18" fillId="25" borderId="0" applyNumberFormat="0" applyBorder="0" applyAlignment="0" applyProtection="0">
      <alignment vertical="center"/>
    </xf>
    <xf numFmtId="0" fontId="19" fillId="0" borderId="0"/>
    <xf numFmtId="0" fontId="18" fillId="25" borderId="0" applyNumberFormat="0" applyBorder="0" applyAlignment="0" applyProtection="0">
      <alignment vertical="center"/>
    </xf>
    <xf numFmtId="0" fontId="33" fillId="27" borderId="25" applyNumberFormat="0" applyAlignment="0" applyProtection="0">
      <alignment vertical="center"/>
    </xf>
    <xf numFmtId="0" fontId="19" fillId="0" borderId="0"/>
    <xf numFmtId="0" fontId="18" fillId="25" borderId="0" applyNumberFormat="0" applyBorder="0" applyAlignment="0" applyProtection="0">
      <alignment vertical="center"/>
    </xf>
    <xf numFmtId="0" fontId="33" fillId="27" borderId="25" applyNumberFormat="0" applyAlignment="0" applyProtection="0">
      <alignment vertical="center"/>
    </xf>
    <xf numFmtId="0" fontId="19" fillId="0" borderId="0"/>
    <xf numFmtId="0" fontId="19" fillId="18" borderId="23" applyNumberFormat="0" applyFont="0" applyAlignment="0" applyProtection="0">
      <alignment vertical="center"/>
    </xf>
    <xf numFmtId="0" fontId="20" fillId="0" borderId="0">
      <alignment vertical="center"/>
    </xf>
    <xf numFmtId="0" fontId="19" fillId="0" borderId="0"/>
    <xf numFmtId="0" fontId="19" fillId="0" borderId="0" applyNumberFormat="0" applyFill="0" applyBorder="0" applyAlignment="0" applyProtection="0"/>
    <xf numFmtId="0" fontId="26" fillId="5" borderId="25" applyNumberFormat="0" applyAlignment="0" applyProtection="0">
      <alignment vertical="center"/>
    </xf>
    <xf numFmtId="0" fontId="27" fillId="8" borderId="0" applyNumberFormat="0" applyBorder="0" applyAlignment="0" applyProtection="0">
      <alignment vertical="center"/>
    </xf>
    <xf numFmtId="0" fontId="19" fillId="0" borderId="0" applyNumberFormat="0" applyFill="0" applyBorder="0" applyAlignment="0" applyProtection="0"/>
    <xf numFmtId="0" fontId="26" fillId="5" borderId="25" applyNumberFormat="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19" fillId="0" borderId="0" applyNumberFormat="0" applyFill="0" applyBorder="0" applyAlignment="0" applyProtection="0"/>
    <xf numFmtId="0" fontId="26" fillId="5" borderId="25" applyNumberFormat="0" applyAlignment="0" applyProtection="0">
      <alignment vertical="center"/>
    </xf>
    <xf numFmtId="0" fontId="19" fillId="0" borderId="0" applyNumberFormat="0" applyFill="0" applyBorder="0" applyAlignment="0" applyProtection="0"/>
    <xf numFmtId="0" fontId="19" fillId="0" borderId="0"/>
    <xf numFmtId="0" fontId="19" fillId="0" borderId="0" applyNumberFormat="0" applyFill="0" applyBorder="0" applyAlignment="0" applyProtection="0"/>
    <xf numFmtId="0" fontId="19" fillId="0" borderId="0"/>
    <xf numFmtId="0" fontId="25" fillId="12" borderId="24" applyNumberFormat="0" applyAlignment="0" applyProtection="0">
      <alignment vertical="center"/>
    </xf>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8" fillId="16" borderId="0" applyNumberFormat="0" applyBorder="0" applyAlignment="0" applyProtection="0">
      <alignment vertical="center"/>
    </xf>
    <xf numFmtId="0" fontId="19" fillId="0" borderId="0" applyNumberFormat="0" applyFill="0" applyBorder="0" applyAlignment="0" applyProtection="0"/>
    <xf numFmtId="0" fontId="19" fillId="0" borderId="0" applyNumberFormat="0" applyFill="0" applyBorder="0" applyAlignment="0" applyProtection="0"/>
    <xf numFmtId="0" fontId="31" fillId="0" borderId="0" applyNumberFormat="0" applyFill="0" applyBorder="0" applyAlignment="0" applyProtection="0">
      <alignment vertical="center"/>
    </xf>
    <xf numFmtId="0" fontId="19" fillId="0" borderId="0"/>
    <xf numFmtId="0" fontId="19" fillId="0" borderId="0">
      <alignment vertical="center"/>
    </xf>
    <xf numFmtId="0" fontId="19"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18" borderId="23" applyNumberFormat="0" applyFont="0" applyAlignment="0" applyProtection="0">
      <alignment vertical="center"/>
    </xf>
    <xf numFmtId="0" fontId="20" fillId="0" borderId="0">
      <alignment vertical="center"/>
    </xf>
    <xf numFmtId="0" fontId="19" fillId="18" borderId="23" applyNumberFormat="0" applyFont="0" applyAlignment="0" applyProtection="0">
      <alignment vertical="center"/>
    </xf>
    <xf numFmtId="0" fontId="19" fillId="0" borderId="0"/>
    <xf numFmtId="0" fontId="19" fillId="18" borderId="23" applyNumberFormat="0" applyFont="0" applyAlignment="0" applyProtection="0">
      <alignment vertical="center"/>
    </xf>
    <xf numFmtId="0" fontId="20" fillId="0" borderId="0">
      <alignment vertical="center"/>
    </xf>
    <xf numFmtId="0" fontId="19" fillId="18" borderId="23" applyNumberFormat="0" applyFont="0" applyAlignment="0" applyProtection="0">
      <alignment vertical="center"/>
    </xf>
    <xf numFmtId="0" fontId="20" fillId="0" borderId="0">
      <alignment vertical="center"/>
    </xf>
    <xf numFmtId="0" fontId="19" fillId="18" borderId="23" applyNumberFormat="0" applyFont="0" applyAlignment="0" applyProtection="0">
      <alignment vertical="center"/>
    </xf>
    <xf numFmtId="0" fontId="20" fillId="0" borderId="0">
      <alignment vertical="center"/>
    </xf>
    <xf numFmtId="0" fontId="19" fillId="0" borderId="0"/>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18" fillId="25" borderId="0" applyNumberFormat="0" applyBorder="0" applyAlignment="0" applyProtection="0">
      <alignment vertical="center"/>
    </xf>
    <xf numFmtId="0" fontId="30" fillId="14" borderId="0" applyNumberFormat="0" applyBorder="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1" fillId="0" borderId="21" applyNumberFormat="0" applyFill="0" applyAlignment="0" applyProtection="0">
      <alignment vertical="center"/>
    </xf>
    <xf numFmtId="0" fontId="26" fillId="5" borderId="25" applyNumberFormat="0" applyAlignment="0" applyProtection="0">
      <alignment vertical="center"/>
    </xf>
    <xf numFmtId="0" fontId="27" fillId="8" borderId="0" applyNumberFormat="0" applyBorder="0" applyAlignment="0" applyProtection="0">
      <alignment vertical="center"/>
    </xf>
    <xf numFmtId="0" fontId="25" fillId="12" borderId="24" applyNumberFormat="0" applyAlignment="0" applyProtection="0">
      <alignment vertical="center"/>
    </xf>
    <xf numFmtId="0" fontId="25" fillId="12" borderId="24"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26" applyNumberFormat="0" applyFill="0" applyAlignment="0" applyProtection="0">
      <alignment vertical="center"/>
    </xf>
    <xf numFmtId="0" fontId="28" fillId="0" borderId="26" applyNumberFormat="0" applyFill="0" applyAlignment="0" applyProtection="0">
      <alignment vertical="center"/>
    </xf>
    <xf numFmtId="0" fontId="28" fillId="0" borderId="26" applyNumberFormat="0" applyFill="0" applyAlignment="0" applyProtection="0">
      <alignment vertical="center"/>
    </xf>
    <xf numFmtId="0" fontId="28" fillId="0" borderId="26" applyNumberFormat="0" applyFill="0" applyAlignment="0" applyProtection="0">
      <alignment vertical="center"/>
    </xf>
    <xf numFmtId="0" fontId="18" fillId="15"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25" borderId="0" applyNumberFormat="0" applyBorder="0" applyAlignment="0" applyProtection="0">
      <alignment vertical="center"/>
    </xf>
    <xf numFmtId="0" fontId="18" fillId="25" borderId="0" applyNumberFormat="0" applyBorder="0" applyAlignment="0" applyProtection="0">
      <alignment vertical="center"/>
    </xf>
    <xf numFmtId="0" fontId="18" fillId="25"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7" fillId="5" borderId="28"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xf numFmtId="0" fontId="33" fillId="27" borderId="25" applyNumberFormat="0" applyAlignment="0" applyProtection="0">
      <alignment vertical="center"/>
    </xf>
  </cellStyleXfs>
  <cellXfs count="192">
    <xf numFmtId="0" fontId="0" fillId="0" borderId="0" xfId="0">
      <alignment vertical="center"/>
    </xf>
    <xf numFmtId="49" fontId="1" fillId="0" borderId="0" xfId="0" applyNumberFormat="1" applyFont="1" applyAlignment="1">
      <alignment wrapText="1"/>
    </xf>
    <xf numFmtId="0" fontId="1" fillId="0" borderId="0" xfId="0" applyFont="1" applyAlignment="1">
      <alignment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horizontal="left" wrapText="1"/>
    </xf>
    <xf numFmtId="0" fontId="2" fillId="2" borderId="4"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8" fillId="6" borderId="11" xfId="0" applyFont="1" applyFill="1" applyBorder="1" applyAlignment="1">
      <alignment horizontal="left" wrapText="1"/>
    </xf>
    <xf numFmtId="0" fontId="2" fillId="2" borderId="9" xfId="0" applyFont="1" applyFill="1" applyBorder="1" applyAlignment="1">
      <alignment horizontal="left" vertical="center" wrapText="1"/>
    </xf>
    <xf numFmtId="0" fontId="8" fillId="7" borderId="11" xfId="0" applyFont="1" applyFill="1" applyBorder="1" applyAlignment="1">
      <alignment horizontal="left" wrapText="1"/>
    </xf>
    <xf numFmtId="0" fontId="8" fillId="8" borderId="11" xfId="0" applyFont="1" applyFill="1" applyBorder="1" applyAlignment="1">
      <alignment horizontal="left" wrapText="1"/>
    </xf>
    <xf numFmtId="0" fontId="8" fillId="9" borderId="11" xfId="0" applyFont="1" applyFill="1" applyBorder="1" applyAlignment="1">
      <alignment horizontal="left" wrapText="1"/>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49" fontId="8" fillId="10" borderId="4" xfId="0" applyNumberFormat="1" applyFont="1" applyFill="1" applyBorder="1" applyAlignment="1">
      <alignment horizontal="center" vertical="center" wrapText="1"/>
    </xf>
    <xf numFmtId="0" fontId="8" fillId="10" borderId="0" xfId="0" applyFont="1" applyFill="1" applyAlignment="1">
      <alignment horizontal="left" wrapText="1"/>
    </xf>
    <xf numFmtId="49" fontId="8"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8" fillId="0" borderId="11" xfId="0" applyFont="1" applyBorder="1" applyAlignment="1">
      <alignment horizontal="center" vertical="center" wrapText="1"/>
    </xf>
    <xf numFmtId="0" fontId="5" fillId="0" borderId="11" xfId="340" applyFont="1" applyFill="1" applyBorder="1" applyAlignment="1">
      <alignment horizontal="center" vertical="center" wrapText="1"/>
    </xf>
    <xf numFmtId="0" fontId="1" fillId="0" borderId="10" xfId="0" applyFont="1" applyBorder="1" applyAlignment="1">
      <alignment horizontal="left" vertical="center" wrapText="1"/>
    </xf>
    <xf numFmtId="0" fontId="5" fillId="0" borderId="11" xfId="341" applyFont="1" applyFill="1" applyBorder="1" applyAlignment="1">
      <alignment horizontal="center" vertical="center" wrapText="1"/>
    </xf>
    <xf numFmtId="0" fontId="3" fillId="2" borderId="5" xfId="0" applyFont="1" applyFill="1" applyBorder="1" applyAlignment="1">
      <alignment horizontal="left" wrapText="1"/>
    </xf>
    <xf numFmtId="0" fontId="3" fillId="2" borderId="5" xfId="0" applyFont="1" applyFill="1" applyBorder="1" applyAlignment="1">
      <alignment horizontal="center" wrapText="1"/>
    </xf>
    <xf numFmtId="0" fontId="1" fillId="0" borderId="11" xfId="0" applyFont="1" applyBorder="1" applyAlignment="1">
      <alignment horizontal="center" wrapText="1"/>
    </xf>
    <xf numFmtId="0" fontId="1" fillId="0" borderId="11" xfId="0" applyFont="1" applyBorder="1" applyAlignment="1">
      <alignment wrapText="1"/>
    </xf>
    <xf numFmtId="0" fontId="2" fillId="2" borderId="5" xfId="0" applyFont="1" applyFill="1" applyBorder="1" applyAlignment="1">
      <alignment horizontal="center" wrapText="1"/>
    </xf>
    <xf numFmtId="0" fontId="8" fillId="0" borderId="11" xfId="0" applyFont="1" applyBorder="1" applyAlignment="1">
      <alignment wrapText="1"/>
    </xf>
    <xf numFmtId="0" fontId="8" fillId="0" borderId="4" xfId="0" applyFont="1" applyBorder="1" applyAlignment="1">
      <alignment horizontal="center" wrapText="1"/>
    </xf>
    <xf numFmtId="0" fontId="8" fillId="0" borderId="4" xfId="0" applyFont="1" applyBorder="1" applyAlignment="1">
      <alignment horizontal="left" wrapText="1"/>
    </xf>
    <xf numFmtId="0" fontId="8" fillId="0" borderId="0" xfId="0" applyFont="1" applyAlignment="1">
      <alignment wrapText="1"/>
    </xf>
    <xf numFmtId="0" fontId="8" fillId="0" borderId="11" xfId="0" applyFont="1" applyBorder="1" applyAlignment="1">
      <alignment horizontal="left" wrapText="1"/>
    </xf>
    <xf numFmtId="0" fontId="3" fillId="2" borderId="11" xfId="0" applyFont="1" applyFill="1" applyBorder="1" applyAlignment="1">
      <alignment horizontal="center" wrapText="1"/>
    </xf>
    <xf numFmtId="0" fontId="2" fillId="2" borderId="11" xfId="0" applyFont="1" applyFill="1" applyBorder="1" applyAlignment="1">
      <alignment horizontal="center" wrapText="1"/>
    </xf>
    <xf numFmtId="0" fontId="8" fillId="10" borderId="8" xfId="0" applyFont="1" applyFill="1" applyBorder="1" applyAlignment="1">
      <alignment horizontal="left" wrapText="1"/>
    </xf>
    <xf numFmtId="14" fontId="1" fillId="0" borderId="11" xfId="0" applyNumberFormat="1" applyFont="1" applyBorder="1" applyAlignment="1">
      <alignment wrapText="1"/>
    </xf>
    <xf numFmtId="0" fontId="2" fillId="2" borderId="3" xfId="0" applyFont="1" applyFill="1" applyBorder="1" applyAlignment="1">
      <alignment horizontal="left" vertical="center" wrapText="1"/>
    </xf>
    <xf numFmtId="49" fontId="8" fillId="10" borderId="11" xfId="0" applyNumberFormat="1" applyFont="1" applyFill="1" applyBorder="1" applyAlignment="1">
      <alignment horizontal="center" vertical="center" wrapText="1"/>
    </xf>
    <xf numFmtId="0" fontId="5" fillId="0" borderId="11" xfId="341" applyFont="1" applyBorder="1" applyAlignment="1">
      <alignment horizontal="center" vertical="center" wrapText="1"/>
    </xf>
    <xf numFmtId="0" fontId="8" fillId="10" borderId="11" xfId="0" applyFont="1" applyFill="1" applyBorder="1" applyAlignment="1">
      <alignment horizontal="left" wrapText="1"/>
    </xf>
    <xf numFmtId="0" fontId="2" fillId="2" borderId="11" xfId="0" applyFont="1" applyFill="1" applyBorder="1" applyAlignment="1">
      <alignment horizontal="left" wrapText="1"/>
    </xf>
    <xf numFmtId="0" fontId="3" fillId="2" borderId="11" xfId="0" applyFont="1" applyFill="1" applyBorder="1" applyAlignment="1">
      <alignment horizontal="left" wrapText="1"/>
    </xf>
    <xf numFmtId="0" fontId="8" fillId="0" borderId="11" xfId="0" applyFont="1" applyBorder="1" applyAlignment="1">
      <alignment horizontal="center" wrapText="1"/>
    </xf>
    <xf numFmtId="0" fontId="1" fillId="0" borderId="0" xfId="103" applyFont="1" applyAlignment="1">
      <alignment horizontal="center"/>
    </xf>
    <xf numFmtId="0" fontId="0" fillId="0" borderId="0" xfId="103" applyFont="1" applyAlignment="1">
      <alignment horizontal="center"/>
    </xf>
    <xf numFmtId="0" fontId="0" fillId="0" borderId="0" xfId="103" applyNumberFormat="1" applyFont="1" applyAlignment="1">
      <alignment horizontal="center"/>
    </xf>
    <xf numFmtId="0" fontId="11" fillId="0" borderId="11" xfId="103" applyNumberFormat="1" applyFont="1" applyFill="1" applyBorder="1" applyAlignment="1">
      <alignment horizontal="center" vertical="center" wrapText="1"/>
    </xf>
    <xf numFmtId="0" fontId="11" fillId="12" borderId="11" xfId="103" applyNumberFormat="1" applyFont="1" applyFill="1" applyBorder="1" applyAlignment="1">
      <alignment horizontal="center" vertical="center" wrapText="1"/>
    </xf>
    <xf numFmtId="0" fontId="11" fillId="6" borderId="11" xfId="103" applyFont="1" applyFill="1" applyBorder="1" applyAlignment="1">
      <alignment horizontal="center" vertical="center" wrapText="1"/>
    </xf>
    <xf numFmtId="0" fontId="11" fillId="7" borderId="11" xfId="103" applyFont="1" applyFill="1" applyBorder="1" applyAlignment="1">
      <alignment horizontal="center" vertical="center" wrapText="1"/>
    </xf>
    <xf numFmtId="0" fontId="11" fillId="5" borderId="11" xfId="103" applyFont="1" applyFill="1" applyBorder="1" applyAlignment="1">
      <alignment horizontal="center" vertical="center" wrapText="1"/>
    </xf>
    <xf numFmtId="0" fontId="11" fillId="10" borderId="11" xfId="103" applyFont="1" applyFill="1" applyBorder="1" applyAlignment="1">
      <alignment horizontal="center" vertical="center" wrapText="1"/>
    </xf>
    <xf numFmtId="0" fontId="11" fillId="12" borderId="11" xfId="103" applyFont="1" applyFill="1" applyBorder="1" applyAlignment="1">
      <alignment horizontal="center" vertical="center" wrapText="1"/>
    </xf>
    <xf numFmtId="0" fontId="12" fillId="5" borderId="11" xfId="103" applyFont="1" applyFill="1" applyBorder="1" applyAlignment="1">
      <alignment horizontal="left" wrapText="1"/>
    </xf>
    <xf numFmtId="0" fontId="7" fillId="0" borderId="16" xfId="103" applyNumberFormat="1" applyFont="1" applyFill="1" applyBorder="1" applyAlignment="1">
      <alignment horizontal="center" wrapText="1"/>
    </xf>
    <xf numFmtId="0" fontId="1" fillId="12" borderId="6" xfId="103" applyNumberFormat="1" applyFont="1" applyFill="1" applyBorder="1" applyAlignment="1">
      <alignment horizontal="center" wrapText="1"/>
    </xf>
    <xf numFmtId="0" fontId="1" fillId="6" borderId="6" xfId="103" applyFont="1" applyFill="1" applyBorder="1" applyAlignment="1">
      <alignment horizontal="center" wrapText="1"/>
    </xf>
    <xf numFmtId="0" fontId="1" fillId="7" borderId="6" xfId="103" applyFont="1" applyFill="1" applyBorder="1" applyAlignment="1">
      <alignment horizontal="center" wrapText="1"/>
    </xf>
    <xf numFmtId="0" fontId="1" fillId="5" borderId="6" xfId="103" applyFont="1" applyFill="1" applyBorder="1" applyAlignment="1">
      <alignment horizontal="center" wrapText="1"/>
    </xf>
    <xf numFmtId="0" fontId="1" fillId="10" borderId="6" xfId="103" applyFont="1" applyFill="1" applyBorder="1" applyAlignment="1">
      <alignment horizontal="center" wrapText="1"/>
    </xf>
    <xf numFmtId="0" fontId="1" fillId="12" borderId="13" xfId="103" applyFont="1" applyFill="1" applyBorder="1" applyAlignment="1">
      <alignment horizontal="center" wrapText="1"/>
    </xf>
    <xf numFmtId="0" fontId="12" fillId="5" borderId="11" xfId="103" applyFont="1" applyFill="1" applyBorder="1" applyAlignment="1">
      <alignment horizontal="center" wrapText="1"/>
    </xf>
    <xf numFmtId="0" fontId="1" fillId="0" borderId="0" xfId="103" applyNumberFormat="1" applyFont="1" applyAlignment="1">
      <alignment horizontal="center"/>
    </xf>
    <xf numFmtId="0" fontId="2" fillId="0" borderId="0" xfId="103" applyFont="1" applyAlignment="1">
      <alignment horizontal="center"/>
    </xf>
    <xf numFmtId="0" fontId="2" fillId="0" borderId="0" xfId="103" applyNumberFormat="1" applyFont="1" applyAlignment="1">
      <alignment horizontal="center"/>
    </xf>
    <xf numFmtId="0" fontId="12" fillId="5" borderId="11" xfId="103" applyFont="1" applyFill="1" applyBorder="1" applyAlignment="1">
      <alignment horizontal="center"/>
    </xf>
    <xf numFmtId="0" fontId="7" fillId="0" borderId="16" xfId="103" applyNumberFormat="1" applyFont="1" applyFill="1" applyBorder="1" applyAlignment="1">
      <alignment horizontal="center"/>
    </xf>
    <xf numFmtId="0" fontId="1" fillId="12" borderId="6" xfId="103" applyNumberFormat="1" applyFont="1" applyFill="1" applyBorder="1" applyAlignment="1">
      <alignment horizontal="center"/>
    </xf>
    <xf numFmtId="0" fontId="1" fillId="6" borderId="6" xfId="103" applyFont="1" applyFill="1" applyBorder="1" applyAlignment="1">
      <alignment horizontal="center"/>
    </xf>
    <xf numFmtId="0" fontId="1" fillId="7" borderId="6" xfId="103" applyFont="1" applyFill="1" applyBorder="1" applyAlignment="1">
      <alignment horizontal="center"/>
    </xf>
    <xf numFmtId="0" fontId="1" fillId="5" borderId="6" xfId="103" applyFont="1" applyFill="1" applyBorder="1" applyAlignment="1">
      <alignment horizontal="center"/>
    </xf>
    <xf numFmtId="0" fontId="1" fillId="12" borderId="6" xfId="103" applyFont="1" applyFill="1" applyBorder="1" applyAlignment="1">
      <alignment horizontal="center"/>
    </xf>
    <xf numFmtId="0" fontId="3" fillId="2" borderId="3" xfId="103" applyFont="1" applyFill="1" applyBorder="1" applyAlignment="1">
      <alignment horizontal="center" vertical="center" wrapText="1"/>
    </xf>
    <xf numFmtId="0" fontId="1" fillId="6" borderId="13" xfId="103" applyFont="1" applyFill="1" applyBorder="1" applyAlignment="1">
      <alignment horizontal="center" wrapText="1"/>
    </xf>
    <xf numFmtId="0" fontId="1" fillId="7" borderId="13" xfId="103" applyFont="1" applyFill="1" applyBorder="1" applyAlignment="1">
      <alignment horizontal="center" wrapText="1"/>
    </xf>
    <xf numFmtId="0" fontId="1" fillId="5" borderId="13" xfId="103" applyFont="1" applyFill="1" applyBorder="1" applyAlignment="1">
      <alignment horizontal="center" wrapText="1"/>
    </xf>
    <xf numFmtId="0" fontId="1" fillId="10" borderId="13" xfId="103" applyFont="1" applyFill="1" applyBorder="1" applyAlignment="1">
      <alignment horizontal="center" wrapText="1"/>
    </xf>
    <xf numFmtId="0" fontId="1" fillId="0" borderId="11" xfId="103" applyFont="1" applyBorder="1" applyAlignment="1">
      <alignment horizontal="center"/>
    </xf>
    <xf numFmtId="10" fontId="1" fillId="0" borderId="11" xfId="103" applyNumberFormat="1" applyFont="1" applyBorder="1" applyAlignment="1">
      <alignment horizontal="center"/>
    </xf>
    <xf numFmtId="0" fontId="3" fillId="13" borderId="5" xfId="103" applyFont="1" applyFill="1" applyBorder="1" applyAlignment="1"/>
    <xf numFmtId="0" fontId="3" fillId="13" borderId="10" xfId="103" applyFont="1" applyFill="1" applyBorder="1" applyAlignment="1"/>
    <xf numFmtId="0" fontId="3" fillId="13" borderId="6" xfId="103" applyFont="1" applyFill="1" applyBorder="1" applyAlignment="1">
      <alignment horizontal="center"/>
    </xf>
    <xf numFmtId="0" fontId="11" fillId="0" borderId="11" xfId="103" applyFont="1" applyFill="1" applyBorder="1" applyAlignment="1">
      <alignment horizontal="center"/>
    </xf>
    <xf numFmtId="0" fontId="8" fillId="0" borderId="17" xfId="103" applyFont="1" applyBorder="1" applyAlignment="1">
      <alignment horizontal="center"/>
    </xf>
    <xf numFmtId="0" fontId="0" fillId="0" borderId="0" xfId="0" applyAlignment="1"/>
    <xf numFmtId="0" fontId="17" fillId="0" borderId="0" xfId="0" applyFont="1" applyAlignment="1"/>
    <xf numFmtId="0" fontId="40" fillId="0" borderId="0" xfId="0" applyFont="1" applyAlignment="1">
      <alignment horizontal="center"/>
    </xf>
    <xf numFmtId="0" fontId="16" fillId="0" borderId="0" xfId="0" applyFont="1" applyAlignment="1">
      <alignment horizontal="center"/>
    </xf>
    <xf numFmtId="0" fontId="41" fillId="0" borderId="0" xfId="0" applyFont="1" applyAlignment="1"/>
    <xf numFmtId="0" fontId="17" fillId="0" borderId="0" xfId="0" applyFont="1" applyAlignment="1"/>
    <xf numFmtId="0" fontId="40" fillId="0" borderId="0" xfId="0" applyFont="1" applyAlignment="1"/>
    <xf numFmtId="0" fontId="16" fillId="0" borderId="0" xfId="0" applyFont="1" applyAlignment="1"/>
    <xf numFmtId="0" fontId="9" fillId="0" borderId="6" xfId="103" applyFont="1" applyBorder="1" applyAlignment="1">
      <alignment horizontal="center" vertical="center"/>
    </xf>
    <xf numFmtId="0" fontId="9" fillId="0" borderId="10" xfId="103" applyFont="1" applyBorder="1" applyAlignment="1">
      <alignment horizontal="center" vertical="center"/>
    </xf>
    <xf numFmtId="0" fontId="3" fillId="2" borderId="4" xfId="103" applyFont="1" applyFill="1" applyBorder="1" applyAlignment="1">
      <alignment horizontal="center" vertical="center" wrapText="1"/>
    </xf>
    <xf numFmtId="0" fontId="3" fillId="11" borderId="5" xfId="103" applyFont="1" applyFill="1" applyBorder="1" applyAlignment="1">
      <alignment horizontal="center" vertical="center" wrapText="1"/>
    </xf>
    <xf numFmtId="0" fontId="3" fillId="11" borderId="6" xfId="103" applyFont="1" applyFill="1" applyBorder="1" applyAlignment="1">
      <alignment horizontal="center" vertical="center" wrapText="1"/>
    </xf>
    <xf numFmtId="0" fontId="3" fillId="11" borderId="10" xfId="103" applyFont="1" applyFill="1" applyBorder="1" applyAlignment="1">
      <alignment horizontal="center" vertical="center" wrapText="1"/>
    </xf>
    <xf numFmtId="0" fontId="10" fillId="4" borderId="5" xfId="103" applyFont="1" applyFill="1" applyBorder="1" applyAlignment="1">
      <alignment horizontal="center" vertical="center" wrapText="1"/>
    </xf>
    <xf numFmtId="0" fontId="10" fillId="4" borderId="6" xfId="103" applyFont="1" applyFill="1" applyBorder="1" applyAlignment="1">
      <alignment horizontal="center" vertical="center" wrapText="1"/>
    </xf>
    <xf numFmtId="0" fontId="10" fillId="4" borderId="10" xfId="103" applyFont="1" applyFill="1" applyBorder="1" applyAlignment="1">
      <alignment horizontal="center" vertical="center" wrapText="1"/>
    </xf>
    <xf numFmtId="0" fontId="11" fillId="0" borderId="5" xfId="103" applyFont="1" applyFill="1" applyBorder="1" applyAlignment="1">
      <alignment horizontal="center" wrapText="1"/>
    </xf>
    <xf numFmtId="0" fontId="15" fillId="0" borderId="10" xfId="103" applyFont="1" applyFill="1" applyBorder="1" applyAlignment="1">
      <alignment horizontal="center" wrapText="1"/>
    </xf>
    <xf numFmtId="0" fontId="3" fillId="2" borderId="9" xfId="103" applyFont="1" applyFill="1" applyBorder="1" applyAlignment="1">
      <alignment horizontal="center" vertical="center" wrapText="1"/>
    </xf>
    <xf numFmtId="0" fontId="3" fillId="2" borderId="15" xfId="103" applyFont="1" applyFill="1" applyBorder="1" applyAlignment="1">
      <alignment horizontal="center" vertical="center" wrapText="1"/>
    </xf>
    <xf numFmtId="0" fontId="3" fillId="2" borderId="7" xfId="103" applyFont="1" applyFill="1" applyBorder="1" applyAlignment="1">
      <alignment horizontal="center" vertical="center" wrapText="1"/>
    </xf>
    <xf numFmtId="0" fontId="3" fillId="2" borderId="12" xfId="103" applyFont="1" applyFill="1" applyBorder="1" applyAlignment="1">
      <alignment horizontal="center" vertical="center" wrapText="1"/>
    </xf>
    <xf numFmtId="0" fontId="3" fillId="13" borderId="4" xfId="103" applyFont="1" applyFill="1" applyBorder="1" applyAlignment="1">
      <alignment horizontal="center" vertical="center"/>
    </xf>
    <xf numFmtId="0" fontId="3" fillId="13" borderId="15" xfId="103" applyFont="1" applyFill="1" applyBorder="1" applyAlignment="1">
      <alignment horizontal="center" vertical="center"/>
    </xf>
    <xf numFmtId="0" fontId="3" fillId="2" borderId="3" xfId="103" applyFont="1" applyFill="1" applyBorder="1" applyAlignment="1">
      <alignment horizontal="center" vertical="center" wrapText="1"/>
    </xf>
    <xf numFmtId="0" fontId="3" fillId="2" borderId="8" xfId="103" applyFont="1" applyFill="1" applyBorder="1" applyAlignment="1">
      <alignment horizontal="center" vertical="center" wrapText="1"/>
    </xf>
    <xf numFmtId="0" fontId="3" fillId="2" borderId="14" xfId="103" applyFont="1" applyFill="1" applyBorder="1" applyAlignment="1">
      <alignment horizontal="center" vertical="center" wrapText="1"/>
    </xf>
    <xf numFmtId="0" fontId="10" fillId="0" borderId="1" xfId="103" applyNumberFormat="1" applyFont="1" applyFill="1" applyBorder="1" applyAlignment="1">
      <alignment horizontal="center" vertical="center" wrapText="1"/>
    </xf>
    <xf numFmtId="0" fontId="13" fillId="0" borderId="3" xfId="103" applyNumberFormat="1" applyFont="1" applyFill="1" applyBorder="1" applyAlignment="1">
      <alignment horizontal="center" vertical="center"/>
    </xf>
    <xf numFmtId="0" fontId="13" fillId="0" borderId="12" xfId="103" applyNumberFormat="1" applyFont="1" applyFill="1" applyBorder="1" applyAlignment="1">
      <alignment horizontal="center" vertical="center"/>
    </xf>
    <xf numFmtId="0" fontId="13" fillId="0" borderId="14" xfId="103" applyNumberFormat="1" applyFont="1" applyFill="1" applyBorder="1" applyAlignment="1">
      <alignment horizontal="center" vertical="center"/>
    </xf>
    <xf numFmtId="0" fontId="3" fillId="13" borderId="11" xfId="103" applyFont="1" applyFill="1" applyBorder="1" applyAlignment="1">
      <alignment horizontal="center" vertical="center"/>
    </xf>
    <xf numFmtId="0" fontId="14" fillId="13" borderId="11" xfId="103" applyFont="1" applyFill="1" applyBorder="1" applyAlignment="1">
      <alignment horizontal="center" vertical="center"/>
    </xf>
    <xf numFmtId="0" fontId="14" fillId="13" borderId="17" xfId="103" applyFont="1" applyFill="1" applyBorder="1" applyAlignment="1">
      <alignment horizontal="center" vertical="center"/>
    </xf>
    <xf numFmtId="0" fontId="1" fillId="9" borderId="1" xfId="103" applyFont="1" applyFill="1" applyBorder="1" applyAlignment="1">
      <alignment horizontal="center" vertical="center" wrapText="1"/>
    </xf>
    <xf numFmtId="0" fontId="8" fillId="9" borderId="2" xfId="103" applyFont="1" applyFill="1" applyBorder="1" applyAlignment="1">
      <alignment horizontal="center" vertical="center" wrapText="1"/>
    </xf>
    <xf numFmtId="0" fontId="8" fillId="9" borderId="3" xfId="103" applyFont="1" applyFill="1" applyBorder="1" applyAlignment="1">
      <alignment horizontal="center" vertical="center" wrapText="1"/>
    </xf>
    <xf numFmtId="0" fontId="8" fillId="9" borderId="18" xfId="103" applyFont="1" applyFill="1" applyBorder="1" applyAlignment="1">
      <alignment horizontal="center" vertical="center" wrapText="1"/>
    </xf>
    <xf numFmtId="0" fontId="8" fillId="9" borderId="19" xfId="103" applyFont="1" applyFill="1" applyBorder="1" applyAlignment="1">
      <alignment horizontal="center" vertical="center" wrapText="1"/>
    </xf>
    <xf numFmtId="0" fontId="8" fillId="9" borderId="20" xfId="103" applyFont="1" applyFill="1" applyBorder="1" applyAlignment="1">
      <alignment horizontal="center" vertical="center" wrapText="1"/>
    </xf>
    <xf numFmtId="0" fontId="7" fillId="7" borderId="11" xfId="0" applyFont="1" applyFill="1" applyBorder="1" applyAlignment="1">
      <alignment horizontal="left" wrapText="1"/>
    </xf>
    <xf numFmtId="0" fontId="7" fillId="8" borderId="11" xfId="0" applyFont="1" applyFill="1" applyBorder="1" applyAlignment="1">
      <alignment horizontal="left" wrapText="1"/>
    </xf>
    <xf numFmtId="0" fontId="1" fillId="10" borderId="11" xfId="0" applyFont="1" applyFill="1" applyBorder="1" applyAlignment="1">
      <alignment horizontal="center" vertical="center" wrapText="1"/>
    </xf>
    <xf numFmtId="49" fontId="5" fillId="5" borderId="11" xfId="0" applyNumberFormat="1" applyFont="1" applyFill="1" applyBorder="1" applyAlignment="1">
      <alignment horizontal="left" vertical="center" wrapText="1"/>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42" fillId="2" borderId="1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2" fillId="2" borderId="11" xfId="0" applyFont="1" applyFill="1" applyBorder="1" applyAlignment="1">
      <alignment horizontal="center" vertical="center" wrapText="1" shrinkToFit="1"/>
    </xf>
    <xf numFmtId="0" fontId="6" fillId="5" borderId="11" xfId="0" applyFont="1" applyFill="1" applyBorder="1" applyAlignment="1">
      <alignment horizontal="center" vertical="center" wrapText="1"/>
    </xf>
    <xf numFmtId="0" fontId="7" fillId="9" borderId="11" xfId="0" applyFont="1" applyFill="1" applyBorder="1" applyAlignment="1">
      <alignment horizontal="left" wrapText="1"/>
    </xf>
    <xf numFmtId="0" fontId="4" fillId="3" borderId="11"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7" fillId="6" borderId="11" xfId="0" applyFont="1" applyFill="1" applyBorder="1" applyAlignment="1">
      <alignment horizontal="left" wrapText="1"/>
    </xf>
    <xf numFmtId="0" fontId="7" fillId="9" borderId="5" xfId="0" applyFont="1" applyFill="1" applyBorder="1" applyAlignment="1">
      <alignment horizontal="left" wrapText="1"/>
    </xf>
    <xf numFmtId="0" fontId="7" fillId="9" borderId="10" xfId="0" applyFont="1" applyFill="1" applyBorder="1" applyAlignment="1">
      <alignment horizontal="left" wrapText="1"/>
    </xf>
    <xf numFmtId="0" fontId="1" fillId="10" borderId="12"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7" fillId="6" borderId="5" xfId="0" applyFont="1" applyFill="1" applyBorder="1" applyAlignment="1">
      <alignment horizontal="left" wrapText="1"/>
    </xf>
    <xf numFmtId="0" fontId="7" fillId="6" borderId="10" xfId="0" applyFont="1" applyFill="1" applyBorder="1" applyAlignment="1">
      <alignment horizontal="left" wrapText="1"/>
    </xf>
    <xf numFmtId="0" fontId="7" fillId="7" borderId="5" xfId="0" applyFont="1" applyFill="1" applyBorder="1" applyAlignment="1">
      <alignment horizontal="left" wrapText="1"/>
    </xf>
    <xf numFmtId="0" fontId="7" fillId="7" borderId="10" xfId="0" applyFont="1" applyFill="1" applyBorder="1" applyAlignment="1">
      <alignment horizontal="left" wrapText="1"/>
    </xf>
    <xf numFmtId="0" fontId="7" fillId="8" borderId="5" xfId="0" applyFont="1" applyFill="1" applyBorder="1" applyAlignment="1">
      <alignment horizontal="left" wrapText="1"/>
    </xf>
    <xf numFmtId="0" fontId="7" fillId="8" borderId="10" xfId="0" applyFont="1" applyFill="1" applyBorder="1" applyAlignment="1">
      <alignment horizontal="left" wrapText="1"/>
    </xf>
    <xf numFmtId="0" fontId="2" fillId="2" borderId="4" xfId="0" applyFont="1" applyFill="1" applyBorder="1" applyAlignment="1">
      <alignment horizontal="center" vertical="center" wrapText="1" shrinkToFit="1"/>
    </xf>
    <xf numFmtId="0" fontId="2" fillId="2" borderId="9" xfId="0" applyFont="1" applyFill="1" applyBorder="1" applyAlignment="1">
      <alignment horizontal="center" vertical="center" wrapText="1" shrinkToFi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8"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8"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6" fillId="5" borderId="14" xfId="0" applyFont="1" applyFill="1" applyBorder="1" applyAlignment="1">
      <alignment horizontal="center" vertical="center" wrapText="1"/>
    </xf>
    <xf numFmtId="49" fontId="5" fillId="5" borderId="4" xfId="0" applyNumberFormat="1" applyFont="1" applyFill="1" applyBorder="1" applyAlignment="1">
      <alignment horizontal="left" vertical="center" wrapText="1"/>
    </xf>
    <xf numFmtId="49" fontId="5" fillId="5" borderId="9" xfId="0" applyNumberFormat="1" applyFont="1" applyFill="1" applyBorder="1" applyAlignment="1">
      <alignment horizontal="left" vertical="center" wrapText="1"/>
    </xf>
    <xf numFmtId="49" fontId="5" fillId="5" borderId="15" xfId="0" applyNumberFormat="1" applyFont="1" applyFill="1" applyBorder="1" applyAlignment="1">
      <alignment horizontal="left" vertical="center" wrapText="1"/>
    </xf>
    <xf numFmtId="49" fontId="2" fillId="2" borderId="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1" fillId="10" borderId="11" xfId="0" applyFont="1" applyFill="1" applyBorder="1" applyAlignment="1">
      <alignment horizontal="left" vertical="center" wrapText="1"/>
    </xf>
    <xf numFmtId="0" fontId="43" fillId="10" borderId="11" xfId="0" applyFont="1" applyFill="1" applyBorder="1" applyAlignment="1">
      <alignment horizontal="center" vertical="center" wrapText="1"/>
    </xf>
    <xf numFmtId="0" fontId="44" fillId="0" borderId="5" xfId="103" applyFont="1" applyBorder="1" applyAlignment="1">
      <alignment horizontal="center" vertical="center"/>
    </xf>
    <xf numFmtId="0" fontId="43" fillId="0" borderId="11" xfId="0" applyFont="1" applyBorder="1" applyAlignment="1">
      <alignment horizontal="left" vertical="center" wrapText="1"/>
    </xf>
    <xf numFmtId="0" fontId="43" fillId="0" borderId="11" xfId="0" applyFont="1" applyBorder="1" applyAlignment="1">
      <alignment wrapText="1"/>
    </xf>
  </cellXfs>
  <cellStyles count="498">
    <cellStyle name="_终端性能测试用例" xfId="65" xr:uid="{00000000-0005-0000-0000-000071000000}"/>
    <cellStyle name="20% - 强调文字颜色 1 2" xfId="1" xr:uid="{00000000-0005-0000-0000-000002000000}"/>
    <cellStyle name="20% - 强调文字颜色 1 2 2" xfId="66" xr:uid="{00000000-0005-0000-0000-000072000000}"/>
    <cellStyle name="20% - 强调文字颜色 1 2 3" xfId="51" xr:uid="{00000000-0005-0000-0000-000063000000}"/>
    <cellStyle name="20% - 强调文字颜色 1 3" xfId="57" xr:uid="{00000000-0005-0000-0000-000069000000}"/>
    <cellStyle name="20% - 强调文字颜色 1 4" xfId="52" xr:uid="{00000000-0005-0000-0000-000064000000}"/>
    <cellStyle name="20% - 强调文字颜色 1 5" xfId="48" xr:uid="{00000000-0005-0000-0000-000060000000}"/>
    <cellStyle name="20% - 强调文字颜色 1 6" xfId="54" xr:uid="{00000000-0005-0000-0000-000066000000}"/>
    <cellStyle name="20% - 强调文字颜色 1 7" xfId="56" xr:uid="{00000000-0005-0000-0000-000068000000}"/>
    <cellStyle name="20% - 强调文字颜色 1 8" xfId="60" xr:uid="{00000000-0005-0000-0000-00006C000000}"/>
    <cellStyle name="20% - 强调文字颜色 1 9" xfId="64" xr:uid="{00000000-0005-0000-0000-000070000000}"/>
    <cellStyle name="20% - 强调文字颜色 2 2" xfId="67" xr:uid="{00000000-0005-0000-0000-000073000000}"/>
    <cellStyle name="20% - 强调文字颜色 2 2 2" xfId="8" xr:uid="{00000000-0005-0000-0000-000013000000}"/>
    <cellStyle name="20% - 强调文字颜色 2 2 3" xfId="68" xr:uid="{00000000-0005-0000-0000-000074000000}"/>
    <cellStyle name="20% - 强调文字颜色 2 3" xfId="49" xr:uid="{00000000-0005-0000-0000-000061000000}"/>
    <cellStyle name="20% - 强调文字颜色 2 4" xfId="69" xr:uid="{00000000-0005-0000-0000-000075000000}"/>
    <cellStyle name="20% - 强调文字颜色 2 5" xfId="71" xr:uid="{00000000-0005-0000-0000-000077000000}"/>
    <cellStyle name="20% - 强调文字颜色 2 6" xfId="72" xr:uid="{00000000-0005-0000-0000-000078000000}"/>
    <cellStyle name="20% - 强调文字颜色 2 7" xfId="73" xr:uid="{00000000-0005-0000-0000-000079000000}"/>
    <cellStyle name="20% - 强调文字颜色 2 8" xfId="74" xr:uid="{00000000-0005-0000-0000-00007A000000}"/>
    <cellStyle name="20% - 强调文字颜色 2 9" xfId="75" xr:uid="{00000000-0005-0000-0000-00007B000000}"/>
    <cellStyle name="20% - 强调文字颜色 3 2" xfId="77" xr:uid="{00000000-0005-0000-0000-00007D000000}"/>
    <cellStyle name="20% - 强调文字颜色 3 2 2" xfId="80" xr:uid="{00000000-0005-0000-0000-000080000000}"/>
    <cellStyle name="20% - 强调文字颜色 3 2 3" xfId="83" xr:uid="{00000000-0005-0000-0000-000083000000}"/>
    <cellStyle name="20% - 强调文字颜色 3 3" xfId="34" xr:uid="{00000000-0005-0000-0000-000041000000}"/>
    <cellStyle name="20% - 强调文字颜色 3 4" xfId="86" xr:uid="{00000000-0005-0000-0000-000086000000}"/>
    <cellStyle name="20% - 强调文字颜色 3 5" xfId="88" xr:uid="{00000000-0005-0000-0000-000088000000}"/>
    <cellStyle name="20% - 强调文字颜色 3 6" xfId="90" xr:uid="{00000000-0005-0000-0000-00008A000000}"/>
    <cellStyle name="20% - 强调文字颜色 3 7" xfId="91" xr:uid="{00000000-0005-0000-0000-00008B000000}"/>
    <cellStyle name="20% - 强调文字颜色 3 8" xfId="94" xr:uid="{00000000-0005-0000-0000-00008E000000}"/>
    <cellStyle name="20% - 强调文字颜色 3 9" xfId="98" xr:uid="{00000000-0005-0000-0000-000092000000}"/>
    <cellStyle name="20% - 强调文字颜色 4 2" xfId="101" xr:uid="{00000000-0005-0000-0000-000095000000}"/>
    <cellStyle name="20% - 强调文字颜色 4 2 2" xfId="104" xr:uid="{00000000-0005-0000-0000-000098000000}"/>
    <cellStyle name="20% - 强调文字颜色 4 2 3" xfId="107" xr:uid="{00000000-0005-0000-0000-00009B000000}"/>
    <cellStyle name="20% - 强调文字颜色 4 3" xfId="109" xr:uid="{00000000-0005-0000-0000-00009D000000}"/>
    <cellStyle name="20% - 强调文字颜色 4 4" xfId="113" xr:uid="{00000000-0005-0000-0000-0000A1000000}"/>
    <cellStyle name="20% - 强调文字颜色 4 5" xfId="11" xr:uid="{00000000-0005-0000-0000-000018000000}"/>
    <cellStyle name="20% - 强调文字颜色 4 6" xfId="116" xr:uid="{00000000-0005-0000-0000-0000A4000000}"/>
    <cellStyle name="20% - 强调文字颜色 4 7" xfId="119" xr:uid="{00000000-0005-0000-0000-0000A7000000}"/>
    <cellStyle name="20% - 强调文字颜色 4 8" xfId="122" xr:uid="{00000000-0005-0000-0000-0000AA000000}"/>
    <cellStyle name="20% - 强调文字颜色 4 9" xfId="124" xr:uid="{00000000-0005-0000-0000-0000AC000000}"/>
    <cellStyle name="20% - 强调文字颜色 5 2" xfId="125" xr:uid="{00000000-0005-0000-0000-0000AD000000}"/>
    <cellStyle name="20% - 强调文字颜色 5 2 2" xfId="126" xr:uid="{00000000-0005-0000-0000-0000AE000000}"/>
    <cellStyle name="20% - 强调文字颜色 5 2 3" xfId="127" xr:uid="{00000000-0005-0000-0000-0000AF000000}"/>
    <cellStyle name="20% - 强调文字颜色 5 3" xfId="128" xr:uid="{00000000-0005-0000-0000-0000B0000000}"/>
    <cellStyle name="20% - 强调文字颜色 5 4" xfId="130" xr:uid="{00000000-0005-0000-0000-0000B2000000}"/>
    <cellStyle name="20% - 强调文字颜色 5 5" xfId="132" xr:uid="{00000000-0005-0000-0000-0000B4000000}"/>
    <cellStyle name="20% - 强调文字颜色 5 6" xfId="134" xr:uid="{00000000-0005-0000-0000-0000B6000000}"/>
    <cellStyle name="20% - 强调文字颜色 5 7" xfId="136" xr:uid="{00000000-0005-0000-0000-0000B8000000}"/>
    <cellStyle name="20% - 强调文字颜色 5 8" xfId="138" xr:uid="{00000000-0005-0000-0000-0000BA000000}"/>
    <cellStyle name="20% - 强调文字颜色 5 9" xfId="140" xr:uid="{00000000-0005-0000-0000-0000BC000000}"/>
    <cellStyle name="20% - 强调文字颜色 6 2" xfId="141" xr:uid="{00000000-0005-0000-0000-0000BD000000}"/>
    <cellStyle name="20% - 强调文字颜色 6 2 2" xfId="143" xr:uid="{00000000-0005-0000-0000-0000BF000000}"/>
    <cellStyle name="20% - 强调文字颜色 6 2 3" xfId="145" xr:uid="{00000000-0005-0000-0000-0000C1000000}"/>
    <cellStyle name="20% - 强调文字颜色 6 3" xfId="146" xr:uid="{00000000-0005-0000-0000-0000C2000000}"/>
    <cellStyle name="20% - 强调文字颜色 6 4" xfId="148" xr:uid="{00000000-0005-0000-0000-0000C4000000}"/>
    <cellStyle name="20% - 强调文字颜色 6 5" xfId="150" xr:uid="{00000000-0005-0000-0000-0000C6000000}"/>
    <cellStyle name="20% - 强调文字颜色 6 6" xfId="153" xr:uid="{00000000-0005-0000-0000-0000C9000000}"/>
    <cellStyle name="20% - 强调文字颜色 6 7" xfId="156" xr:uid="{00000000-0005-0000-0000-0000CC000000}"/>
    <cellStyle name="20% - 强调文字颜色 6 8" xfId="158" xr:uid="{00000000-0005-0000-0000-0000CE000000}"/>
    <cellStyle name="20% - 强调文字颜色 6 9" xfId="160" xr:uid="{00000000-0005-0000-0000-0000D0000000}"/>
    <cellStyle name="40% - 强调文字颜色 1 2" xfId="161" xr:uid="{00000000-0005-0000-0000-0000D1000000}"/>
    <cellStyle name="40% - 强调文字颜色 1 2 2" xfId="162" xr:uid="{00000000-0005-0000-0000-0000D2000000}"/>
    <cellStyle name="40% - 强调文字颜色 1 2 3" xfId="164" xr:uid="{00000000-0005-0000-0000-0000D4000000}"/>
    <cellStyle name="40% - 强调文字颜色 1 3" xfId="166" xr:uid="{00000000-0005-0000-0000-0000D6000000}"/>
    <cellStyle name="40% - 强调文字颜色 1 4" xfId="167" xr:uid="{00000000-0005-0000-0000-0000D7000000}"/>
    <cellStyle name="40% - 强调文字颜色 1 5" xfId="168" xr:uid="{00000000-0005-0000-0000-0000D8000000}"/>
    <cellStyle name="40% - 强调文字颜色 1 6" xfId="169" xr:uid="{00000000-0005-0000-0000-0000D9000000}"/>
    <cellStyle name="40% - 强调文字颜色 1 7" xfId="170" xr:uid="{00000000-0005-0000-0000-0000DA000000}"/>
    <cellStyle name="40% - 强调文字颜色 1 8" xfId="171" xr:uid="{00000000-0005-0000-0000-0000DB000000}"/>
    <cellStyle name="40% - 强调文字颜色 1 9" xfId="172" xr:uid="{00000000-0005-0000-0000-0000DC000000}"/>
    <cellStyle name="40% - 强调文字颜色 2 2" xfId="50" xr:uid="{00000000-0005-0000-0000-000062000000}"/>
    <cellStyle name="40% - 强调文字颜色 2 2 2" xfId="173" xr:uid="{00000000-0005-0000-0000-0000DD000000}"/>
    <cellStyle name="40% - 强调文字颜色 2 2 3" xfId="174" xr:uid="{00000000-0005-0000-0000-0000DE000000}"/>
    <cellStyle name="40% - 强调文字颜色 2 3" xfId="175" xr:uid="{00000000-0005-0000-0000-0000DF000000}"/>
    <cellStyle name="40% - 强调文字颜色 2 4" xfId="176" xr:uid="{00000000-0005-0000-0000-0000E0000000}"/>
    <cellStyle name="40% - 强调文字颜色 2 5" xfId="177" xr:uid="{00000000-0005-0000-0000-0000E1000000}"/>
    <cellStyle name="40% - 强调文字颜色 2 6" xfId="178" xr:uid="{00000000-0005-0000-0000-0000E2000000}"/>
    <cellStyle name="40% - 强调文字颜色 2 7" xfId="179" xr:uid="{00000000-0005-0000-0000-0000E3000000}"/>
    <cellStyle name="40% - 强调文字颜色 2 8" xfId="180" xr:uid="{00000000-0005-0000-0000-0000E4000000}"/>
    <cellStyle name="40% - 强调文字颜色 2 9" xfId="181" xr:uid="{00000000-0005-0000-0000-0000E5000000}"/>
    <cellStyle name="40% - 强调文字颜色 3 2" xfId="183" xr:uid="{00000000-0005-0000-0000-0000E7000000}"/>
    <cellStyle name="40% - 强调文字颜色 3 2 2" xfId="184" xr:uid="{00000000-0005-0000-0000-0000E8000000}"/>
    <cellStyle name="40% - 强调文字颜色 3 2 3" xfId="186" xr:uid="{00000000-0005-0000-0000-0000EA000000}"/>
    <cellStyle name="40% - 强调文字颜色 3 3" xfId="188" xr:uid="{00000000-0005-0000-0000-0000EC000000}"/>
    <cellStyle name="40% - 强调文字颜色 3 4" xfId="189" xr:uid="{00000000-0005-0000-0000-0000ED000000}"/>
    <cellStyle name="40% - 强调文字颜色 3 5" xfId="190" xr:uid="{00000000-0005-0000-0000-0000EE000000}"/>
    <cellStyle name="40% - 强调文字颜色 3 6" xfId="191" xr:uid="{00000000-0005-0000-0000-0000EF000000}"/>
    <cellStyle name="40% - 强调文字颜色 3 7" xfId="192" xr:uid="{00000000-0005-0000-0000-0000F0000000}"/>
    <cellStyle name="40% - 强调文字颜色 3 8" xfId="24" xr:uid="{00000000-0005-0000-0000-00002C000000}"/>
    <cellStyle name="40% - 强调文字颜色 3 9" xfId="16" xr:uid="{00000000-0005-0000-0000-00001F000000}"/>
    <cellStyle name="40% - 强调文字颜色 4 2" xfId="26" xr:uid="{00000000-0005-0000-0000-000033000000}"/>
    <cellStyle name="40% - 强调文字颜色 4 2 2" xfId="195" xr:uid="{00000000-0005-0000-0000-0000F3000000}"/>
    <cellStyle name="40% - 强调文字颜色 4 2 3" xfId="198" xr:uid="{00000000-0005-0000-0000-0000F6000000}"/>
    <cellStyle name="40% - 强调文字颜色 4 3" xfId="200" xr:uid="{00000000-0005-0000-0000-0000F8000000}"/>
    <cellStyle name="40% - 强调文字颜色 4 4" xfId="142" xr:uid="{00000000-0005-0000-0000-0000BE000000}"/>
    <cellStyle name="40% - 强调文字颜色 4 5" xfId="144" xr:uid="{00000000-0005-0000-0000-0000C0000000}"/>
    <cellStyle name="40% - 强调文字颜色 4 6" xfId="201" xr:uid="{00000000-0005-0000-0000-0000F9000000}"/>
    <cellStyle name="40% - 强调文字颜色 4 7" xfId="202" xr:uid="{00000000-0005-0000-0000-0000FA000000}"/>
    <cellStyle name="40% - 强调文字颜色 4 8" xfId="203" xr:uid="{00000000-0005-0000-0000-0000FB000000}"/>
    <cellStyle name="40% - 强调文字颜色 4 9" xfId="204" xr:uid="{00000000-0005-0000-0000-0000FC000000}"/>
    <cellStyle name="40% - 强调文字颜色 5 2" xfId="205" xr:uid="{00000000-0005-0000-0000-0000FD000000}"/>
    <cellStyle name="40% - 强调文字颜色 5 2 2" xfId="151" xr:uid="{00000000-0005-0000-0000-0000C7000000}"/>
    <cellStyle name="40% - 强调文字颜色 5 2 3" xfId="154" xr:uid="{00000000-0005-0000-0000-0000CA000000}"/>
    <cellStyle name="40% - 强调文字颜色 5 3" xfId="207" xr:uid="{00000000-0005-0000-0000-0000FF000000}"/>
    <cellStyle name="40% - 强调文字颜色 5 4" xfId="208" xr:uid="{00000000-0005-0000-0000-000000010000}"/>
    <cellStyle name="40% - 强调文字颜色 5 5" xfId="209" xr:uid="{00000000-0005-0000-0000-000001010000}"/>
    <cellStyle name="40% - 强调文字颜色 5 6" xfId="211" xr:uid="{00000000-0005-0000-0000-000003010000}"/>
    <cellStyle name="40% - 强调文字颜色 5 7" xfId="30" xr:uid="{00000000-0005-0000-0000-00003A000000}"/>
    <cellStyle name="40% - 强调文字颜色 5 8" xfId="212" xr:uid="{00000000-0005-0000-0000-000004010000}"/>
    <cellStyle name="40% - 强调文字颜色 5 9" xfId="213" xr:uid="{00000000-0005-0000-0000-000005010000}"/>
    <cellStyle name="40% - 强调文字颜色 6 2" xfId="215" xr:uid="{00000000-0005-0000-0000-000007010000}"/>
    <cellStyle name="40% - 强调文字颜色 6 2 2" xfId="216" xr:uid="{00000000-0005-0000-0000-000008010000}"/>
    <cellStyle name="40% - 强调文字颜色 6 2 3" xfId="217" xr:uid="{00000000-0005-0000-0000-000009010000}"/>
    <cellStyle name="40% - 强调文字颜色 6 3" xfId="220" xr:uid="{00000000-0005-0000-0000-00000C010000}"/>
    <cellStyle name="40% - 强调文字颜色 6 4" xfId="222" xr:uid="{00000000-0005-0000-0000-00000E010000}"/>
    <cellStyle name="40% - 强调文字颜色 6 5" xfId="31" xr:uid="{00000000-0005-0000-0000-00003C000000}"/>
    <cellStyle name="40% - 强调文字颜色 6 6" xfId="224" xr:uid="{00000000-0005-0000-0000-000010010000}"/>
    <cellStyle name="40% - 强调文字颜色 6 7" xfId="226" xr:uid="{00000000-0005-0000-0000-000012010000}"/>
    <cellStyle name="40% - 强调文字颜色 6 8" xfId="228" xr:uid="{00000000-0005-0000-0000-000014010000}"/>
    <cellStyle name="40% - 强调文字颜色 6 9" xfId="185" xr:uid="{00000000-0005-0000-0000-0000E9000000}"/>
    <cellStyle name="60% - 强调文字颜色 1 2" xfId="84" xr:uid="{00000000-0005-0000-0000-000084000000}"/>
    <cellStyle name="60% - 强调文字颜色 1 2 2" xfId="229" xr:uid="{00000000-0005-0000-0000-000015010000}"/>
    <cellStyle name="60% - 强调文字颜色 1 2 3" xfId="230" xr:uid="{00000000-0005-0000-0000-000016010000}"/>
    <cellStyle name="60% - 强调文字颜色 1 3" xfId="87" xr:uid="{00000000-0005-0000-0000-000087000000}"/>
    <cellStyle name="60% - 强调文字颜色 1 4" xfId="89" xr:uid="{00000000-0005-0000-0000-000089000000}"/>
    <cellStyle name="60% - 强调文字颜色 1 5" xfId="93" xr:uid="{00000000-0005-0000-0000-00008D000000}"/>
    <cellStyle name="60% - 强调文字颜色 1 6" xfId="96" xr:uid="{00000000-0005-0000-0000-000090000000}"/>
    <cellStyle name="60% - 强调文字颜色 1 7" xfId="97" xr:uid="{00000000-0005-0000-0000-000091000000}"/>
    <cellStyle name="60% - 强调文字颜色 1 8" xfId="231" xr:uid="{00000000-0005-0000-0000-000017010000}"/>
    <cellStyle name="60% - 强调文字颜色 1 9" xfId="232" xr:uid="{00000000-0005-0000-0000-000018010000}"/>
    <cellStyle name="60% - 强调文字颜色 2 2" xfId="111" xr:uid="{00000000-0005-0000-0000-00009F000000}"/>
    <cellStyle name="60% - 强调文字颜色 2 2 2" xfId="18" xr:uid="{00000000-0005-0000-0000-000023000000}"/>
    <cellStyle name="60% - 强调文字颜色 2 2 3" xfId="233" xr:uid="{00000000-0005-0000-0000-000019010000}"/>
    <cellStyle name="60% - 强调文字颜色 2 3" xfId="9" xr:uid="{00000000-0005-0000-0000-000015000000}"/>
    <cellStyle name="60% - 强调文字颜色 2 4" xfId="114" xr:uid="{00000000-0005-0000-0000-0000A2000000}"/>
    <cellStyle name="60% - 强调文字颜色 2 5" xfId="117" xr:uid="{00000000-0005-0000-0000-0000A5000000}"/>
    <cellStyle name="60% - 强调文字颜色 2 6" xfId="120" xr:uid="{00000000-0005-0000-0000-0000A8000000}"/>
    <cellStyle name="60% - 强调文字颜色 2 7" xfId="123" xr:uid="{00000000-0005-0000-0000-0000AB000000}"/>
    <cellStyle name="60% - 强调文字颜色 2 8" xfId="236" xr:uid="{00000000-0005-0000-0000-00001C010000}"/>
    <cellStyle name="60% - 强调文字颜色 2 9" xfId="238" xr:uid="{00000000-0005-0000-0000-00001E010000}"/>
    <cellStyle name="60% - 强调文字颜色 3 2" xfId="129" xr:uid="{00000000-0005-0000-0000-0000B1000000}"/>
    <cellStyle name="60% - 强调文字颜色 3 2 2" xfId="240" xr:uid="{00000000-0005-0000-0000-000020010000}"/>
    <cellStyle name="60% - 强调文字颜色 3 2 3" xfId="241" xr:uid="{00000000-0005-0000-0000-000021010000}"/>
    <cellStyle name="60% - 强调文字颜色 3 3" xfId="131" xr:uid="{00000000-0005-0000-0000-0000B3000000}"/>
    <cellStyle name="60% - 强调文字颜色 3 4" xfId="133" xr:uid="{00000000-0005-0000-0000-0000B5000000}"/>
    <cellStyle name="60% - 强调文字颜色 3 5" xfId="135" xr:uid="{00000000-0005-0000-0000-0000B7000000}"/>
    <cellStyle name="60% - 强调文字颜色 3 6" xfId="137" xr:uid="{00000000-0005-0000-0000-0000B9000000}"/>
    <cellStyle name="60% - 强调文字颜色 3 7" xfId="139" xr:uid="{00000000-0005-0000-0000-0000BB000000}"/>
    <cellStyle name="60% - 强调文字颜色 3 8" xfId="242" xr:uid="{00000000-0005-0000-0000-000022010000}"/>
    <cellStyle name="60% - 强调文字颜色 3 9" xfId="244" xr:uid="{00000000-0005-0000-0000-000024010000}"/>
    <cellStyle name="60% - 强调文字颜色 4 2" xfId="147" xr:uid="{00000000-0005-0000-0000-0000C3000000}"/>
    <cellStyle name="60% - 强调文字颜色 4 2 2" xfId="223" xr:uid="{00000000-0005-0000-0000-00000F010000}"/>
    <cellStyle name="60% - 强调文字颜色 4 2 3" xfId="32" xr:uid="{00000000-0005-0000-0000-00003D000000}"/>
    <cellStyle name="60% - 强调文字颜色 4 3" xfId="149" xr:uid="{00000000-0005-0000-0000-0000C5000000}"/>
    <cellStyle name="60% - 强调文字颜色 4 4" xfId="152" xr:uid="{00000000-0005-0000-0000-0000C8000000}"/>
    <cellStyle name="60% - 强调文字颜色 4 5" xfId="155" xr:uid="{00000000-0005-0000-0000-0000CB000000}"/>
    <cellStyle name="60% - 强调文字颜色 4 6" xfId="157" xr:uid="{00000000-0005-0000-0000-0000CD000000}"/>
    <cellStyle name="60% - 强调文字颜色 4 7" xfId="159" xr:uid="{00000000-0005-0000-0000-0000CF000000}"/>
    <cellStyle name="60% - 强调文字颜色 4 8" xfId="102" xr:uid="{00000000-0005-0000-0000-000096000000}"/>
    <cellStyle name="60% - 强调文字颜色 4 9" xfId="105" xr:uid="{00000000-0005-0000-0000-000099000000}"/>
    <cellStyle name="60% - 强调文字颜色 5 2" xfId="246" xr:uid="{00000000-0005-0000-0000-000026010000}"/>
    <cellStyle name="60% - 强调文字颜色 5 2 2" xfId="248" xr:uid="{00000000-0005-0000-0000-000028010000}"/>
    <cellStyle name="60% - 强调文字颜色 5 2 3" xfId="250" xr:uid="{00000000-0005-0000-0000-00002A010000}"/>
    <cellStyle name="60% - 强调文字颜色 5 3" xfId="251" xr:uid="{00000000-0005-0000-0000-00002B010000}"/>
    <cellStyle name="60% - 强调文字颜色 5 4" xfId="252" xr:uid="{00000000-0005-0000-0000-00002C010000}"/>
    <cellStyle name="60% - 强调文字颜色 5 5" xfId="253" xr:uid="{00000000-0005-0000-0000-00002D010000}"/>
    <cellStyle name="60% - 强调文字颜色 5 6" xfId="254" xr:uid="{00000000-0005-0000-0000-00002E010000}"/>
    <cellStyle name="60% - 强调文字颜色 5 7" xfId="255" xr:uid="{00000000-0005-0000-0000-00002F010000}"/>
    <cellStyle name="60% - 强调文字颜色 5 8" xfId="256" xr:uid="{00000000-0005-0000-0000-000030010000}"/>
    <cellStyle name="60% - 强调文字颜色 5 9" xfId="258" xr:uid="{00000000-0005-0000-0000-000032010000}"/>
    <cellStyle name="60% - 强调文字颜色 6 2" xfId="260" xr:uid="{00000000-0005-0000-0000-000034010000}"/>
    <cellStyle name="60% - 强调文字颜色 6 2 2" xfId="262" xr:uid="{00000000-0005-0000-0000-000036010000}"/>
    <cellStyle name="60% - 强调文字颜色 6 2 3" xfId="263" xr:uid="{00000000-0005-0000-0000-000037010000}"/>
    <cellStyle name="60% - 强调文字颜色 6 3" xfId="264" xr:uid="{00000000-0005-0000-0000-000038010000}"/>
    <cellStyle name="60% - 强调文字颜色 6 4" xfId="265" xr:uid="{00000000-0005-0000-0000-000039010000}"/>
    <cellStyle name="60% - 强调文字颜色 6 5" xfId="266" xr:uid="{00000000-0005-0000-0000-00003A010000}"/>
    <cellStyle name="60% - 强调文字颜色 6 6" xfId="267" xr:uid="{00000000-0005-0000-0000-00003B010000}"/>
    <cellStyle name="60% - 强调文字颜色 6 7" xfId="269" xr:uid="{00000000-0005-0000-0000-00003D010000}"/>
    <cellStyle name="60% - 强调文字颜色 6 8" xfId="19" xr:uid="{00000000-0005-0000-0000-000024000000}"/>
    <cellStyle name="60% - 强调文字颜色 6 9" xfId="234" xr:uid="{00000000-0005-0000-0000-00001A010000}"/>
    <cellStyle name="ColLevel_1" xfId="271" xr:uid="{00000000-0005-0000-0000-00003F010000}"/>
    <cellStyle name="RowLevel_1" xfId="273" xr:uid="{00000000-0005-0000-0000-000041010000}"/>
    <cellStyle name="标题 1 2" xfId="274" xr:uid="{00000000-0005-0000-0000-000042010000}"/>
    <cellStyle name="标题 1 2 2" xfId="275" xr:uid="{00000000-0005-0000-0000-000043010000}"/>
    <cellStyle name="标题 1 2 3" xfId="276" xr:uid="{00000000-0005-0000-0000-000044010000}"/>
    <cellStyle name="标题 1 3" xfId="277" xr:uid="{00000000-0005-0000-0000-000045010000}"/>
    <cellStyle name="标题 1 4" xfId="278" xr:uid="{00000000-0005-0000-0000-000046010000}"/>
    <cellStyle name="标题 1 5" xfId="279" xr:uid="{00000000-0005-0000-0000-000047010000}"/>
    <cellStyle name="标题 1 6" xfId="280" xr:uid="{00000000-0005-0000-0000-000048010000}"/>
    <cellStyle name="标题 1 7" xfId="281" xr:uid="{00000000-0005-0000-0000-000049010000}"/>
    <cellStyle name="标题 1 8" xfId="282" xr:uid="{00000000-0005-0000-0000-00004A010000}"/>
    <cellStyle name="标题 1 9" xfId="283" xr:uid="{00000000-0005-0000-0000-00004B010000}"/>
    <cellStyle name="标题 10" xfId="284" xr:uid="{00000000-0005-0000-0000-00004C010000}"/>
    <cellStyle name="标题 11" xfId="285" xr:uid="{00000000-0005-0000-0000-00004D010000}"/>
    <cellStyle name="标题 12" xfId="286" xr:uid="{00000000-0005-0000-0000-00004E010000}"/>
    <cellStyle name="标题 2 2" xfId="287" xr:uid="{00000000-0005-0000-0000-00004F010000}"/>
    <cellStyle name="标题 2 2 2" xfId="288" xr:uid="{00000000-0005-0000-0000-000050010000}"/>
    <cellStyle name="标题 2 2 3" xfId="289" xr:uid="{00000000-0005-0000-0000-000051010000}"/>
    <cellStyle name="标题 2 3" xfId="290" xr:uid="{00000000-0005-0000-0000-000052010000}"/>
    <cellStyle name="标题 2 4" xfId="291" xr:uid="{00000000-0005-0000-0000-000053010000}"/>
    <cellStyle name="标题 2 5" xfId="292" xr:uid="{00000000-0005-0000-0000-000054010000}"/>
    <cellStyle name="标题 2 6" xfId="293" xr:uid="{00000000-0005-0000-0000-000055010000}"/>
    <cellStyle name="标题 2 7" xfId="294" xr:uid="{00000000-0005-0000-0000-000056010000}"/>
    <cellStyle name="标题 2 8" xfId="295" xr:uid="{00000000-0005-0000-0000-000057010000}"/>
    <cellStyle name="标题 2 9" xfId="296" xr:uid="{00000000-0005-0000-0000-000058010000}"/>
    <cellStyle name="标题 3 2" xfId="297" xr:uid="{00000000-0005-0000-0000-000059010000}"/>
    <cellStyle name="标题 3 2 2" xfId="58" xr:uid="{00000000-0005-0000-0000-00006A000000}"/>
    <cellStyle name="标题 3 2 3" xfId="62" xr:uid="{00000000-0005-0000-0000-00006E000000}"/>
    <cellStyle name="标题 3 3" xfId="298" xr:uid="{00000000-0005-0000-0000-00005A010000}"/>
    <cellStyle name="标题 3 4" xfId="299" xr:uid="{00000000-0005-0000-0000-00005B010000}"/>
    <cellStyle name="标题 3 5" xfId="300" xr:uid="{00000000-0005-0000-0000-00005C010000}"/>
    <cellStyle name="标题 3 6" xfId="301" xr:uid="{00000000-0005-0000-0000-00005D010000}"/>
    <cellStyle name="标题 3 7" xfId="302" xr:uid="{00000000-0005-0000-0000-00005E010000}"/>
    <cellStyle name="标题 3 8" xfId="303" xr:uid="{00000000-0005-0000-0000-00005F010000}"/>
    <cellStyle name="标题 3 9" xfId="304" xr:uid="{00000000-0005-0000-0000-000060010000}"/>
    <cellStyle name="标题 4 2" xfId="305" xr:uid="{00000000-0005-0000-0000-000061010000}"/>
    <cellStyle name="标题 4 2 2" xfId="306" xr:uid="{00000000-0005-0000-0000-000062010000}"/>
    <cellStyle name="标题 4 2 3" xfId="307" xr:uid="{00000000-0005-0000-0000-000063010000}"/>
    <cellStyle name="标题 4 3" xfId="309" xr:uid="{00000000-0005-0000-0000-000065010000}"/>
    <cellStyle name="标题 4 4" xfId="196" xr:uid="{00000000-0005-0000-0000-0000F4000000}"/>
    <cellStyle name="标题 4 5" xfId="199" xr:uid="{00000000-0005-0000-0000-0000F7000000}"/>
    <cellStyle name="标题 4 6" xfId="311" xr:uid="{00000000-0005-0000-0000-000067010000}"/>
    <cellStyle name="标题 4 7" xfId="313" xr:uid="{00000000-0005-0000-0000-000069010000}"/>
    <cellStyle name="标题 4 8" xfId="315" xr:uid="{00000000-0005-0000-0000-00006B010000}"/>
    <cellStyle name="标题 4 9" xfId="81" xr:uid="{00000000-0005-0000-0000-000081000000}"/>
    <cellStyle name="标题 5" xfId="316" xr:uid="{00000000-0005-0000-0000-00006C010000}"/>
    <cellStyle name="标题 5 2" xfId="319" xr:uid="{00000000-0005-0000-0000-00006F010000}"/>
    <cellStyle name="标题 5 3" xfId="321" xr:uid="{00000000-0005-0000-0000-000071010000}"/>
    <cellStyle name="标题 6" xfId="322" xr:uid="{00000000-0005-0000-0000-000072010000}"/>
    <cellStyle name="标题 7" xfId="323" xr:uid="{00000000-0005-0000-0000-000073010000}"/>
    <cellStyle name="标题 8" xfId="324" xr:uid="{00000000-0005-0000-0000-000074010000}"/>
    <cellStyle name="标题 9" xfId="325" xr:uid="{00000000-0005-0000-0000-000075010000}"/>
    <cellStyle name="差 2" xfId="326" xr:uid="{00000000-0005-0000-0000-000076010000}"/>
    <cellStyle name="差 2 2" xfId="328" xr:uid="{00000000-0005-0000-0000-000078010000}"/>
    <cellStyle name="差 2 3" xfId="329" xr:uid="{00000000-0005-0000-0000-000079010000}"/>
    <cellStyle name="差 3" xfId="330" xr:uid="{00000000-0005-0000-0000-00007A010000}"/>
    <cellStyle name="差 4" xfId="332" xr:uid="{00000000-0005-0000-0000-00007C010000}"/>
    <cellStyle name="差 5" xfId="334" xr:uid="{00000000-0005-0000-0000-00007E010000}"/>
    <cellStyle name="差 6" xfId="21" xr:uid="{00000000-0005-0000-0000-000027000000}"/>
    <cellStyle name="差 7" xfId="23" xr:uid="{00000000-0005-0000-0000-00002A000000}"/>
    <cellStyle name="差 8" xfId="25" xr:uid="{00000000-0005-0000-0000-00002E000000}"/>
    <cellStyle name="差 9" xfId="13" xr:uid="{00000000-0005-0000-0000-00001B000000}"/>
    <cellStyle name="常规" xfId="0" builtinId="0"/>
    <cellStyle name="常规 10" xfId="336" xr:uid="{00000000-0005-0000-0000-000080010000}"/>
    <cellStyle name="常规 11" xfId="337" xr:uid="{00000000-0005-0000-0000-000081010000}"/>
    <cellStyle name="常规 12" xfId="338" xr:uid="{00000000-0005-0000-0000-000082010000}"/>
    <cellStyle name="常规 13" xfId="339" xr:uid="{00000000-0005-0000-0000-000083010000}"/>
    <cellStyle name="常规 14" xfId="340" xr:uid="{00000000-0005-0000-0000-000084010000}"/>
    <cellStyle name="常规 14 2" xfId="341" xr:uid="{00000000-0005-0000-0000-000085010000}"/>
    <cellStyle name="常规 15" xfId="343" xr:uid="{00000000-0005-0000-0000-000087010000}"/>
    <cellStyle name="常规 16" xfId="345" xr:uid="{00000000-0005-0000-0000-000089010000}"/>
    <cellStyle name="常规 17" xfId="346" xr:uid="{00000000-0005-0000-0000-00008A010000}"/>
    <cellStyle name="常规 18" xfId="347" xr:uid="{00000000-0005-0000-0000-00008B010000}"/>
    <cellStyle name="常规 19" xfId="348" xr:uid="{00000000-0005-0000-0000-00008C010000}"/>
    <cellStyle name="常规 2" xfId="270" xr:uid="{00000000-0005-0000-0000-00003E010000}"/>
    <cellStyle name="常规 2 10" xfId="349" xr:uid="{00000000-0005-0000-0000-00008D010000}"/>
    <cellStyle name="常规 2 2" xfId="243" xr:uid="{00000000-0005-0000-0000-000023010000}"/>
    <cellStyle name="常规 2 2 2" xfId="351" xr:uid="{00000000-0005-0000-0000-00008F010000}"/>
    <cellStyle name="常规 2 2 2 2" xfId="352" xr:uid="{00000000-0005-0000-0000-000090010000}"/>
    <cellStyle name="常规 2 2 2_(适配_回归)UI1.5版本适配测试报告" xfId="110" xr:uid="{00000000-0005-0000-0000-00009E000000}"/>
    <cellStyle name="常规 2 2 3" xfId="353" xr:uid="{00000000-0005-0000-0000-000091010000}"/>
    <cellStyle name="常规 2 2_(适配_回归)UI1.5版本适配测试报告" xfId="355" xr:uid="{00000000-0005-0000-0000-000093010000}"/>
    <cellStyle name="常规 2 3" xfId="245" xr:uid="{00000000-0005-0000-0000-000025010000}"/>
    <cellStyle name="常规 2 4" xfId="357" xr:uid="{00000000-0005-0000-0000-000095010000}"/>
    <cellStyle name="常规 2 5" xfId="359" xr:uid="{00000000-0005-0000-0000-000097010000}"/>
    <cellStyle name="常规 2 6" xfId="361" xr:uid="{00000000-0005-0000-0000-000099010000}"/>
    <cellStyle name="常规 2 7" xfId="363" xr:uid="{00000000-0005-0000-0000-00009B010000}"/>
    <cellStyle name="常规 2 8" xfId="366" xr:uid="{00000000-0005-0000-0000-00009E010000}"/>
    <cellStyle name="常规 2 9" xfId="369" xr:uid="{00000000-0005-0000-0000-0000A1010000}"/>
    <cellStyle name="常规 20" xfId="344" xr:uid="{00000000-0005-0000-0000-000088010000}"/>
    <cellStyle name="常规 3" xfId="99" xr:uid="{00000000-0005-0000-0000-000093000000}"/>
    <cellStyle name="常规 3 10" xfId="372" xr:uid="{00000000-0005-0000-0000-0000A4010000}"/>
    <cellStyle name="常规 3 2" xfId="103" xr:uid="{00000000-0005-0000-0000-000097000000}"/>
    <cellStyle name="常规 3 2 2" xfId="373" xr:uid="{00000000-0005-0000-0000-0000A5010000}"/>
    <cellStyle name="常规 3 2 3" xfId="376" xr:uid="{00000000-0005-0000-0000-0000A8010000}"/>
    <cellStyle name="常规 3 2 4" xfId="380" xr:uid="{00000000-0005-0000-0000-0000AC010000}"/>
    <cellStyle name="常规 3 2_(适配_回归)UI1.5版本适配测试报告" xfId="382" xr:uid="{00000000-0005-0000-0000-0000AE010000}"/>
    <cellStyle name="常规 3 3" xfId="106" xr:uid="{00000000-0005-0000-0000-00009A000000}"/>
    <cellStyle name="常规 3 4" xfId="383" xr:uid="{00000000-0005-0000-0000-0000AF010000}"/>
    <cellStyle name="常规 3 4 2" xfId="384" xr:uid="{00000000-0005-0000-0000-0000B0010000}"/>
    <cellStyle name="常规 3 4 3" xfId="4" xr:uid="{00000000-0005-0000-0000-000008000000}"/>
    <cellStyle name="常规 3 4_(适配_回归)UI1.5版本适配测试报告" xfId="385" xr:uid="{00000000-0005-0000-0000-0000B1010000}"/>
    <cellStyle name="常规 3 5" xfId="388" xr:uid="{00000000-0005-0000-0000-0000B4010000}"/>
    <cellStyle name="常规 3 6" xfId="390" xr:uid="{00000000-0005-0000-0000-0000B6010000}"/>
    <cellStyle name="常规 3 7" xfId="392" xr:uid="{00000000-0005-0000-0000-0000B8010000}"/>
    <cellStyle name="常规 3 8" xfId="394" xr:uid="{00000000-0005-0000-0000-0000BA010000}"/>
    <cellStyle name="常规 3 9" xfId="396" xr:uid="{00000000-0005-0000-0000-0000BC010000}"/>
    <cellStyle name="常规 4" xfId="108" xr:uid="{00000000-0005-0000-0000-00009C000000}"/>
    <cellStyle name="常规 4 2" xfId="257" xr:uid="{00000000-0005-0000-0000-000031010000}"/>
    <cellStyle name="常规 4 3" xfId="259" xr:uid="{00000000-0005-0000-0000-000033010000}"/>
    <cellStyle name="常规 4 4" xfId="397" xr:uid="{00000000-0005-0000-0000-0000BD010000}"/>
    <cellStyle name="常规 4_(适配_回归)UI1.5版本适配测试报告" xfId="78" xr:uid="{00000000-0005-0000-0000-00007E000000}"/>
    <cellStyle name="常规 5" xfId="112" xr:uid="{00000000-0005-0000-0000-0000A0000000}"/>
    <cellStyle name="常规 5 10" xfId="399" xr:uid="{00000000-0005-0000-0000-0000BF010000}"/>
    <cellStyle name="常规 5 2" xfId="20" xr:uid="{00000000-0005-0000-0000-000025000000}"/>
    <cellStyle name="常规 5 3" xfId="235" xr:uid="{00000000-0005-0000-0000-00001B010000}"/>
    <cellStyle name="常规 5 3 2" xfId="400" xr:uid="{00000000-0005-0000-0000-0000C0010000}"/>
    <cellStyle name="常规 5 3 3" xfId="401" xr:uid="{00000000-0005-0000-0000-0000C1010000}"/>
    <cellStyle name="常规 5 3_(适配_回归)UI1.5版本适配测试报告" xfId="402" xr:uid="{00000000-0005-0000-0000-0000C2010000}"/>
    <cellStyle name="常规 5 4" xfId="403" xr:uid="{00000000-0005-0000-0000-0000C3010000}"/>
    <cellStyle name="常规 5 5" xfId="404" xr:uid="{00000000-0005-0000-0000-0000C4010000}"/>
    <cellStyle name="常规 5 6" xfId="405" xr:uid="{00000000-0005-0000-0000-0000C5010000}"/>
    <cellStyle name="常规 5 7" xfId="163" xr:uid="{00000000-0005-0000-0000-0000D3000000}"/>
    <cellStyle name="常规 5 8" xfId="165" xr:uid="{00000000-0005-0000-0000-0000D5000000}"/>
    <cellStyle name="常规 5 9" xfId="406" xr:uid="{00000000-0005-0000-0000-0000C6010000}"/>
    <cellStyle name="常规 6" xfId="10" xr:uid="{00000000-0005-0000-0000-000016000000}"/>
    <cellStyle name="常规 6 10" xfId="100" xr:uid="{00000000-0005-0000-0000-000094000000}"/>
    <cellStyle name="常规 6 2" xfId="408" xr:uid="{00000000-0005-0000-0000-0000C8010000}"/>
    <cellStyle name="常规 6 3" xfId="410" xr:uid="{00000000-0005-0000-0000-0000CA010000}"/>
    <cellStyle name="常规 6 3 2" xfId="225" xr:uid="{00000000-0005-0000-0000-000011010000}"/>
    <cellStyle name="常规 6 3 3" xfId="227" xr:uid="{00000000-0005-0000-0000-000013010000}"/>
    <cellStyle name="常规 6 3_(适配_回归)UI1.5版本适配测试报告" xfId="342" xr:uid="{00000000-0005-0000-0000-000086010000}"/>
    <cellStyle name="常规 6 4" xfId="356" xr:uid="{00000000-0005-0000-0000-000094010000}"/>
    <cellStyle name="常规 6 5" xfId="14" xr:uid="{00000000-0005-0000-0000-00001C000000}"/>
    <cellStyle name="常规 6 6" xfId="371" xr:uid="{00000000-0005-0000-0000-0000A3010000}"/>
    <cellStyle name="常规 6 7" xfId="412" xr:uid="{00000000-0005-0000-0000-0000CC010000}"/>
    <cellStyle name="常规 6 8" xfId="414" xr:uid="{00000000-0005-0000-0000-0000CE010000}"/>
    <cellStyle name="常规 6 9" xfId="416" xr:uid="{00000000-0005-0000-0000-0000D0010000}"/>
    <cellStyle name="常规 6_(适配_回归)UI1.5版本适配测试报告" xfId="70" xr:uid="{00000000-0005-0000-0000-000076000000}"/>
    <cellStyle name="常规 7" xfId="115" xr:uid="{00000000-0005-0000-0000-0000A3000000}"/>
    <cellStyle name="常规 7 2" xfId="417" xr:uid="{00000000-0005-0000-0000-0000D1010000}"/>
    <cellStyle name="常规 7 3" xfId="7" xr:uid="{00000000-0005-0000-0000-00000D000000}"/>
    <cellStyle name="常规 8" xfId="118" xr:uid="{00000000-0005-0000-0000-0000A6000000}"/>
    <cellStyle name="常规 8 2" xfId="35" xr:uid="{00000000-0005-0000-0000-000044000000}"/>
    <cellStyle name="常规 8 3" xfId="27" xr:uid="{00000000-0005-0000-0000-000036000000}"/>
    <cellStyle name="常规 8_(适配_回归)UI1.5版本适配测试报告" xfId="61" xr:uid="{00000000-0005-0000-0000-00006D000000}"/>
    <cellStyle name="常规 9" xfId="121" xr:uid="{00000000-0005-0000-0000-0000A9000000}"/>
    <cellStyle name="好 2" xfId="47" xr:uid="{00000000-0005-0000-0000-00005F000000}"/>
    <cellStyle name="好 2 2" xfId="418" xr:uid="{00000000-0005-0000-0000-0000D2010000}"/>
    <cellStyle name="好 2 3" xfId="206" xr:uid="{00000000-0005-0000-0000-0000FE000000}"/>
    <cellStyle name="好 3" xfId="53" xr:uid="{00000000-0005-0000-0000-000065000000}"/>
    <cellStyle name="好 4" xfId="55" xr:uid="{00000000-0005-0000-0000-000067000000}"/>
    <cellStyle name="好 5" xfId="59" xr:uid="{00000000-0005-0000-0000-00006B000000}"/>
    <cellStyle name="好 6" xfId="63" xr:uid="{00000000-0005-0000-0000-00006F000000}"/>
    <cellStyle name="好 7" xfId="419" xr:uid="{00000000-0005-0000-0000-0000D3010000}"/>
    <cellStyle name="好 8" xfId="421" xr:uid="{00000000-0005-0000-0000-0000D5010000}"/>
    <cellStyle name="好 9" xfId="249" xr:uid="{00000000-0005-0000-0000-000029010000}"/>
    <cellStyle name="汇总 2" xfId="422" xr:uid="{00000000-0005-0000-0000-0000D6010000}"/>
    <cellStyle name="汇总 2 2" xfId="308" xr:uid="{00000000-0005-0000-0000-000064010000}"/>
    <cellStyle name="汇总 2 3" xfId="193" xr:uid="{00000000-0005-0000-0000-0000F1000000}"/>
    <cellStyle name="汇总 3" xfId="423" xr:uid="{00000000-0005-0000-0000-0000D7010000}"/>
    <cellStyle name="汇总 4" xfId="424" xr:uid="{00000000-0005-0000-0000-0000D8010000}"/>
    <cellStyle name="汇总 5" xfId="425" xr:uid="{00000000-0005-0000-0000-0000D9010000}"/>
    <cellStyle name="汇总 6" xfId="3" xr:uid="{00000000-0005-0000-0000-000006000000}"/>
    <cellStyle name="汇总 7" xfId="426" xr:uid="{00000000-0005-0000-0000-0000DA010000}"/>
    <cellStyle name="汇总 8" xfId="427" xr:uid="{00000000-0005-0000-0000-0000DB010000}"/>
    <cellStyle name="汇总 9" xfId="428" xr:uid="{00000000-0005-0000-0000-0000DC010000}"/>
    <cellStyle name="计算 2" xfId="5" xr:uid="{00000000-0005-0000-0000-00000B000000}"/>
    <cellStyle name="计算 2 2" xfId="182" xr:uid="{00000000-0005-0000-0000-0000E6000000}"/>
    <cellStyle name="计算 2 3" xfId="187" xr:uid="{00000000-0005-0000-0000-0000EB000000}"/>
    <cellStyle name="计算 3" xfId="42" xr:uid="{00000000-0005-0000-0000-000053000000}"/>
    <cellStyle name="计算 4" xfId="44" xr:uid="{00000000-0005-0000-0000-000057000000}"/>
    <cellStyle name="计算 5" xfId="45" xr:uid="{00000000-0005-0000-0000-00005B000000}"/>
    <cellStyle name="计算 6" xfId="429" xr:uid="{00000000-0005-0000-0000-0000DD010000}"/>
    <cellStyle name="计算 7" xfId="374" xr:uid="{00000000-0005-0000-0000-0000A6010000}"/>
    <cellStyle name="计算 8" xfId="377" xr:uid="{00000000-0005-0000-0000-0000A9010000}"/>
    <cellStyle name="计算 9" xfId="381" xr:uid="{00000000-0005-0000-0000-0000AD010000}"/>
    <cellStyle name="检查单元格 2" xfId="194" xr:uid="{00000000-0005-0000-0000-0000F2000000}"/>
    <cellStyle name="检查单元格 2 2" xfId="386" xr:uid="{00000000-0005-0000-0000-0000B2010000}"/>
    <cellStyle name="检查单元格 2 3" xfId="431" xr:uid="{00000000-0005-0000-0000-0000DF010000}"/>
    <cellStyle name="检查单元格 3" xfId="197" xr:uid="{00000000-0005-0000-0000-0000F5000000}"/>
    <cellStyle name="检查单元格 4" xfId="310" xr:uid="{00000000-0005-0000-0000-000066010000}"/>
    <cellStyle name="检查单元格 5" xfId="312" xr:uid="{00000000-0005-0000-0000-000068010000}"/>
    <cellStyle name="检查单元格 6" xfId="314" xr:uid="{00000000-0005-0000-0000-00006A010000}"/>
    <cellStyle name="检查单元格 7" xfId="79" xr:uid="{00000000-0005-0000-0000-00007F000000}"/>
    <cellStyle name="检查单元格 8" xfId="82" xr:uid="{00000000-0005-0000-0000-000082000000}"/>
    <cellStyle name="检查单元格 9" xfId="432" xr:uid="{00000000-0005-0000-0000-0000E0010000}"/>
    <cellStyle name="解释性文本 2" xfId="433" xr:uid="{00000000-0005-0000-0000-0000E1010000}"/>
    <cellStyle name="解释性文本 2 2" xfId="12" xr:uid="{00000000-0005-0000-0000-000019000000}"/>
    <cellStyle name="解释性文本 2 3" xfId="317" xr:uid="{00000000-0005-0000-0000-00006D010000}"/>
    <cellStyle name="解释性文本 3" xfId="434" xr:uid="{00000000-0005-0000-0000-0000E2010000}"/>
    <cellStyle name="解释性文本 4" xfId="435" xr:uid="{00000000-0005-0000-0000-0000E3010000}"/>
    <cellStyle name="解释性文本 5" xfId="327" xr:uid="{00000000-0005-0000-0000-000077010000}"/>
    <cellStyle name="解释性文本 6" xfId="331" xr:uid="{00000000-0005-0000-0000-00007B010000}"/>
    <cellStyle name="解释性文本 7" xfId="333" xr:uid="{00000000-0005-0000-0000-00007D010000}"/>
    <cellStyle name="解释性文本 8" xfId="335" xr:uid="{00000000-0005-0000-0000-00007F010000}"/>
    <cellStyle name="解释性文本 9" xfId="22" xr:uid="{00000000-0005-0000-0000-000028000000}"/>
    <cellStyle name="警告文本 2" xfId="436" xr:uid="{00000000-0005-0000-0000-0000E4010000}"/>
    <cellStyle name="警告文本 2 2" xfId="92" xr:uid="{00000000-0005-0000-0000-00008C000000}"/>
    <cellStyle name="警告文本 2 3" xfId="95" xr:uid="{00000000-0005-0000-0000-00008F000000}"/>
    <cellStyle name="警告文本 3" xfId="398" xr:uid="{00000000-0005-0000-0000-0000BE010000}"/>
    <cellStyle name="警告文本 4" xfId="437" xr:uid="{00000000-0005-0000-0000-0000E5010000}"/>
    <cellStyle name="警告文本 5" xfId="438" xr:uid="{00000000-0005-0000-0000-0000E6010000}"/>
    <cellStyle name="警告文本 6" xfId="439" xr:uid="{00000000-0005-0000-0000-0000E7010000}"/>
    <cellStyle name="警告文本 7" xfId="440" xr:uid="{00000000-0005-0000-0000-0000E8010000}"/>
    <cellStyle name="警告文本 8" xfId="441" xr:uid="{00000000-0005-0000-0000-0000E9010000}"/>
    <cellStyle name="警告文本 9" xfId="442" xr:uid="{00000000-0005-0000-0000-0000EA010000}"/>
    <cellStyle name="链接单元格 2" xfId="443" xr:uid="{00000000-0005-0000-0000-0000EB010000}"/>
    <cellStyle name="链接单元格 2 2" xfId="444" xr:uid="{00000000-0005-0000-0000-0000EC010000}"/>
    <cellStyle name="链接单元格 2 3" xfId="445" xr:uid="{00000000-0005-0000-0000-0000ED010000}"/>
    <cellStyle name="链接单元格 3" xfId="37" xr:uid="{00000000-0005-0000-0000-000048000000}"/>
    <cellStyle name="链接单元格 4" xfId="39" xr:uid="{00000000-0005-0000-0000-00004C000000}"/>
    <cellStyle name="链接单元格 5" xfId="2" xr:uid="{00000000-0005-0000-0000-000003000000}"/>
    <cellStyle name="链接单元格 6" xfId="41" xr:uid="{00000000-0005-0000-0000-000052000000}"/>
    <cellStyle name="链接单元格 7" xfId="36" xr:uid="{00000000-0005-0000-0000-000045000000}"/>
    <cellStyle name="链接单元格 8" xfId="28" xr:uid="{00000000-0005-0000-0000-000037000000}"/>
    <cellStyle name="链接单元格 9" xfId="446" xr:uid="{00000000-0005-0000-0000-0000EE010000}"/>
    <cellStyle name="强调文字颜色 1 2" xfId="272" xr:uid="{00000000-0005-0000-0000-000040010000}"/>
    <cellStyle name="强调文字颜色 1 2 2" xfId="268" xr:uid="{00000000-0005-0000-0000-00003C010000}"/>
    <cellStyle name="强调文字颜色 1 2 3" xfId="17" xr:uid="{00000000-0005-0000-0000-000022000000}"/>
    <cellStyle name="强调文字颜色 1 3" xfId="447" xr:uid="{00000000-0005-0000-0000-0000EF010000}"/>
    <cellStyle name="强调文字颜色 1 4" xfId="318" xr:uid="{00000000-0005-0000-0000-00006E010000}"/>
    <cellStyle name="强调文字颜色 1 5" xfId="320" xr:uid="{00000000-0005-0000-0000-000070010000}"/>
    <cellStyle name="强调文字颜色 1 6" xfId="38" xr:uid="{00000000-0005-0000-0000-000049000000}"/>
    <cellStyle name="强调文字颜色 1 7" xfId="40" xr:uid="{00000000-0005-0000-0000-00004D000000}"/>
    <cellStyle name="强调文字颜色 1 8" xfId="6" xr:uid="{00000000-0005-0000-0000-00000C000000}"/>
    <cellStyle name="强调文字颜色 1 9" xfId="43" xr:uid="{00000000-0005-0000-0000-000054000000}"/>
    <cellStyle name="强调文字颜色 2 2" xfId="448" xr:uid="{00000000-0005-0000-0000-0000F0010000}"/>
    <cellStyle name="强调文字颜色 2 2 2" xfId="449" xr:uid="{00000000-0005-0000-0000-0000F1010000}"/>
    <cellStyle name="强调文字颜色 2 2 3" xfId="239" xr:uid="{00000000-0005-0000-0000-00001F010000}"/>
    <cellStyle name="强调文字颜色 2 3" xfId="450" xr:uid="{00000000-0005-0000-0000-0000F2010000}"/>
    <cellStyle name="强调文字颜色 2 4" xfId="451" xr:uid="{00000000-0005-0000-0000-0000F3010000}"/>
    <cellStyle name="强调文字颜色 2 5" xfId="452" xr:uid="{00000000-0005-0000-0000-0000F4010000}"/>
    <cellStyle name="强调文字颜色 2 6" xfId="453" xr:uid="{00000000-0005-0000-0000-0000F5010000}"/>
    <cellStyle name="强调文字颜色 2 7" xfId="454" xr:uid="{00000000-0005-0000-0000-0000F6010000}"/>
    <cellStyle name="强调文字颜色 2 8" xfId="455" xr:uid="{00000000-0005-0000-0000-0000F7010000}"/>
    <cellStyle name="强调文字颜色 2 9" xfId="456" xr:uid="{00000000-0005-0000-0000-0000F8010000}"/>
    <cellStyle name="强调文字颜色 3 2" xfId="457" xr:uid="{00000000-0005-0000-0000-0000F9010000}"/>
    <cellStyle name="强调文字颜色 3 2 2" xfId="218" xr:uid="{00000000-0005-0000-0000-00000A010000}"/>
    <cellStyle name="强调文字颜色 3 2 3" xfId="221" xr:uid="{00000000-0005-0000-0000-00000D010000}"/>
    <cellStyle name="强调文字颜色 3 3" xfId="350" xr:uid="{00000000-0005-0000-0000-00008E010000}"/>
    <cellStyle name="强调文字颜色 3 4" xfId="458" xr:uid="{00000000-0005-0000-0000-0000FA010000}"/>
    <cellStyle name="强调文字颜色 3 5" xfId="459" xr:uid="{00000000-0005-0000-0000-0000FB010000}"/>
    <cellStyle name="强调文字颜色 3 6" xfId="460" xr:uid="{00000000-0005-0000-0000-0000FC010000}"/>
    <cellStyle name="强调文字颜色 3 7" xfId="461" xr:uid="{00000000-0005-0000-0000-0000FD010000}"/>
    <cellStyle name="强调文字颜色 3 8" xfId="462" xr:uid="{00000000-0005-0000-0000-0000FE010000}"/>
    <cellStyle name="强调文字颜色 3 9" xfId="463" xr:uid="{00000000-0005-0000-0000-0000FF010000}"/>
    <cellStyle name="强调文字颜色 4 2" xfId="358" xr:uid="{00000000-0005-0000-0000-000096010000}"/>
    <cellStyle name="强调文字颜色 4 2 2" xfId="420" xr:uid="{00000000-0005-0000-0000-0000D4010000}"/>
    <cellStyle name="强调文字颜色 4 2 3" xfId="247" xr:uid="{00000000-0005-0000-0000-000027010000}"/>
    <cellStyle name="强调文字颜色 4 3" xfId="360" xr:uid="{00000000-0005-0000-0000-000098010000}"/>
    <cellStyle name="强调文字颜色 4 4" xfId="362" xr:uid="{00000000-0005-0000-0000-00009A010000}"/>
    <cellStyle name="强调文字颜色 4 5" xfId="364" xr:uid="{00000000-0005-0000-0000-00009C010000}"/>
    <cellStyle name="强调文字颜色 4 6" xfId="367" xr:uid="{00000000-0005-0000-0000-00009F010000}"/>
    <cellStyle name="强调文字颜色 4 7" xfId="464" xr:uid="{00000000-0005-0000-0000-000000020000}"/>
    <cellStyle name="强调文字颜色 4 8" xfId="465" xr:uid="{00000000-0005-0000-0000-000001020000}"/>
    <cellStyle name="强调文字颜色 4 9" xfId="466" xr:uid="{00000000-0005-0000-0000-000002020000}"/>
    <cellStyle name="强调文字颜色 5 2" xfId="387" xr:uid="{00000000-0005-0000-0000-0000B3010000}"/>
    <cellStyle name="强调文字颜色 5 2 2" xfId="467" xr:uid="{00000000-0005-0000-0000-000003020000}"/>
    <cellStyle name="强调文字颜色 5 2 3" xfId="261" xr:uid="{00000000-0005-0000-0000-000035010000}"/>
    <cellStyle name="强调文字颜色 5 3" xfId="389" xr:uid="{00000000-0005-0000-0000-0000B5010000}"/>
    <cellStyle name="强调文字颜色 5 4" xfId="391" xr:uid="{00000000-0005-0000-0000-0000B7010000}"/>
    <cellStyle name="强调文字颜色 5 5" xfId="393" xr:uid="{00000000-0005-0000-0000-0000B9010000}"/>
    <cellStyle name="强调文字颜色 5 6" xfId="395" xr:uid="{00000000-0005-0000-0000-0000BB010000}"/>
    <cellStyle name="强调文字颜色 5 7" xfId="468" xr:uid="{00000000-0005-0000-0000-000004020000}"/>
    <cellStyle name="强调文字颜色 5 8" xfId="469" xr:uid="{00000000-0005-0000-0000-000005020000}"/>
    <cellStyle name="强调文字颜色 5 9" xfId="470" xr:uid="{00000000-0005-0000-0000-000006020000}"/>
    <cellStyle name="强调文字颜色 6 2" xfId="471" xr:uid="{00000000-0005-0000-0000-000007020000}"/>
    <cellStyle name="强调文字颜色 6 2 2" xfId="472" xr:uid="{00000000-0005-0000-0000-000008020000}"/>
    <cellStyle name="强调文字颜色 6 2 3" xfId="473" xr:uid="{00000000-0005-0000-0000-000009020000}"/>
    <cellStyle name="强调文字颜色 6 3" xfId="474" xr:uid="{00000000-0005-0000-0000-00000A020000}"/>
    <cellStyle name="强调文字颜色 6 4" xfId="475" xr:uid="{00000000-0005-0000-0000-00000B020000}"/>
    <cellStyle name="强调文字颜色 6 5" xfId="476" xr:uid="{00000000-0005-0000-0000-00000C020000}"/>
    <cellStyle name="强调文字颜色 6 6" xfId="477" xr:uid="{00000000-0005-0000-0000-00000D020000}"/>
    <cellStyle name="强调文字颜色 6 7" xfId="478" xr:uid="{00000000-0005-0000-0000-00000E020000}"/>
    <cellStyle name="强调文字颜色 6 8" xfId="479" xr:uid="{00000000-0005-0000-0000-00000F020000}"/>
    <cellStyle name="强调文字颜色 6 9" xfId="480" xr:uid="{00000000-0005-0000-0000-000010020000}"/>
    <cellStyle name="适中 2" xfId="46" xr:uid="{00000000-0005-0000-0000-00005C000000}"/>
    <cellStyle name="适中 2 2" xfId="214" xr:uid="{00000000-0005-0000-0000-000006010000}"/>
    <cellStyle name="适中 2 3" xfId="219" xr:uid="{00000000-0005-0000-0000-00000B010000}"/>
    <cellStyle name="适中 3" xfId="430" xr:uid="{00000000-0005-0000-0000-0000DE010000}"/>
    <cellStyle name="适中 4" xfId="375" xr:uid="{00000000-0005-0000-0000-0000A7010000}"/>
    <cellStyle name="适中 5" xfId="378" xr:uid="{00000000-0005-0000-0000-0000AA010000}"/>
    <cellStyle name="适中 6" xfId="379" xr:uid="{00000000-0005-0000-0000-0000AB010000}"/>
    <cellStyle name="适中 7" xfId="76" xr:uid="{00000000-0005-0000-0000-00007C000000}"/>
    <cellStyle name="适中 8" xfId="33" xr:uid="{00000000-0005-0000-0000-000040000000}"/>
    <cellStyle name="适中 9" xfId="85" xr:uid="{00000000-0005-0000-0000-000085000000}"/>
    <cellStyle name="输出 2" xfId="481" xr:uid="{00000000-0005-0000-0000-000011020000}"/>
    <cellStyle name="输出 2 2" xfId="482" xr:uid="{00000000-0005-0000-0000-000012020000}"/>
    <cellStyle name="输出 2 3" xfId="483" xr:uid="{00000000-0005-0000-0000-000013020000}"/>
    <cellStyle name="输出 3" xfId="484" xr:uid="{00000000-0005-0000-0000-000014020000}"/>
    <cellStyle name="输出 4" xfId="485" xr:uid="{00000000-0005-0000-0000-000015020000}"/>
    <cellStyle name="输出 5" xfId="486" xr:uid="{00000000-0005-0000-0000-000016020000}"/>
    <cellStyle name="输出 6" xfId="487" xr:uid="{00000000-0005-0000-0000-000017020000}"/>
    <cellStyle name="输出 7" xfId="488" xr:uid="{00000000-0005-0000-0000-000018020000}"/>
    <cellStyle name="输出 8" xfId="489" xr:uid="{00000000-0005-0000-0000-000019020000}"/>
    <cellStyle name="输出 9" xfId="490" xr:uid="{00000000-0005-0000-0000-00001A020000}"/>
    <cellStyle name="输入 2" xfId="365" xr:uid="{00000000-0005-0000-0000-00009D010000}"/>
    <cellStyle name="输入 2 2" xfId="237" xr:uid="{00000000-0005-0000-0000-00001D010000}"/>
    <cellStyle name="输入 2 3" xfId="491" xr:uid="{00000000-0005-0000-0000-00001B020000}"/>
    <cellStyle name="输入 3" xfId="368" xr:uid="{00000000-0005-0000-0000-0000A0010000}"/>
    <cellStyle name="输入 4" xfId="492" xr:uid="{00000000-0005-0000-0000-00001C020000}"/>
    <cellStyle name="输入 5" xfId="493" xr:uid="{00000000-0005-0000-0000-00001D020000}"/>
    <cellStyle name="输入 6" xfId="494" xr:uid="{00000000-0005-0000-0000-00001E020000}"/>
    <cellStyle name="输入 7" xfId="495" xr:uid="{00000000-0005-0000-0000-00001F020000}"/>
    <cellStyle name="输入 8" xfId="496" xr:uid="{00000000-0005-0000-0000-000020020000}"/>
    <cellStyle name="输入 9" xfId="497" xr:uid="{00000000-0005-0000-0000-000021020000}"/>
    <cellStyle name="注释 2" xfId="407" xr:uid="{00000000-0005-0000-0000-0000C7010000}"/>
    <cellStyle name="注释 2 2" xfId="210" xr:uid="{00000000-0005-0000-0000-000002010000}"/>
    <cellStyle name="注释 2 3" xfId="29" xr:uid="{00000000-0005-0000-0000-000039000000}"/>
    <cellStyle name="注释 3" xfId="409" xr:uid="{00000000-0005-0000-0000-0000C9010000}"/>
    <cellStyle name="注释 4" xfId="354" xr:uid="{00000000-0005-0000-0000-000092010000}"/>
    <cellStyle name="注释 5" xfId="15" xr:uid="{00000000-0005-0000-0000-00001D000000}"/>
    <cellStyle name="注释 6" xfId="370" xr:uid="{00000000-0005-0000-0000-0000A2010000}"/>
    <cellStyle name="注释 7" xfId="411" xr:uid="{00000000-0005-0000-0000-0000CB010000}"/>
    <cellStyle name="注释 8" xfId="413" xr:uid="{00000000-0005-0000-0000-0000CD010000}"/>
    <cellStyle name="注释 9" xfId="415" xr:uid="{00000000-0005-0000-0000-0000CF010000}"/>
  </cellStyles>
  <dxfs count="639">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46"/>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57"/>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50"/>
        </patternFill>
      </fill>
    </dxf>
    <dxf>
      <fill>
        <patternFill patternType="solid">
          <bgColor indexed="57"/>
        </patternFill>
      </fill>
    </dxf>
    <dxf>
      <fill>
        <patternFill patternType="solid">
          <bgColor indexed="10"/>
        </patternFill>
      </fill>
    </dxf>
    <dxf>
      <fill>
        <patternFill patternType="solid">
          <bgColor indexed="50"/>
        </patternFill>
      </fill>
    </dxf>
    <dxf>
      <fill>
        <patternFill patternType="solid">
          <bgColor indexed="10"/>
        </patternFill>
      </fill>
    </dxf>
    <dxf>
      <fill>
        <patternFill patternType="solid">
          <bgColor indexed="43"/>
        </patternFill>
      </fill>
    </dxf>
    <dxf>
      <fill>
        <patternFill patternType="solid">
          <bgColor indexed="43"/>
        </patternFill>
      </fill>
    </dxf>
    <dxf>
      <fill>
        <patternFill patternType="solid">
          <bgColor indexed="46"/>
        </patternFill>
      </fill>
    </dxf>
    <dxf>
      <fill>
        <patternFill patternType="solid">
          <bgColor indexed="57"/>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4"/>
        </patternFill>
      </fill>
    </dxf>
    <dxf>
      <fill>
        <patternFill patternType="solid">
          <bgColor indexed="40"/>
        </patternFill>
      </fill>
    </dxf>
    <dxf>
      <fill>
        <patternFill patternType="solid">
          <bgColor indexed="62"/>
        </patternFill>
      </fill>
    </dxf>
    <dxf>
      <fill>
        <patternFill patternType="solid">
          <bgColor indexed="43"/>
        </patternFill>
      </fill>
    </dxf>
    <dxf>
      <fill>
        <patternFill patternType="solid">
          <bgColor indexed="50"/>
        </patternFill>
      </fill>
    </dxf>
    <dxf>
      <fill>
        <patternFill patternType="solid">
          <bgColor indexed="10"/>
        </patternFill>
      </fill>
    </dxf>
    <dxf>
      <font>
        <b val="0"/>
        <color indexed="10"/>
      </font>
    </dxf>
    <dxf>
      <font>
        <b val="0"/>
        <color indexed="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zk/&#33258;&#21160;&#21270;&#27979;&#35797;&#22823;&#20316;&#19994;G02/&#20225;&#19994;&#22522;&#26412;&#20449;&#24687;&#27979;&#35797;&#29992;&#2036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测试总结"/>
      <sheetName val="1.1基础数据分类维护"/>
      <sheetName val="1.2基础数据码值维护(普通字典)"/>
      <sheetName val="1.3基础数据码值维护(树型字典)"/>
      <sheetName val="2.企业基本信息在线编报"/>
      <sheetName val="3.企业相关电子文件填报"/>
      <sheetName val="4.企业基本信息审核"/>
      <sheetName val="5.企业基本信息查看"/>
      <sheetName val="6.企业数据中心"/>
    </sheetNames>
    <sheetDataSet>
      <sheetData sheetId="0"/>
      <sheetData sheetId="1"/>
      <sheetData sheetId="2">
        <row r="3">
          <cell r="H3">
            <v>0</v>
          </cell>
        </row>
        <row r="5">
          <cell r="H5">
            <v>0</v>
          </cell>
        </row>
        <row r="6">
          <cell r="H6">
            <v>0</v>
          </cell>
        </row>
      </sheetData>
      <sheetData sheetId="3">
        <row r="5">
          <cell r="H5">
            <v>0</v>
          </cell>
        </row>
        <row r="6">
          <cell r="H6">
            <v>0</v>
          </cell>
        </row>
      </sheetData>
      <sheetData sheetId="4">
        <row r="5">
          <cell r="H5">
            <v>0</v>
          </cell>
        </row>
        <row r="6">
          <cell r="H6">
            <v>0</v>
          </cell>
        </row>
      </sheetData>
      <sheetData sheetId="5">
        <row r="5">
          <cell r="H5">
            <v>0</v>
          </cell>
        </row>
        <row r="6">
          <cell r="H6">
            <v>0</v>
          </cell>
        </row>
      </sheetData>
      <sheetData sheetId="6">
        <row r="5">
          <cell r="H5">
            <v>0</v>
          </cell>
        </row>
        <row r="6">
          <cell r="H6">
            <v>0</v>
          </cell>
        </row>
      </sheetData>
      <sheetData sheetId="7">
        <row r="5">
          <cell r="H5">
            <v>0</v>
          </cell>
        </row>
        <row r="6">
          <cell r="H6">
            <v>0</v>
          </cell>
        </row>
      </sheetData>
      <sheetData sheetId="8">
        <row r="5">
          <cell r="H5">
            <v>0</v>
          </cell>
        </row>
        <row r="6">
          <cell r="H6">
            <v>0</v>
          </cell>
        </row>
      </sheetData>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V26"/>
  <sheetViews>
    <sheetView topLeftCell="A11" workbookViewId="0">
      <selection activeCell="A11" sqref="A11:V11"/>
    </sheetView>
  </sheetViews>
  <sheetFormatPr defaultColWidth="9.6640625" defaultRowHeight="13.8" x14ac:dyDescent="0.25"/>
  <cols>
    <col min="1" max="7" width="9.6640625" style="87"/>
    <col min="8" max="8" width="12.21875" style="87" customWidth="1"/>
    <col min="9" max="263" width="9.6640625" style="87"/>
    <col min="264" max="264" width="12.21875" style="87" customWidth="1"/>
    <col min="265" max="519" width="9.6640625" style="87"/>
    <col min="520" max="520" width="12.21875" style="87" customWidth="1"/>
    <col min="521" max="775" width="9.6640625" style="87"/>
    <col min="776" max="776" width="12.21875" style="87" customWidth="1"/>
    <col min="777" max="1031" width="9.6640625" style="87"/>
    <col min="1032" max="1032" width="12.21875" style="87" customWidth="1"/>
    <col min="1033" max="1287" width="9.6640625" style="87"/>
    <col min="1288" max="1288" width="12.21875" style="87" customWidth="1"/>
    <col min="1289" max="1543" width="9.6640625" style="87"/>
    <col min="1544" max="1544" width="12.21875" style="87" customWidth="1"/>
    <col min="1545" max="1799" width="9.6640625" style="87"/>
    <col min="1800" max="1800" width="12.21875" style="87" customWidth="1"/>
    <col min="1801" max="2055" width="9.6640625" style="87"/>
    <col min="2056" max="2056" width="12.21875" style="87" customWidth="1"/>
    <col min="2057" max="2311" width="9.6640625" style="87"/>
    <col min="2312" max="2312" width="12.21875" style="87" customWidth="1"/>
    <col min="2313" max="2567" width="9.6640625" style="87"/>
    <col min="2568" max="2568" width="12.21875" style="87" customWidth="1"/>
    <col min="2569" max="2823" width="9.6640625" style="87"/>
    <col min="2824" max="2824" width="12.21875" style="87" customWidth="1"/>
    <col min="2825" max="3079" width="9.6640625" style="87"/>
    <col min="3080" max="3080" width="12.21875" style="87" customWidth="1"/>
    <col min="3081" max="3335" width="9.6640625" style="87"/>
    <col min="3336" max="3336" width="12.21875" style="87" customWidth="1"/>
    <col min="3337" max="3591" width="9.6640625" style="87"/>
    <col min="3592" max="3592" width="12.21875" style="87" customWidth="1"/>
    <col min="3593" max="3847" width="9.6640625" style="87"/>
    <col min="3848" max="3848" width="12.21875" style="87" customWidth="1"/>
    <col min="3849" max="4103" width="9.6640625" style="87"/>
    <col min="4104" max="4104" width="12.21875" style="87" customWidth="1"/>
    <col min="4105" max="4359" width="9.6640625" style="87"/>
    <col min="4360" max="4360" width="12.21875" style="87" customWidth="1"/>
    <col min="4361" max="4615" width="9.6640625" style="87"/>
    <col min="4616" max="4616" width="12.21875" style="87" customWidth="1"/>
    <col min="4617" max="4871" width="9.6640625" style="87"/>
    <col min="4872" max="4872" width="12.21875" style="87" customWidth="1"/>
    <col min="4873" max="5127" width="9.6640625" style="87"/>
    <col min="5128" max="5128" width="12.21875" style="87" customWidth="1"/>
    <col min="5129" max="5383" width="9.6640625" style="87"/>
    <col min="5384" max="5384" width="12.21875" style="87" customWidth="1"/>
    <col min="5385" max="5639" width="9.6640625" style="87"/>
    <col min="5640" max="5640" width="12.21875" style="87" customWidth="1"/>
    <col min="5641" max="5895" width="9.6640625" style="87"/>
    <col min="5896" max="5896" width="12.21875" style="87" customWidth="1"/>
    <col min="5897" max="6151" width="9.6640625" style="87"/>
    <col min="6152" max="6152" width="12.21875" style="87" customWidth="1"/>
    <col min="6153" max="6407" width="9.6640625" style="87"/>
    <col min="6408" max="6408" width="12.21875" style="87" customWidth="1"/>
    <col min="6409" max="6663" width="9.6640625" style="87"/>
    <col min="6664" max="6664" width="12.21875" style="87" customWidth="1"/>
    <col min="6665" max="6919" width="9.6640625" style="87"/>
    <col min="6920" max="6920" width="12.21875" style="87" customWidth="1"/>
    <col min="6921" max="7175" width="9.6640625" style="87"/>
    <col min="7176" max="7176" width="12.21875" style="87" customWidth="1"/>
    <col min="7177" max="7431" width="9.6640625" style="87"/>
    <col min="7432" max="7432" width="12.21875" style="87" customWidth="1"/>
    <col min="7433" max="7687" width="9.6640625" style="87"/>
    <col min="7688" max="7688" width="12.21875" style="87" customWidth="1"/>
    <col min="7689" max="7943" width="9.6640625" style="87"/>
    <col min="7944" max="7944" width="12.21875" style="87" customWidth="1"/>
    <col min="7945" max="8199" width="9.6640625" style="87"/>
    <col min="8200" max="8200" width="12.21875" style="87" customWidth="1"/>
    <col min="8201" max="8455" width="9.6640625" style="87"/>
    <col min="8456" max="8456" width="12.21875" style="87" customWidth="1"/>
    <col min="8457" max="8711" width="9.6640625" style="87"/>
    <col min="8712" max="8712" width="12.21875" style="87" customWidth="1"/>
    <col min="8713" max="8967" width="9.6640625" style="87"/>
    <col min="8968" max="8968" width="12.21875" style="87" customWidth="1"/>
    <col min="8969" max="9223" width="9.6640625" style="87"/>
    <col min="9224" max="9224" width="12.21875" style="87" customWidth="1"/>
    <col min="9225" max="9479" width="9.6640625" style="87"/>
    <col min="9480" max="9480" width="12.21875" style="87" customWidth="1"/>
    <col min="9481" max="9735" width="9.6640625" style="87"/>
    <col min="9736" max="9736" width="12.21875" style="87" customWidth="1"/>
    <col min="9737" max="9991" width="9.6640625" style="87"/>
    <col min="9992" max="9992" width="12.21875" style="87" customWidth="1"/>
    <col min="9993" max="10247" width="9.6640625" style="87"/>
    <col min="10248" max="10248" width="12.21875" style="87" customWidth="1"/>
    <col min="10249" max="10503" width="9.6640625" style="87"/>
    <col min="10504" max="10504" width="12.21875" style="87" customWidth="1"/>
    <col min="10505" max="10759" width="9.6640625" style="87"/>
    <col min="10760" max="10760" width="12.21875" style="87" customWidth="1"/>
    <col min="10761" max="11015" width="9.6640625" style="87"/>
    <col min="11016" max="11016" width="12.21875" style="87" customWidth="1"/>
    <col min="11017" max="11271" width="9.6640625" style="87"/>
    <col min="11272" max="11272" width="12.21875" style="87" customWidth="1"/>
    <col min="11273" max="11527" width="9.6640625" style="87"/>
    <col min="11528" max="11528" width="12.21875" style="87" customWidth="1"/>
    <col min="11529" max="11783" width="9.6640625" style="87"/>
    <col min="11784" max="11784" width="12.21875" style="87" customWidth="1"/>
    <col min="11785" max="12039" width="9.6640625" style="87"/>
    <col min="12040" max="12040" width="12.21875" style="87" customWidth="1"/>
    <col min="12041" max="12295" width="9.6640625" style="87"/>
    <col min="12296" max="12296" width="12.21875" style="87" customWidth="1"/>
    <col min="12297" max="12551" width="9.6640625" style="87"/>
    <col min="12552" max="12552" width="12.21875" style="87" customWidth="1"/>
    <col min="12553" max="12807" width="9.6640625" style="87"/>
    <col min="12808" max="12808" width="12.21875" style="87" customWidth="1"/>
    <col min="12809" max="13063" width="9.6640625" style="87"/>
    <col min="13064" max="13064" width="12.21875" style="87" customWidth="1"/>
    <col min="13065" max="13319" width="9.6640625" style="87"/>
    <col min="13320" max="13320" width="12.21875" style="87" customWidth="1"/>
    <col min="13321" max="13575" width="9.6640625" style="87"/>
    <col min="13576" max="13576" width="12.21875" style="87" customWidth="1"/>
    <col min="13577" max="13831" width="9.6640625" style="87"/>
    <col min="13832" max="13832" width="12.21875" style="87" customWidth="1"/>
    <col min="13833" max="14087" width="9.6640625" style="87"/>
    <col min="14088" max="14088" width="12.21875" style="87" customWidth="1"/>
    <col min="14089" max="14343" width="9.6640625" style="87"/>
    <col min="14344" max="14344" width="12.21875" style="87" customWidth="1"/>
    <col min="14345" max="14599" width="9.6640625" style="87"/>
    <col min="14600" max="14600" width="12.21875" style="87" customWidth="1"/>
    <col min="14601" max="14855" width="9.6640625" style="87"/>
    <col min="14856" max="14856" width="12.21875" style="87" customWidth="1"/>
    <col min="14857" max="15111" width="9.6640625" style="87"/>
    <col min="15112" max="15112" width="12.21875" style="87" customWidth="1"/>
    <col min="15113" max="15367" width="9.6640625" style="87"/>
    <col min="15368" max="15368" width="12.21875" style="87" customWidth="1"/>
    <col min="15369" max="15623" width="9.6640625" style="87"/>
    <col min="15624" max="15624" width="12.21875" style="87" customWidth="1"/>
    <col min="15625" max="15879" width="9.6640625" style="87"/>
    <col min="15880" max="15880" width="12.21875" style="87" customWidth="1"/>
    <col min="15881" max="16135" width="9.6640625" style="87"/>
    <col min="16136" max="16136" width="12.21875" style="87" customWidth="1"/>
    <col min="16137" max="16384" width="9.6640625" style="87"/>
  </cols>
  <sheetData>
    <row r="11" spans="1:22" ht="45" x14ac:dyDescent="0.6">
      <c r="A11" s="89" t="s">
        <v>278</v>
      </c>
      <c r="B11" s="90"/>
      <c r="C11" s="90"/>
      <c r="D11" s="90"/>
      <c r="E11" s="90"/>
      <c r="F11" s="90"/>
      <c r="G11" s="90"/>
      <c r="H11" s="90"/>
      <c r="I11" s="90"/>
      <c r="J11" s="90"/>
      <c r="K11" s="90"/>
      <c r="L11" s="90"/>
      <c r="M11" s="90"/>
      <c r="N11" s="90"/>
      <c r="O11" s="90"/>
      <c r="P11" s="90"/>
      <c r="Q11" s="90"/>
      <c r="R11" s="90"/>
      <c r="S11" s="90"/>
      <c r="T11" s="90"/>
      <c r="U11" s="90"/>
      <c r="V11" s="90"/>
    </row>
    <row r="16" spans="1:22" ht="25.8" x14ac:dyDescent="0.4">
      <c r="F16" s="91" t="s">
        <v>273</v>
      </c>
      <c r="G16" s="92"/>
      <c r="H16" s="92"/>
      <c r="I16" s="92"/>
      <c r="J16" s="92"/>
      <c r="K16" s="92"/>
      <c r="L16" s="92"/>
      <c r="M16" s="92"/>
      <c r="N16" s="92"/>
    </row>
    <row r="19" spans="6:17" ht="25.8" x14ac:dyDescent="0.4">
      <c r="F19" s="91" t="s">
        <v>274</v>
      </c>
      <c r="G19" s="92"/>
      <c r="H19" s="92"/>
      <c r="I19" s="92"/>
      <c r="J19" s="92"/>
      <c r="K19" s="92"/>
      <c r="L19" s="92"/>
      <c r="M19" s="92"/>
      <c r="N19" s="92"/>
    </row>
    <row r="20" spans="6:17" ht="25.8" x14ac:dyDescent="0.4">
      <c r="F20" s="88"/>
      <c r="G20" s="88"/>
    </row>
    <row r="26" spans="6:17" ht="45" x14ac:dyDescent="0.6">
      <c r="F26" s="93" t="s">
        <v>275</v>
      </c>
      <c r="G26" s="94"/>
      <c r="H26" s="94"/>
      <c r="I26" s="94"/>
      <c r="J26" s="94"/>
      <c r="K26" s="94"/>
      <c r="L26" s="94"/>
      <c r="M26" s="94"/>
      <c r="N26" s="94"/>
      <c r="O26" s="94"/>
      <c r="P26" s="94"/>
      <c r="Q26" s="94"/>
    </row>
  </sheetData>
  <mergeCells count="4">
    <mergeCell ref="A11:V11"/>
    <mergeCell ref="F16:N16"/>
    <mergeCell ref="F19:N19"/>
    <mergeCell ref="F26:Q26"/>
  </mergeCells>
  <phoneticPr fontId="3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3"/>
  <sheetViews>
    <sheetView workbookViewId="0">
      <selection activeCell="J5" sqref="J5"/>
    </sheetView>
  </sheetViews>
  <sheetFormatPr defaultColWidth="9.6640625" defaultRowHeight="13.8" x14ac:dyDescent="0.25"/>
  <cols>
    <col min="1" max="1" width="31" style="47" customWidth="1"/>
    <col min="2" max="2" width="8.5546875" style="48" customWidth="1"/>
    <col min="3" max="3" width="7.88671875" style="48" customWidth="1"/>
    <col min="4" max="5" width="6.88671875" style="47" customWidth="1"/>
    <col min="6" max="7" width="9.109375" style="47" customWidth="1"/>
    <col min="8" max="9" width="6.88671875" style="47" customWidth="1"/>
    <col min="10" max="10" width="6.6640625" style="47" customWidth="1"/>
    <col min="11" max="12" width="8.44140625" style="47" customWidth="1"/>
    <col min="13" max="13" width="9.44140625" style="47" customWidth="1"/>
    <col min="14" max="14" width="13.21875" style="47" customWidth="1"/>
    <col min="15" max="15" width="22.88671875" style="47" customWidth="1"/>
    <col min="16" max="32" width="10" style="47" customWidth="1"/>
    <col min="33" max="256" width="9.6640625" style="47"/>
    <col min="257" max="257" width="31" style="47" customWidth="1"/>
    <col min="258" max="258" width="8.5546875" style="47" customWidth="1"/>
    <col min="259" max="259" width="7.88671875" style="47" customWidth="1"/>
    <col min="260" max="261" width="6.88671875" style="47" customWidth="1"/>
    <col min="262" max="263" width="9.109375" style="47" customWidth="1"/>
    <col min="264" max="265" width="6.88671875" style="47" customWidth="1"/>
    <col min="266" max="266" width="6.6640625" style="47" customWidth="1"/>
    <col min="267" max="268" width="8.44140625" style="47" customWidth="1"/>
    <col min="269" max="269" width="9.44140625" style="47" customWidth="1"/>
    <col min="270" max="270" width="13.21875" style="47" customWidth="1"/>
    <col min="271" max="271" width="22.88671875" style="47" customWidth="1"/>
    <col min="272" max="288" width="10" style="47" customWidth="1"/>
    <col min="289" max="512" width="9.6640625" style="47"/>
    <col min="513" max="513" width="31" style="47" customWidth="1"/>
    <col min="514" max="514" width="8.5546875" style="47" customWidth="1"/>
    <col min="515" max="515" width="7.88671875" style="47" customWidth="1"/>
    <col min="516" max="517" width="6.88671875" style="47" customWidth="1"/>
    <col min="518" max="519" width="9.109375" style="47" customWidth="1"/>
    <col min="520" max="521" width="6.88671875" style="47" customWidth="1"/>
    <col min="522" max="522" width="6.6640625" style="47" customWidth="1"/>
    <col min="523" max="524" width="8.44140625" style="47" customWidth="1"/>
    <col min="525" max="525" width="9.44140625" style="47" customWidth="1"/>
    <col min="526" max="526" width="13.21875" style="47" customWidth="1"/>
    <col min="527" max="527" width="22.88671875" style="47" customWidth="1"/>
    <col min="528" max="544" width="10" style="47" customWidth="1"/>
    <col min="545" max="768" width="9.6640625" style="47"/>
    <col min="769" max="769" width="31" style="47" customWidth="1"/>
    <col min="770" max="770" width="8.5546875" style="47" customWidth="1"/>
    <col min="771" max="771" width="7.88671875" style="47" customWidth="1"/>
    <col min="772" max="773" width="6.88671875" style="47" customWidth="1"/>
    <col min="774" max="775" width="9.109375" style="47" customWidth="1"/>
    <col min="776" max="777" width="6.88671875" style="47" customWidth="1"/>
    <col min="778" max="778" width="6.6640625" style="47" customWidth="1"/>
    <col min="779" max="780" width="8.44140625" style="47" customWidth="1"/>
    <col min="781" max="781" width="9.44140625" style="47" customWidth="1"/>
    <col min="782" max="782" width="13.21875" style="47" customWidth="1"/>
    <col min="783" max="783" width="22.88671875" style="47" customWidth="1"/>
    <col min="784" max="800" width="10" style="47" customWidth="1"/>
    <col min="801" max="1024" width="9.6640625" style="47"/>
    <col min="1025" max="1025" width="31" style="47" customWidth="1"/>
    <col min="1026" max="1026" width="8.5546875" style="47" customWidth="1"/>
    <col min="1027" max="1027" width="7.88671875" style="47" customWidth="1"/>
    <col min="1028" max="1029" width="6.88671875" style="47" customWidth="1"/>
    <col min="1030" max="1031" width="9.109375" style="47" customWidth="1"/>
    <col min="1032" max="1033" width="6.88671875" style="47" customWidth="1"/>
    <col min="1034" max="1034" width="6.6640625" style="47" customWidth="1"/>
    <col min="1035" max="1036" width="8.44140625" style="47" customWidth="1"/>
    <col min="1037" max="1037" width="9.44140625" style="47" customWidth="1"/>
    <col min="1038" max="1038" width="13.21875" style="47" customWidth="1"/>
    <col min="1039" max="1039" width="22.88671875" style="47" customWidth="1"/>
    <col min="1040" max="1056" width="10" style="47" customWidth="1"/>
    <col min="1057" max="1280" width="9.6640625" style="47"/>
    <col min="1281" max="1281" width="31" style="47" customWidth="1"/>
    <col min="1282" max="1282" width="8.5546875" style="47" customWidth="1"/>
    <col min="1283" max="1283" width="7.88671875" style="47" customWidth="1"/>
    <col min="1284" max="1285" width="6.88671875" style="47" customWidth="1"/>
    <col min="1286" max="1287" width="9.109375" style="47" customWidth="1"/>
    <col min="1288" max="1289" width="6.88671875" style="47" customWidth="1"/>
    <col min="1290" max="1290" width="6.6640625" style="47" customWidth="1"/>
    <col min="1291" max="1292" width="8.44140625" style="47" customWidth="1"/>
    <col min="1293" max="1293" width="9.44140625" style="47" customWidth="1"/>
    <col min="1294" max="1294" width="13.21875" style="47" customWidth="1"/>
    <col min="1295" max="1295" width="22.88671875" style="47" customWidth="1"/>
    <col min="1296" max="1312" width="10" style="47" customWidth="1"/>
    <col min="1313" max="1536" width="9.6640625" style="47"/>
    <col min="1537" max="1537" width="31" style="47" customWidth="1"/>
    <col min="1538" max="1538" width="8.5546875" style="47" customWidth="1"/>
    <col min="1539" max="1539" width="7.88671875" style="47" customWidth="1"/>
    <col min="1540" max="1541" width="6.88671875" style="47" customWidth="1"/>
    <col min="1542" max="1543" width="9.109375" style="47" customWidth="1"/>
    <col min="1544" max="1545" width="6.88671875" style="47" customWidth="1"/>
    <col min="1546" max="1546" width="6.6640625" style="47" customWidth="1"/>
    <col min="1547" max="1548" width="8.44140625" style="47" customWidth="1"/>
    <col min="1549" max="1549" width="9.44140625" style="47" customWidth="1"/>
    <col min="1550" max="1550" width="13.21875" style="47" customWidth="1"/>
    <col min="1551" max="1551" width="22.88671875" style="47" customWidth="1"/>
    <col min="1552" max="1568" width="10" style="47" customWidth="1"/>
    <col min="1569" max="1792" width="9.6640625" style="47"/>
    <col min="1793" max="1793" width="31" style="47" customWidth="1"/>
    <col min="1794" max="1794" width="8.5546875" style="47" customWidth="1"/>
    <col min="1795" max="1795" width="7.88671875" style="47" customWidth="1"/>
    <col min="1796" max="1797" width="6.88671875" style="47" customWidth="1"/>
    <col min="1798" max="1799" width="9.109375" style="47" customWidth="1"/>
    <col min="1800" max="1801" width="6.88671875" style="47" customWidth="1"/>
    <col min="1802" max="1802" width="6.6640625" style="47" customWidth="1"/>
    <col min="1803" max="1804" width="8.44140625" style="47" customWidth="1"/>
    <col min="1805" max="1805" width="9.44140625" style="47" customWidth="1"/>
    <col min="1806" max="1806" width="13.21875" style="47" customWidth="1"/>
    <col min="1807" max="1807" width="22.88671875" style="47" customWidth="1"/>
    <col min="1808" max="1824" width="10" style="47" customWidth="1"/>
    <col min="1825" max="2048" width="9.6640625" style="47"/>
    <col min="2049" max="2049" width="31" style="47" customWidth="1"/>
    <col min="2050" max="2050" width="8.5546875" style="47" customWidth="1"/>
    <col min="2051" max="2051" width="7.88671875" style="47" customWidth="1"/>
    <col min="2052" max="2053" width="6.88671875" style="47" customWidth="1"/>
    <col min="2054" max="2055" width="9.109375" style="47" customWidth="1"/>
    <col min="2056" max="2057" width="6.88671875" style="47" customWidth="1"/>
    <col min="2058" max="2058" width="6.6640625" style="47" customWidth="1"/>
    <col min="2059" max="2060" width="8.44140625" style="47" customWidth="1"/>
    <col min="2061" max="2061" width="9.44140625" style="47" customWidth="1"/>
    <col min="2062" max="2062" width="13.21875" style="47" customWidth="1"/>
    <col min="2063" max="2063" width="22.88671875" style="47" customWidth="1"/>
    <col min="2064" max="2080" width="10" style="47" customWidth="1"/>
    <col min="2081" max="2304" width="9.6640625" style="47"/>
    <col min="2305" max="2305" width="31" style="47" customWidth="1"/>
    <col min="2306" max="2306" width="8.5546875" style="47" customWidth="1"/>
    <col min="2307" max="2307" width="7.88671875" style="47" customWidth="1"/>
    <col min="2308" max="2309" width="6.88671875" style="47" customWidth="1"/>
    <col min="2310" max="2311" width="9.109375" style="47" customWidth="1"/>
    <col min="2312" max="2313" width="6.88671875" style="47" customWidth="1"/>
    <col min="2314" max="2314" width="6.6640625" style="47" customWidth="1"/>
    <col min="2315" max="2316" width="8.44140625" style="47" customWidth="1"/>
    <col min="2317" max="2317" width="9.44140625" style="47" customWidth="1"/>
    <col min="2318" max="2318" width="13.21875" style="47" customWidth="1"/>
    <col min="2319" max="2319" width="22.88671875" style="47" customWidth="1"/>
    <col min="2320" max="2336" width="10" style="47" customWidth="1"/>
    <col min="2337" max="2560" width="9.6640625" style="47"/>
    <col min="2561" max="2561" width="31" style="47" customWidth="1"/>
    <col min="2562" max="2562" width="8.5546875" style="47" customWidth="1"/>
    <col min="2563" max="2563" width="7.88671875" style="47" customWidth="1"/>
    <col min="2564" max="2565" width="6.88671875" style="47" customWidth="1"/>
    <col min="2566" max="2567" width="9.109375" style="47" customWidth="1"/>
    <col min="2568" max="2569" width="6.88671875" style="47" customWidth="1"/>
    <col min="2570" max="2570" width="6.6640625" style="47" customWidth="1"/>
    <col min="2571" max="2572" width="8.44140625" style="47" customWidth="1"/>
    <col min="2573" max="2573" width="9.44140625" style="47" customWidth="1"/>
    <col min="2574" max="2574" width="13.21875" style="47" customWidth="1"/>
    <col min="2575" max="2575" width="22.88671875" style="47" customWidth="1"/>
    <col min="2576" max="2592" width="10" style="47" customWidth="1"/>
    <col min="2593" max="2816" width="9.6640625" style="47"/>
    <col min="2817" max="2817" width="31" style="47" customWidth="1"/>
    <col min="2818" max="2818" width="8.5546875" style="47" customWidth="1"/>
    <col min="2819" max="2819" width="7.88671875" style="47" customWidth="1"/>
    <col min="2820" max="2821" width="6.88671875" style="47" customWidth="1"/>
    <col min="2822" max="2823" width="9.109375" style="47" customWidth="1"/>
    <col min="2824" max="2825" width="6.88671875" style="47" customWidth="1"/>
    <col min="2826" max="2826" width="6.6640625" style="47" customWidth="1"/>
    <col min="2827" max="2828" width="8.44140625" style="47" customWidth="1"/>
    <col min="2829" max="2829" width="9.44140625" style="47" customWidth="1"/>
    <col min="2830" max="2830" width="13.21875" style="47" customWidth="1"/>
    <col min="2831" max="2831" width="22.88671875" style="47" customWidth="1"/>
    <col min="2832" max="2848" width="10" style="47" customWidth="1"/>
    <col min="2849" max="3072" width="9.6640625" style="47"/>
    <col min="3073" max="3073" width="31" style="47" customWidth="1"/>
    <col min="3074" max="3074" width="8.5546875" style="47" customWidth="1"/>
    <col min="3075" max="3075" width="7.88671875" style="47" customWidth="1"/>
    <col min="3076" max="3077" width="6.88671875" style="47" customWidth="1"/>
    <col min="3078" max="3079" width="9.109375" style="47" customWidth="1"/>
    <col min="3080" max="3081" width="6.88671875" style="47" customWidth="1"/>
    <col min="3082" max="3082" width="6.6640625" style="47" customWidth="1"/>
    <col min="3083" max="3084" width="8.44140625" style="47" customWidth="1"/>
    <col min="3085" max="3085" width="9.44140625" style="47" customWidth="1"/>
    <col min="3086" max="3086" width="13.21875" style="47" customWidth="1"/>
    <col min="3087" max="3087" width="22.88671875" style="47" customWidth="1"/>
    <col min="3088" max="3104" width="10" style="47" customWidth="1"/>
    <col min="3105" max="3328" width="9.6640625" style="47"/>
    <col min="3329" max="3329" width="31" style="47" customWidth="1"/>
    <col min="3330" max="3330" width="8.5546875" style="47" customWidth="1"/>
    <col min="3331" max="3331" width="7.88671875" style="47" customWidth="1"/>
    <col min="3332" max="3333" width="6.88671875" style="47" customWidth="1"/>
    <col min="3334" max="3335" width="9.109375" style="47" customWidth="1"/>
    <col min="3336" max="3337" width="6.88671875" style="47" customWidth="1"/>
    <col min="3338" max="3338" width="6.6640625" style="47" customWidth="1"/>
    <col min="3339" max="3340" width="8.44140625" style="47" customWidth="1"/>
    <col min="3341" max="3341" width="9.44140625" style="47" customWidth="1"/>
    <col min="3342" max="3342" width="13.21875" style="47" customWidth="1"/>
    <col min="3343" max="3343" width="22.88671875" style="47" customWidth="1"/>
    <col min="3344" max="3360" width="10" style="47" customWidth="1"/>
    <col min="3361" max="3584" width="9.6640625" style="47"/>
    <col min="3585" max="3585" width="31" style="47" customWidth="1"/>
    <col min="3586" max="3586" width="8.5546875" style="47" customWidth="1"/>
    <col min="3587" max="3587" width="7.88671875" style="47" customWidth="1"/>
    <col min="3588" max="3589" width="6.88671875" style="47" customWidth="1"/>
    <col min="3590" max="3591" width="9.109375" style="47" customWidth="1"/>
    <col min="3592" max="3593" width="6.88671875" style="47" customWidth="1"/>
    <col min="3594" max="3594" width="6.6640625" style="47" customWidth="1"/>
    <col min="3595" max="3596" width="8.44140625" style="47" customWidth="1"/>
    <col min="3597" max="3597" width="9.44140625" style="47" customWidth="1"/>
    <col min="3598" max="3598" width="13.21875" style="47" customWidth="1"/>
    <col min="3599" max="3599" width="22.88671875" style="47" customWidth="1"/>
    <col min="3600" max="3616" width="10" style="47" customWidth="1"/>
    <col min="3617" max="3840" width="9.6640625" style="47"/>
    <col min="3841" max="3841" width="31" style="47" customWidth="1"/>
    <col min="3842" max="3842" width="8.5546875" style="47" customWidth="1"/>
    <col min="3843" max="3843" width="7.88671875" style="47" customWidth="1"/>
    <col min="3844" max="3845" width="6.88671875" style="47" customWidth="1"/>
    <col min="3846" max="3847" width="9.109375" style="47" customWidth="1"/>
    <col min="3848" max="3849" width="6.88671875" style="47" customWidth="1"/>
    <col min="3850" max="3850" width="6.6640625" style="47" customWidth="1"/>
    <col min="3851" max="3852" width="8.44140625" style="47" customWidth="1"/>
    <col min="3853" max="3853" width="9.44140625" style="47" customWidth="1"/>
    <col min="3854" max="3854" width="13.21875" style="47" customWidth="1"/>
    <col min="3855" max="3855" width="22.88671875" style="47" customWidth="1"/>
    <col min="3856" max="3872" width="10" style="47" customWidth="1"/>
    <col min="3873" max="4096" width="9.6640625" style="47"/>
    <col min="4097" max="4097" width="31" style="47" customWidth="1"/>
    <col min="4098" max="4098" width="8.5546875" style="47" customWidth="1"/>
    <col min="4099" max="4099" width="7.88671875" style="47" customWidth="1"/>
    <col min="4100" max="4101" width="6.88671875" style="47" customWidth="1"/>
    <col min="4102" max="4103" width="9.109375" style="47" customWidth="1"/>
    <col min="4104" max="4105" width="6.88671875" style="47" customWidth="1"/>
    <col min="4106" max="4106" width="6.6640625" style="47" customWidth="1"/>
    <col min="4107" max="4108" width="8.44140625" style="47" customWidth="1"/>
    <col min="4109" max="4109" width="9.44140625" style="47" customWidth="1"/>
    <col min="4110" max="4110" width="13.21875" style="47" customWidth="1"/>
    <col min="4111" max="4111" width="22.88671875" style="47" customWidth="1"/>
    <col min="4112" max="4128" width="10" style="47" customWidth="1"/>
    <col min="4129" max="4352" width="9.6640625" style="47"/>
    <col min="4353" max="4353" width="31" style="47" customWidth="1"/>
    <col min="4354" max="4354" width="8.5546875" style="47" customWidth="1"/>
    <col min="4355" max="4355" width="7.88671875" style="47" customWidth="1"/>
    <col min="4356" max="4357" width="6.88671875" style="47" customWidth="1"/>
    <col min="4358" max="4359" width="9.109375" style="47" customWidth="1"/>
    <col min="4360" max="4361" width="6.88671875" style="47" customWidth="1"/>
    <col min="4362" max="4362" width="6.6640625" style="47" customWidth="1"/>
    <col min="4363" max="4364" width="8.44140625" style="47" customWidth="1"/>
    <col min="4365" max="4365" width="9.44140625" style="47" customWidth="1"/>
    <col min="4366" max="4366" width="13.21875" style="47" customWidth="1"/>
    <col min="4367" max="4367" width="22.88671875" style="47" customWidth="1"/>
    <col min="4368" max="4384" width="10" style="47" customWidth="1"/>
    <col min="4385" max="4608" width="9.6640625" style="47"/>
    <col min="4609" max="4609" width="31" style="47" customWidth="1"/>
    <col min="4610" max="4610" width="8.5546875" style="47" customWidth="1"/>
    <col min="4611" max="4611" width="7.88671875" style="47" customWidth="1"/>
    <col min="4612" max="4613" width="6.88671875" style="47" customWidth="1"/>
    <col min="4614" max="4615" width="9.109375" style="47" customWidth="1"/>
    <col min="4616" max="4617" width="6.88671875" style="47" customWidth="1"/>
    <col min="4618" max="4618" width="6.6640625" style="47" customWidth="1"/>
    <col min="4619" max="4620" width="8.44140625" style="47" customWidth="1"/>
    <col min="4621" max="4621" width="9.44140625" style="47" customWidth="1"/>
    <col min="4622" max="4622" width="13.21875" style="47" customWidth="1"/>
    <col min="4623" max="4623" width="22.88671875" style="47" customWidth="1"/>
    <col min="4624" max="4640" width="10" style="47" customWidth="1"/>
    <col min="4641" max="4864" width="9.6640625" style="47"/>
    <col min="4865" max="4865" width="31" style="47" customWidth="1"/>
    <col min="4866" max="4866" width="8.5546875" style="47" customWidth="1"/>
    <col min="4867" max="4867" width="7.88671875" style="47" customWidth="1"/>
    <col min="4868" max="4869" width="6.88671875" style="47" customWidth="1"/>
    <col min="4870" max="4871" width="9.109375" style="47" customWidth="1"/>
    <col min="4872" max="4873" width="6.88671875" style="47" customWidth="1"/>
    <col min="4874" max="4874" width="6.6640625" style="47" customWidth="1"/>
    <col min="4875" max="4876" width="8.44140625" style="47" customWidth="1"/>
    <col min="4877" max="4877" width="9.44140625" style="47" customWidth="1"/>
    <col min="4878" max="4878" width="13.21875" style="47" customWidth="1"/>
    <col min="4879" max="4879" width="22.88671875" style="47" customWidth="1"/>
    <col min="4880" max="4896" width="10" style="47" customWidth="1"/>
    <col min="4897" max="5120" width="9.6640625" style="47"/>
    <col min="5121" max="5121" width="31" style="47" customWidth="1"/>
    <col min="5122" max="5122" width="8.5546875" style="47" customWidth="1"/>
    <col min="5123" max="5123" width="7.88671875" style="47" customWidth="1"/>
    <col min="5124" max="5125" width="6.88671875" style="47" customWidth="1"/>
    <col min="5126" max="5127" width="9.109375" style="47" customWidth="1"/>
    <col min="5128" max="5129" width="6.88671875" style="47" customWidth="1"/>
    <col min="5130" max="5130" width="6.6640625" style="47" customWidth="1"/>
    <col min="5131" max="5132" width="8.44140625" style="47" customWidth="1"/>
    <col min="5133" max="5133" width="9.44140625" style="47" customWidth="1"/>
    <col min="5134" max="5134" width="13.21875" style="47" customWidth="1"/>
    <col min="5135" max="5135" width="22.88671875" style="47" customWidth="1"/>
    <col min="5136" max="5152" width="10" style="47" customWidth="1"/>
    <col min="5153" max="5376" width="9.6640625" style="47"/>
    <col min="5377" max="5377" width="31" style="47" customWidth="1"/>
    <col min="5378" max="5378" width="8.5546875" style="47" customWidth="1"/>
    <col min="5379" max="5379" width="7.88671875" style="47" customWidth="1"/>
    <col min="5380" max="5381" width="6.88671875" style="47" customWidth="1"/>
    <col min="5382" max="5383" width="9.109375" style="47" customWidth="1"/>
    <col min="5384" max="5385" width="6.88671875" style="47" customWidth="1"/>
    <col min="5386" max="5386" width="6.6640625" style="47" customWidth="1"/>
    <col min="5387" max="5388" width="8.44140625" style="47" customWidth="1"/>
    <col min="5389" max="5389" width="9.44140625" style="47" customWidth="1"/>
    <col min="5390" max="5390" width="13.21875" style="47" customWidth="1"/>
    <col min="5391" max="5391" width="22.88671875" style="47" customWidth="1"/>
    <col min="5392" max="5408" width="10" style="47" customWidth="1"/>
    <col min="5409" max="5632" width="9.6640625" style="47"/>
    <col min="5633" max="5633" width="31" style="47" customWidth="1"/>
    <col min="5634" max="5634" width="8.5546875" style="47" customWidth="1"/>
    <col min="5635" max="5635" width="7.88671875" style="47" customWidth="1"/>
    <col min="5636" max="5637" width="6.88671875" style="47" customWidth="1"/>
    <col min="5638" max="5639" width="9.109375" style="47" customWidth="1"/>
    <col min="5640" max="5641" width="6.88671875" style="47" customWidth="1"/>
    <col min="5642" max="5642" width="6.6640625" style="47" customWidth="1"/>
    <col min="5643" max="5644" width="8.44140625" style="47" customWidth="1"/>
    <col min="5645" max="5645" width="9.44140625" style="47" customWidth="1"/>
    <col min="5646" max="5646" width="13.21875" style="47" customWidth="1"/>
    <col min="5647" max="5647" width="22.88671875" style="47" customWidth="1"/>
    <col min="5648" max="5664" width="10" style="47" customWidth="1"/>
    <col min="5665" max="5888" width="9.6640625" style="47"/>
    <col min="5889" max="5889" width="31" style="47" customWidth="1"/>
    <col min="5890" max="5890" width="8.5546875" style="47" customWidth="1"/>
    <col min="5891" max="5891" width="7.88671875" style="47" customWidth="1"/>
    <col min="5892" max="5893" width="6.88671875" style="47" customWidth="1"/>
    <col min="5894" max="5895" width="9.109375" style="47" customWidth="1"/>
    <col min="5896" max="5897" width="6.88671875" style="47" customWidth="1"/>
    <col min="5898" max="5898" width="6.6640625" style="47" customWidth="1"/>
    <col min="5899" max="5900" width="8.44140625" style="47" customWidth="1"/>
    <col min="5901" max="5901" width="9.44140625" style="47" customWidth="1"/>
    <col min="5902" max="5902" width="13.21875" style="47" customWidth="1"/>
    <col min="5903" max="5903" width="22.88671875" style="47" customWidth="1"/>
    <col min="5904" max="5920" width="10" style="47" customWidth="1"/>
    <col min="5921" max="6144" width="9.6640625" style="47"/>
    <col min="6145" max="6145" width="31" style="47" customWidth="1"/>
    <col min="6146" max="6146" width="8.5546875" style="47" customWidth="1"/>
    <col min="6147" max="6147" width="7.88671875" style="47" customWidth="1"/>
    <col min="6148" max="6149" width="6.88671875" style="47" customWidth="1"/>
    <col min="6150" max="6151" width="9.109375" style="47" customWidth="1"/>
    <col min="6152" max="6153" width="6.88671875" style="47" customWidth="1"/>
    <col min="6154" max="6154" width="6.6640625" style="47" customWidth="1"/>
    <col min="6155" max="6156" width="8.44140625" style="47" customWidth="1"/>
    <col min="6157" max="6157" width="9.44140625" style="47" customWidth="1"/>
    <col min="6158" max="6158" width="13.21875" style="47" customWidth="1"/>
    <col min="6159" max="6159" width="22.88671875" style="47" customWidth="1"/>
    <col min="6160" max="6176" width="10" style="47" customWidth="1"/>
    <col min="6177" max="6400" width="9.6640625" style="47"/>
    <col min="6401" max="6401" width="31" style="47" customWidth="1"/>
    <col min="6402" max="6402" width="8.5546875" style="47" customWidth="1"/>
    <col min="6403" max="6403" width="7.88671875" style="47" customWidth="1"/>
    <col min="6404" max="6405" width="6.88671875" style="47" customWidth="1"/>
    <col min="6406" max="6407" width="9.109375" style="47" customWidth="1"/>
    <col min="6408" max="6409" width="6.88671875" style="47" customWidth="1"/>
    <col min="6410" max="6410" width="6.6640625" style="47" customWidth="1"/>
    <col min="6411" max="6412" width="8.44140625" style="47" customWidth="1"/>
    <col min="6413" max="6413" width="9.44140625" style="47" customWidth="1"/>
    <col min="6414" max="6414" width="13.21875" style="47" customWidth="1"/>
    <col min="6415" max="6415" width="22.88671875" style="47" customWidth="1"/>
    <col min="6416" max="6432" width="10" style="47" customWidth="1"/>
    <col min="6433" max="6656" width="9.6640625" style="47"/>
    <col min="6657" max="6657" width="31" style="47" customWidth="1"/>
    <col min="6658" max="6658" width="8.5546875" style="47" customWidth="1"/>
    <col min="6659" max="6659" width="7.88671875" style="47" customWidth="1"/>
    <col min="6660" max="6661" width="6.88671875" style="47" customWidth="1"/>
    <col min="6662" max="6663" width="9.109375" style="47" customWidth="1"/>
    <col min="6664" max="6665" width="6.88671875" style="47" customWidth="1"/>
    <col min="6666" max="6666" width="6.6640625" style="47" customWidth="1"/>
    <col min="6667" max="6668" width="8.44140625" style="47" customWidth="1"/>
    <col min="6669" max="6669" width="9.44140625" style="47" customWidth="1"/>
    <col min="6670" max="6670" width="13.21875" style="47" customWidth="1"/>
    <col min="6671" max="6671" width="22.88671875" style="47" customWidth="1"/>
    <col min="6672" max="6688" width="10" style="47" customWidth="1"/>
    <col min="6689" max="6912" width="9.6640625" style="47"/>
    <col min="6913" max="6913" width="31" style="47" customWidth="1"/>
    <col min="6914" max="6914" width="8.5546875" style="47" customWidth="1"/>
    <col min="6915" max="6915" width="7.88671875" style="47" customWidth="1"/>
    <col min="6916" max="6917" width="6.88671875" style="47" customWidth="1"/>
    <col min="6918" max="6919" width="9.109375" style="47" customWidth="1"/>
    <col min="6920" max="6921" width="6.88671875" style="47" customWidth="1"/>
    <col min="6922" max="6922" width="6.6640625" style="47" customWidth="1"/>
    <col min="6923" max="6924" width="8.44140625" style="47" customWidth="1"/>
    <col min="6925" max="6925" width="9.44140625" style="47" customWidth="1"/>
    <col min="6926" max="6926" width="13.21875" style="47" customWidth="1"/>
    <col min="6927" max="6927" width="22.88671875" style="47" customWidth="1"/>
    <col min="6928" max="6944" width="10" style="47" customWidth="1"/>
    <col min="6945" max="7168" width="9.6640625" style="47"/>
    <col min="7169" max="7169" width="31" style="47" customWidth="1"/>
    <col min="7170" max="7170" width="8.5546875" style="47" customWidth="1"/>
    <col min="7171" max="7171" width="7.88671875" style="47" customWidth="1"/>
    <col min="7172" max="7173" width="6.88671875" style="47" customWidth="1"/>
    <col min="7174" max="7175" width="9.109375" style="47" customWidth="1"/>
    <col min="7176" max="7177" width="6.88671875" style="47" customWidth="1"/>
    <col min="7178" max="7178" width="6.6640625" style="47" customWidth="1"/>
    <col min="7179" max="7180" width="8.44140625" style="47" customWidth="1"/>
    <col min="7181" max="7181" width="9.44140625" style="47" customWidth="1"/>
    <col min="7182" max="7182" width="13.21875" style="47" customWidth="1"/>
    <col min="7183" max="7183" width="22.88671875" style="47" customWidth="1"/>
    <col min="7184" max="7200" width="10" style="47" customWidth="1"/>
    <col min="7201" max="7424" width="9.6640625" style="47"/>
    <col min="7425" max="7425" width="31" style="47" customWidth="1"/>
    <col min="7426" max="7426" width="8.5546875" style="47" customWidth="1"/>
    <col min="7427" max="7427" width="7.88671875" style="47" customWidth="1"/>
    <col min="7428" max="7429" width="6.88671875" style="47" customWidth="1"/>
    <col min="7430" max="7431" width="9.109375" style="47" customWidth="1"/>
    <col min="7432" max="7433" width="6.88671875" style="47" customWidth="1"/>
    <col min="7434" max="7434" width="6.6640625" style="47" customWidth="1"/>
    <col min="7435" max="7436" width="8.44140625" style="47" customWidth="1"/>
    <col min="7437" max="7437" width="9.44140625" style="47" customWidth="1"/>
    <col min="7438" max="7438" width="13.21875" style="47" customWidth="1"/>
    <col min="7439" max="7439" width="22.88671875" style="47" customWidth="1"/>
    <col min="7440" max="7456" width="10" style="47" customWidth="1"/>
    <col min="7457" max="7680" width="9.6640625" style="47"/>
    <col min="7681" max="7681" width="31" style="47" customWidth="1"/>
    <col min="7682" max="7682" width="8.5546875" style="47" customWidth="1"/>
    <col min="7683" max="7683" width="7.88671875" style="47" customWidth="1"/>
    <col min="7684" max="7685" width="6.88671875" style="47" customWidth="1"/>
    <col min="7686" max="7687" width="9.109375" style="47" customWidth="1"/>
    <col min="7688" max="7689" width="6.88671875" style="47" customWidth="1"/>
    <col min="7690" max="7690" width="6.6640625" style="47" customWidth="1"/>
    <col min="7691" max="7692" width="8.44140625" style="47" customWidth="1"/>
    <col min="7693" max="7693" width="9.44140625" style="47" customWidth="1"/>
    <col min="7694" max="7694" width="13.21875" style="47" customWidth="1"/>
    <col min="7695" max="7695" width="22.88671875" style="47" customWidth="1"/>
    <col min="7696" max="7712" width="10" style="47" customWidth="1"/>
    <col min="7713" max="7936" width="9.6640625" style="47"/>
    <col min="7937" max="7937" width="31" style="47" customWidth="1"/>
    <col min="7938" max="7938" width="8.5546875" style="47" customWidth="1"/>
    <col min="7939" max="7939" width="7.88671875" style="47" customWidth="1"/>
    <col min="7940" max="7941" width="6.88671875" style="47" customWidth="1"/>
    <col min="7942" max="7943" width="9.109375" style="47" customWidth="1"/>
    <col min="7944" max="7945" width="6.88671875" style="47" customWidth="1"/>
    <col min="7946" max="7946" width="6.6640625" style="47" customWidth="1"/>
    <col min="7947" max="7948" width="8.44140625" style="47" customWidth="1"/>
    <col min="7949" max="7949" width="9.44140625" style="47" customWidth="1"/>
    <col min="7950" max="7950" width="13.21875" style="47" customWidth="1"/>
    <col min="7951" max="7951" width="22.88671875" style="47" customWidth="1"/>
    <col min="7952" max="7968" width="10" style="47" customWidth="1"/>
    <col min="7969" max="8192" width="9.6640625" style="47"/>
    <col min="8193" max="8193" width="31" style="47" customWidth="1"/>
    <col min="8194" max="8194" width="8.5546875" style="47" customWidth="1"/>
    <col min="8195" max="8195" width="7.88671875" style="47" customWidth="1"/>
    <col min="8196" max="8197" width="6.88671875" style="47" customWidth="1"/>
    <col min="8198" max="8199" width="9.109375" style="47" customWidth="1"/>
    <col min="8200" max="8201" width="6.88671875" style="47" customWidth="1"/>
    <col min="8202" max="8202" width="6.6640625" style="47" customWidth="1"/>
    <col min="8203" max="8204" width="8.44140625" style="47" customWidth="1"/>
    <col min="8205" max="8205" width="9.44140625" style="47" customWidth="1"/>
    <col min="8206" max="8206" width="13.21875" style="47" customWidth="1"/>
    <col min="8207" max="8207" width="22.88671875" style="47" customWidth="1"/>
    <col min="8208" max="8224" width="10" style="47" customWidth="1"/>
    <col min="8225" max="8448" width="9.6640625" style="47"/>
    <col min="8449" max="8449" width="31" style="47" customWidth="1"/>
    <col min="8450" max="8450" width="8.5546875" style="47" customWidth="1"/>
    <col min="8451" max="8451" width="7.88671875" style="47" customWidth="1"/>
    <col min="8452" max="8453" width="6.88671875" style="47" customWidth="1"/>
    <col min="8454" max="8455" width="9.109375" style="47" customWidth="1"/>
    <col min="8456" max="8457" width="6.88671875" style="47" customWidth="1"/>
    <col min="8458" max="8458" width="6.6640625" style="47" customWidth="1"/>
    <col min="8459" max="8460" width="8.44140625" style="47" customWidth="1"/>
    <col min="8461" max="8461" width="9.44140625" style="47" customWidth="1"/>
    <col min="8462" max="8462" width="13.21875" style="47" customWidth="1"/>
    <col min="8463" max="8463" width="22.88671875" style="47" customWidth="1"/>
    <col min="8464" max="8480" width="10" style="47" customWidth="1"/>
    <col min="8481" max="8704" width="9.6640625" style="47"/>
    <col min="8705" max="8705" width="31" style="47" customWidth="1"/>
    <col min="8706" max="8706" width="8.5546875" style="47" customWidth="1"/>
    <col min="8707" max="8707" width="7.88671875" style="47" customWidth="1"/>
    <col min="8708" max="8709" width="6.88671875" style="47" customWidth="1"/>
    <col min="8710" max="8711" width="9.109375" style="47" customWidth="1"/>
    <col min="8712" max="8713" width="6.88671875" style="47" customWidth="1"/>
    <col min="8714" max="8714" width="6.6640625" style="47" customWidth="1"/>
    <col min="8715" max="8716" width="8.44140625" style="47" customWidth="1"/>
    <col min="8717" max="8717" width="9.44140625" style="47" customWidth="1"/>
    <col min="8718" max="8718" width="13.21875" style="47" customWidth="1"/>
    <col min="8719" max="8719" width="22.88671875" style="47" customWidth="1"/>
    <col min="8720" max="8736" width="10" style="47" customWidth="1"/>
    <col min="8737" max="8960" width="9.6640625" style="47"/>
    <col min="8961" max="8961" width="31" style="47" customWidth="1"/>
    <col min="8962" max="8962" width="8.5546875" style="47" customWidth="1"/>
    <col min="8963" max="8963" width="7.88671875" style="47" customWidth="1"/>
    <col min="8964" max="8965" width="6.88671875" style="47" customWidth="1"/>
    <col min="8966" max="8967" width="9.109375" style="47" customWidth="1"/>
    <col min="8968" max="8969" width="6.88671875" style="47" customWidth="1"/>
    <col min="8970" max="8970" width="6.6640625" style="47" customWidth="1"/>
    <col min="8971" max="8972" width="8.44140625" style="47" customWidth="1"/>
    <col min="8973" max="8973" width="9.44140625" style="47" customWidth="1"/>
    <col min="8974" max="8974" width="13.21875" style="47" customWidth="1"/>
    <col min="8975" max="8975" width="22.88671875" style="47" customWidth="1"/>
    <col min="8976" max="8992" width="10" style="47" customWidth="1"/>
    <col min="8993" max="9216" width="9.6640625" style="47"/>
    <col min="9217" max="9217" width="31" style="47" customWidth="1"/>
    <col min="9218" max="9218" width="8.5546875" style="47" customWidth="1"/>
    <col min="9219" max="9219" width="7.88671875" style="47" customWidth="1"/>
    <col min="9220" max="9221" width="6.88671875" style="47" customWidth="1"/>
    <col min="9222" max="9223" width="9.109375" style="47" customWidth="1"/>
    <col min="9224" max="9225" width="6.88671875" style="47" customWidth="1"/>
    <col min="9226" max="9226" width="6.6640625" style="47" customWidth="1"/>
    <col min="9227" max="9228" width="8.44140625" style="47" customWidth="1"/>
    <col min="9229" max="9229" width="9.44140625" style="47" customWidth="1"/>
    <col min="9230" max="9230" width="13.21875" style="47" customWidth="1"/>
    <col min="9231" max="9231" width="22.88671875" style="47" customWidth="1"/>
    <col min="9232" max="9248" width="10" style="47" customWidth="1"/>
    <col min="9249" max="9472" width="9.6640625" style="47"/>
    <col min="9473" max="9473" width="31" style="47" customWidth="1"/>
    <col min="9474" max="9474" width="8.5546875" style="47" customWidth="1"/>
    <col min="9475" max="9475" width="7.88671875" style="47" customWidth="1"/>
    <col min="9476" max="9477" width="6.88671875" style="47" customWidth="1"/>
    <col min="9478" max="9479" width="9.109375" style="47" customWidth="1"/>
    <col min="9480" max="9481" width="6.88671875" style="47" customWidth="1"/>
    <col min="9482" max="9482" width="6.6640625" style="47" customWidth="1"/>
    <col min="9483" max="9484" width="8.44140625" style="47" customWidth="1"/>
    <col min="9485" max="9485" width="9.44140625" style="47" customWidth="1"/>
    <col min="9486" max="9486" width="13.21875" style="47" customWidth="1"/>
    <col min="9487" max="9487" width="22.88671875" style="47" customWidth="1"/>
    <col min="9488" max="9504" width="10" style="47" customWidth="1"/>
    <col min="9505" max="9728" width="9.6640625" style="47"/>
    <col min="9729" max="9729" width="31" style="47" customWidth="1"/>
    <col min="9730" max="9730" width="8.5546875" style="47" customWidth="1"/>
    <col min="9731" max="9731" width="7.88671875" style="47" customWidth="1"/>
    <col min="9732" max="9733" width="6.88671875" style="47" customWidth="1"/>
    <col min="9734" max="9735" width="9.109375" style="47" customWidth="1"/>
    <col min="9736" max="9737" width="6.88671875" style="47" customWidth="1"/>
    <col min="9738" max="9738" width="6.6640625" style="47" customWidth="1"/>
    <col min="9739" max="9740" width="8.44140625" style="47" customWidth="1"/>
    <col min="9741" max="9741" width="9.44140625" style="47" customWidth="1"/>
    <col min="9742" max="9742" width="13.21875" style="47" customWidth="1"/>
    <col min="9743" max="9743" width="22.88671875" style="47" customWidth="1"/>
    <col min="9744" max="9760" width="10" style="47" customWidth="1"/>
    <col min="9761" max="9984" width="9.6640625" style="47"/>
    <col min="9985" max="9985" width="31" style="47" customWidth="1"/>
    <col min="9986" max="9986" width="8.5546875" style="47" customWidth="1"/>
    <col min="9987" max="9987" width="7.88671875" style="47" customWidth="1"/>
    <col min="9988" max="9989" width="6.88671875" style="47" customWidth="1"/>
    <col min="9990" max="9991" width="9.109375" style="47" customWidth="1"/>
    <col min="9992" max="9993" width="6.88671875" style="47" customWidth="1"/>
    <col min="9994" max="9994" width="6.6640625" style="47" customWidth="1"/>
    <col min="9995" max="9996" width="8.44140625" style="47" customWidth="1"/>
    <col min="9997" max="9997" width="9.44140625" style="47" customWidth="1"/>
    <col min="9998" max="9998" width="13.21875" style="47" customWidth="1"/>
    <col min="9999" max="9999" width="22.88671875" style="47" customWidth="1"/>
    <col min="10000" max="10016" width="10" style="47" customWidth="1"/>
    <col min="10017" max="10240" width="9.6640625" style="47"/>
    <col min="10241" max="10241" width="31" style="47" customWidth="1"/>
    <col min="10242" max="10242" width="8.5546875" style="47" customWidth="1"/>
    <col min="10243" max="10243" width="7.88671875" style="47" customWidth="1"/>
    <col min="10244" max="10245" width="6.88671875" style="47" customWidth="1"/>
    <col min="10246" max="10247" width="9.109375" style="47" customWidth="1"/>
    <col min="10248" max="10249" width="6.88671875" style="47" customWidth="1"/>
    <col min="10250" max="10250" width="6.6640625" style="47" customWidth="1"/>
    <col min="10251" max="10252" width="8.44140625" style="47" customWidth="1"/>
    <col min="10253" max="10253" width="9.44140625" style="47" customWidth="1"/>
    <col min="10254" max="10254" width="13.21875" style="47" customWidth="1"/>
    <col min="10255" max="10255" width="22.88671875" style="47" customWidth="1"/>
    <col min="10256" max="10272" width="10" style="47" customWidth="1"/>
    <col min="10273" max="10496" width="9.6640625" style="47"/>
    <col min="10497" max="10497" width="31" style="47" customWidth="1"/>
    <col min="10498" max="10498" width="8.5546875" style="47" customWidth="1"/>
    <col min="10499" max="10499" width="7.88671875" style="47" customWidth="1"/>
    <col min="10500" max="10501" width="6.88671875" style="47" customWidth="1"/>
    <col min="10502" max="10503" width="9.109375" style="47" customWidth="1"/>
    <col min="10504" max="10505" width="6.88671875" style="47" customWidth="1"/>
    <col min="10506" max="10506" width="6.6640625" style="47" customWidth="1"/>
    <col min="10507" max="10508" width="8.44140625" style="47" customWidth="1"/>
    <col min="10509" max="10509" width="9.44140625" style="47" customWidth="1"/>
    <col min="10510" max="10510" width="13.21875" style="47" customWidth="1"/>
    <col min="10511" max="10511" width="22.88671875" style="47" customWidth="1"/>
    <col min="10512" max="10528" width="10" style="47" customWidth="1"/>
    <col min="10529" max="10752" width="9.6640625" style="47"/>
    <col min="10753" max="10753" width="31" style="47" customWidth="1"/>
    <col min="10754" max="10754" width="8.5546875" style="47" customWidth="1"/>
    <col min="10755" max="10755" width="7.88671875" style="47" customWidth="1"/>
    <col min="10756" max="10757" width="6.88671875" style="47" customWidth="1"/>
    <col min="10758" max="10759" width="9.109375" style="47" customWidth="1"/>
    <col min="10760" max="10761" width="6.88671875" style="47" customWidth="1"/>
    <col min="10762" max="10762" width="6.6640625" style="47" customWidth="1"/>
    <col min="10763" max="10764" width="8.44140625" style="47" customWidth="1"/>
    <col min="10765" max="10765" width="9.44140625" style="47" customWidth="1"/>
    <col min="10766" max="10766" width="13.21875" style="47" customWidth="1"/>
    <col min="10767" max="10767" width="22.88671875" style="47" customWidth="1"/>
    <col min="10768" max="10784" width="10" style="47" customWidth="1"/>
    <col min="10785" max="11008" width="9.6640625" style="47"/>
    <col min="11009" max="11009" width="31" style="47" customWidth="1"/>
    <col min="11010" max="11010" width="8.5546875" style="47" customWidth="1"/>
    <col min="11011" max="11011" width="7.88671875" style="47" customWidth="1"/>
    <col min="11012" max="11013" width="6.88671875" style="47" customWidth="1"/>
    <col min="11014" max="11015" width="9.109375" style="47" customWidth="1"/>
    <col min="11016" max="11017" width="6.88671875" style="47" customWidth="1"/>
    <col min="11018" max="11018" width="6.6640625" style="47" customWidth="1"/>
    <col min="11019" max="11020" width="8.44140625" style="47" customWidth="1"/>
    <col min="11021" max="11021" width="9.44140625" style="47" customWidth="1"/>
    <col min="11022" max="11022" width="13.21875" style="47" customWidth="1"/>
    <col min="11023" max="11023" width="22.88671875" style="47" customWidth="1"/>
    <col min="11024" max="11040" width="10" style="47" customWidth="1"/>
    <col min="11041" max="11264" width="9.6640625" style="47"/>
    <col min="11265" max="11265" width="31" style="47" customWidth="1"/>
    <col min="11266" max="11266" width="8.5546875" style="47" customWidth="1"/>
    <col min="11267" max="11267" width="7.88671875" style="47" customWidth="1"/>
    <col min="11268" max="11269" width="6.88671875" style="47" customWidth="1"/>
    <col min="11270" max="11271" width="9.109375" style="47" customWidth="1"/>
    <col min="11272" max="11273" width="6.88671875" style="47" customWidth="1"/>
    <col min="11274" max="11274" width="6.6640625" style="47" customWidth="1"/>
    <col min="11275" max="11276" width="8.44140625" style="47" customWidth="1"/>
    <col min="11277" max="11277" width="9.44140625" style="47" customWidth="1"/>
    <col min="11278" max="11278" width="13.21875" style="47" customWidth="1"/>
    <col min="11279" max="11279" width="22.88671875" style="47" customWidth="1"/>
    <col min="11280" max="11296" width="10" style="47" customWidth="1"/>
    <col min="11297" max="11520" width="9.6640625" style="47"/>
    <col min="11521" max="11521" width="31" style="47" customWidth="1"/>
    <col min="11522" max="11522" width="8.5546875" style="47" customWidth="1"/>
    <col min="11523" max="11523" width="7.88671875" style="47" customWidth="1"/>
    <col min="11524" max="11525" width="6.88671875" style="47" customWidth="1"/>
    <col min="11526" max="11527" width="9.109375" style="47" customWidth="1"/>
    <col min="11528" max="11529" width="6.88671875" style="47" customWidth="1"/>
    <col min="11530" max="11530" width="6.6640625" style="47" customWidth="1"/>
    <col min="11531" max="11532" width="8.44140625" style="47" customWidth="1"/>
    <col min="11533" max="11533" width="9.44140625" style="47" customWidth="1"/>
    <col min="11534" max="11534" width="13.21875" style="47" customWidth="1"/>
    <col min="11535" max="11535" width="22.88671875" style="47" customWidth="1"/>
    <col min="11536" max="11552" width="10" style="47" customWidth="1"/>
    <col min="11553" max="11776" width="9.6640625" style="47"/>
    <col min="11777" max="11777" width="31" style="47" customWidth="1"/>
    <col min="11778" max="11778" width="8.5546875" style="47" customWidth="1"/>
    <col min="11779" max="11779" width="7.88671875" style="47" customWidth="1"/>
    <col min="11780" max="11781" width="6.88671875" style="47" customWidth="1"/>
    <col min="11782" max="11783" width="9.109375" style="47" customWidth="1"/>
    <col min="11784" max="11785" width="6.88671875" style="47" customWidth="1"/>
    <col min="11786" max="11786" width="6.6640625" style="47" customWidth="1"/>
    <col min="11787" max="11788" width="8.44140625" style="47" customWidth="1"/>
    <col min="11789" max="11789" width="9.44140625" style="47" customWidth="1"/>
    <col min="11790" max="11790" width="13.21875" style="47" customWidth="1"/>
    <col min="11791" max="11791" width="22.88671875" style="47" customWidth="1"/>
    <col min="11792" max="11808" width="10" style="47" customWidth="1"/>
    <col min="11809" max="12032" width="9.6640625" style="47"/>
    <col min="12033" max="12033" width="31" style="47" customWidth="1"/>
    <col min="12034" max="12034" width="8.5546875" style="47" customWidth="1"/>
    <col min="12035" max="12035" width="7.88671875" style="47" customWidth="1"/>
    <col min="12036" max="12037" width="6.88671875" style="47" customWidth="1"/>
    <col min="12038" max="12039" width="9.109375" style="47" customWidth="1"/>
    <col min="12040" max="12041" width="6.88671875" style="47" customWidth="1"/>
    <col min="12042" max="12042" width="6.6640625" style="47" customWidth="1"/>
    <col min="12043" max="12044" width="8.44140625" style="47" customWidth="1"/>
    <col min="12045" max="12045" width="9.44140625" style="47" customWidth="1"/>
    <col min="12046" max="12046" width="13.21875" style="47" customWidth="1"/>
    <col min="12047" max="12047" width="22.88671875" style="47" customWidth="1"/>
    <col min="12048" max="12064" width="10" style="47" customWidth="1"/>
    <col min="12065" max="12288" width="9.6640625" style="47"/>
    <col min="12289" max="12289" width="31" style="47" customWidth="1"/>
    <col min="12290" max="12290" width="8.5546875" style="47" customWidth="1"/>
    <col min="12291" max="12291" width="7.88671875" style="47" customWidth="1"/>
    <col min="12292" max="12293" width="6.88671875" style="47" customWidth="1"/>
    <col min="12294" max="12295" width="9.109375" style="47" customWidth="1"/>
    <col min="12296" max="12297" width="6.88671875" style="47" customWidth="1"/>
    <col min="12298" max="12298" width="6.6640625" style="47" customWidth="1"/>
    <col min="12299" max="12300" width="8.44140625" style="47" customWidth="1"/>
    <col min="12301" max="12301" width="9.44140625" style="47" customWidth="1"/>
    <col min="12302" max="12302" width="13.21875" style="47" customWidth="1"/>
    <col min="12303" max="12303" width="22.88671875" style="47" customWidth="1"/>
    <col min="12304" max="12320" width="10" style="47" customWidth="1"/>
    <col min="12321" max="12544" width="9.6640625" style="47"/>
    <col min="12545" max="12545" width="31" style="47" customWidth="1"/>
    <col min="12546" max="12546" width="8.5546875" style="47" customWidth="1"/>
    <col min="12547" max="12547" width="7.88671875" style="47" customWidth="1"/>
    <col min="12548" max="12549" width="6.88671875" style="47" customWidth="1"/>
    <col min="12550" max="12551" width="9.109375" style="47" customWidth="1"/>
    <col min="12552" max="12553" width="6.88671875" style="47" customWidth="1"/>
    <col min="12554" max="12554" width="6.6640625" style="47" customWidth="1"/>
    <col min="12555" max="12556" width="8.44140625" style="47" customWidth="1"/>
    <col min="12557" max="12557" width="9.44140625" style="47" customWidth="1"/>
    <col min="12558" max="12558" width="13.21875" style="47" customWidth="1"/>
    <col min="12559" max="12559" width="22.88671875" style="47" customWidth="1"/>
    <col min="12560" max="12576" width="10" style="47" customWidth="1"/>
    <col min="12577" max="12800" width="9.6640625" style="47"/>
    <col min="12801" max="12801" width="31" style="47" customWidth="1"/>
    <col min="12802" max="12802" width="8.5546875" style="47" customWidth="1"/>
    <col min="12803" max="12803" width="7.88671875" style="47" customWidth="1"/>
    <col min="12804" max="12805" width="6.88671875" style="47" customWidth="1"/>
    <col min="12806" max="12807" width="9.109375" style="47" customWidth="1"/>
    <col min="12808" max="12809" width="6.88671875" style="47" customWidth="1"/>
    <col min="12810" max="12810" width="6.6640625" style="47" customWidth="1"/>
    <col min="12811" max="12812" width="8.44140625" style="47" customWidth="1"/>
    <col min="12813" max="12813" width="9.44140625" style="47" customWidth="1"/>
    <col min="12814" max="12814" width="13.21875" style="47" customWidth="1"/>
    <col min="12815" max="12815" width="22.88671875" style="47" customWidth="1"/>
    <col min="12816" max="12832" width="10" style="47" customWidth="1"/>
    <col min="12833" max="13056" width="9.6640625" style="47"/>
    <col min="13057" max="13057" width="31" style="47" customWidth="1"/>
    <col min="13058" max="13058" width="8.5546875" style="47" customWidth="1"/>
    <col min="13059" max="13059" width="7.88671875" style="47" customWidth="1"/>
    <col min="13060" max="13061" width="6.88671875" style="47" customWidth="1"/>
    <col min="13062" max="13063" width="9.109375" style="47" customWidth="1"/>
    <col min="13064" max="13065" width="6.88671875" style="47" customWidth="1"/>
    <col min="13066" max="13066" width="6.6640625" style="47" customWidth="1"/>
    <col min="13067" max="13068" width="8.44140625" style="47" customWidth="1"/>
    <col min="13069" max="13069" width="9.44140625" style="47" customWidth="1"/>
    <col min="13070" max="13070" width="13.21875" style="47" customWidth="1"/>
    <col min="13071" max="13071" width="22.88671875" style="47" customWidth="1"/>
    <col min="13072" max="13088" width="10" style="47" customWidth="1"/>
    <col min="13089" max="13312" width="9.6640625" style="47"/>
    <col min="13313" max="13313" width="31" style="47" customWidth="1"/>
    <col min="13314" max="13314" width="8.5546875" style="47" customWidth="1"/>
    <col min="13315" max="13315" width="7.88671875" style="47" customWidth="1"/>
    <col min="13316" max="13317" width="6.88671875" style="47" customWidth="1"/>
    <col min="13318" max="13319" width="9.109375" style="47" customWidth="1"/>
    <col min="13320" max="13321" width="6.88671875" style="47" customWidth="1"/>
    <col min="13322" max="13322" width="6.6640625" style="47" customWidth="1"/>
    <col min="13323" max="13324" width="8.44140625" style="47" customWidth="1"/>
    <col min="13325" max="13325" width="9.44140625" style="47" customWidth="1"/>
    <col min="13326" max="13326" width="13.21875" style="47" customWidth="1"/>
    <col min="13327" max="13327" width="22.88671875" style="47" customWidth="1"/>
    <col min="13328" max="13344" width="10" style="47" customWidth="1"/>
    <col min="13345" max="13568" width="9.6640625" style="47"/>
    <col min="13569" max="13569" width="31" style="47" customWidth="1"/>
    <col min="13570" max="13570" width="8.5546875" style="47" customWidth="1"/>
    <col min="13571" max="13571" width="7.88671875" style="47" customWidth="1"/>
    <col min="13572" max="13573" width="6.88671875" style="47" customWidth="1"/>
    <col min="13574" max="13575" width="9.109375" style="47" customWidth="1"/>
    <col min="13576" max="13577" width="6.88671875" style="47" customWidth="1"/>
    <col min="13578" max="13578" width="6.6640625" style="47" customWidth="1"/>
    <col min="13579" max="13580" width="8.44140625" style="47" customWidth="1"/>
    <col min="13581" max="13581" width="9.44140625" style="47" customWidth="1"/>
    <col min="13582" max="13582" width="13.21875" style="47" customWidth="1"/>
    <col min="13583" max="13583" width="22.88671875" style="47" customWidth="1"/>
    <col min="13584" max="13600" width="10" style="47" customWidth="1"/>
    <col min="13601" max="13824" width="9.6640625" style="47"/>
    <col min="13825" max="13825" width="31" style="47" customWidth="1"/>
    <col min="13826" max="13826" width="8.5546875" style="47" customWidth="1"/>
    <col min="13827" max="13827" width="7.88671875" style="47" customWidth="1"/>
    <col min="13828" max="13829" width="6.88671875" style="47" customWidth="1"/>
    <col min="13830" max="13831" width="9.109375" style="47" customWidth="1"/>
    <col min="13832" max="13833" width="6.88671875" style="47" customWidth="1"/>
    <col min="13834" max="13834" width="6.6640625" style="47" customWidth="1"/>
    <col min="13835" max="13836" width="8.44140625" style="47" customWidth="1"/>
    <col min="13837" max="13837" width="9.44140625" style="47" customWidth="1"/>
    <col min="13838" max="13838" width="13.21875" style="47" customWidth="1"/>
    <col min="13839" max="13839" width="22.88671875" style="47" customWidth="1"/>
    <col min="13840" max="13856" width="10" style="47" customWidth="1"/>
    <col min="13857" max="14080" width="9.6640625" style="47"/>
    <col min="14081" max="14081" width="31" style="47" customWidth="1"/>
    <col min="14082" max="14082" width="8.5546875" style="47" customWidth="1"/>
    <col min="14083" max="14083" width="7.88671875" style="47" customWidth="1"/>
    <col min="14084" max="14085" width="6.88671875" style="47" customWidth="1"/>
    <col min="14086" max="14087" width="9.109375" style="47" customWidth="1"/>
    <col min="14088" max="14089" width="6.88671875" style="47" customWidth="1"/>
    <col min="14090" max="14090" width="6.6640625" style="47" customWidth="1"/>
    <col min="14091" max="14092" width="8.44140625" style="47" customWidth="1"/>
    <col min="14093" max="14093" width="9.44140625" style="47" customWidth="1"/>
    <col min="14094" max="14094" width="13.21875" style="47" customWidth="1"/>
    <col min="14095" max="14095" width="22.88671875" style="47" customWidth="1"/>
    <col min="14096" max="14112" width="10" style="47" customWidth="1"/>
    <col min="14113" max="14336" width="9.6640625" style="47"/>
    <col min="14337" max="14337" width="31" style="47" customWidth="1"/>
    <col min="14338" max="14338" width="8.5546875" style="47" customWidth="1"/>
    <col min="14339" max="14339" width="7.88671875" style="47" customWidth="1"/>
    <col min="14340" max="14341" width="6.88671875" style="47" customWidth="1"/>
    <col min="14342" max="14343" width="9.109375" style="47" customWidth="1"/>
    <col min="14344" max="14345" width="6.88671875" style="47" customWidth="1"/>
    <col min="14346" max="14346" width="6.6640625" style="47" customWidth="1"/>
    <col min="14347" max="14348" width="8.44140625" style="47" customWidth="1"/>
    <col min="14349" max="14349" width="9.44140625" style="47" customWidth="1"/>
    <col min="14350" max="14350" width="13.21875" style="47" customWidth="1"/>
    <col min="14351" max="14351" width="22.88671875" style="47" customWidth="1"/>
    <col min="14352" max="14368" width="10" style="47" customWidth="1"/>
    <col min="14369" max="14592" width="9.6640625" style="47"/>
    <col min="14593" max="14593" width="31" style="47" customWidth="1"/>
    <col min="14594" max="14594" width="8.5546875" style="47" customWidth="1"/>
    <col min="14595" max="14595" width="7.88671875" style="47" customWidth="1"/>
    <col min="14596" max="14597" width="6.88671875" style="47" customWidth="1"/>
    <col min="14598" max="14599" width="9.109375" style="47" customWidth="1"/>
    <col min="14600" max="14601" width="6.88671875" style="47" customWidth="1"/>
    <col min="14602" max="14602" width="6.6640625" style="47" customWidth="1"/>
    <col min="14603" max="14604" width="8.44140625" style="47" customWidth="1"/>
    <col min="14605" max="14605" width="9.44140625" style="47" customWidth="1"/>
    <col min="14606" max="14606" width="13.21875" style="47" customWidth="1"/>
    <col min="14607" max="14607" width="22.88671875" style="47" customWidth="1"/>
    <col min="14608" max="14624" width="10" style="47" customWidth="1"/>
    <col min="14625" max="14848" width="9.6640625" style="47"/>
    <col min="14849" max="14849" width="31" style="47" customWidth="1"/>
    <col min="14850" max="14850" width="8.5546875" style="47" customWidth="1"/>
    <col min="14851" max="14851" width="7.88671875" style="47" customWidth="1"/>
    <col min="14852" max="14853" width="6.88671875" style="47" customWidth="1"/>
    <col min="14854" max="14855" width="9.109375" style="47" customWidth="1"/>
    <col min="14856" max="14857" width="6.88671875" style="47" customWidth="1"/>
    <col min="14858" max="14858" width="6.6640625" style="47" customWidth="1"/>
    <col min="14859" max="14860" width="8.44140625" style="47" customWidth="1"/>
    <col min="14861" max="14861" width="9.44140625" style="47" customWidth="1"/>
    <col min="14862" max="14862" width="13.21875" style="47" customWidth="1"/>
    <col min="14863" max="14863" width="22.88671875" style="47" customWidth="1"/>
    <col min="14864" max="14880" width="10" style="47" customWidth="1"/>
    <col min="14881" max="15104" width="9.6640625" style="47"/>
    <col min="15105" max="15105" width="31" style="47" customWidth="1"/>
    <col min="15106" max="15106" width="8.5546875" style="47" customWidth="1"/>
    <col min="15107" max="15107" width="7.88671875" style="47" customWidth="1"/>
    <col min="15108" max="15109" width="6.88671875" style="47" customWidth="1"/>
    <col min="15110" max="15111" width="9.109375" style="47" customWidth="1"/>
    <col min="15112" max="15113" width="6.88671875" style="47" customWidth="1"/>
    <col min="15114" max="15114" width="6.6640625" style="47" customWidth="1"/>
    <col min="15115" max="15116" width="8.44140625" style="47" customWidth="1"/>
    <col min="15117" max="15117" width="9.44140625" style="47" customWidth="1"/>
    <col min="15118" max="15118" width="13.21875" style="47" customWidth="1"/>
    <col min="15119" max="15119" width="22.88671875" style="47" customWidth="1"/>
    <col min="15120" max="15136" width="10" style="47" customWidth="1"/>
    <col min="15137" max="15360" width="9.6640625" style="47"/>
    <col min="15361" max="15361" width="31" style="47" customWidth="1"/>
    <col min="15362" max="15362" width="8.5546875" style="47" customWidth="1"/>
    <col min="15363" max="15363" width="7.88671875" style="47" customWidth="1"/>
    <col min="15364" max="15365" width="6.88671875" style="47" customWidth="1"/>
    <col min="15366" max="15367" width="9.109375" style="47" customWidth="1"/>
    <col min="15368" max="15369" width="6.88671875" style="47" customWidth="1"/>
    <col min="15370" max="15370" width="6.6640625" style="47" customWidth="1"/>
    <col min="15371" max="15372" width="8.44140625" style="47" customWidth="1"/>
    <col min="15373" max="15373" width="9.44140625" style="47" customWidth="1"/>
    <col min="15374" max="15374" width="13.21875" style="47" customWidth="1"/>
    <col min="15375" max="15375" width="22.88671875" style="47" customWidth="1"/>
    <col min="15376" max="15392" width="10" style="47" customWidth="1"/>
    <col min="15393" max="15616" width="9.6640625" style="47"/>
    <col min="15617" max="15617" width="31" style="47" customWidth="1"/>
    <col min="15618" max="15618" width="8.5546875" style="47" customWidth="1"/>
    <col min="15619" max="15619" width="7.88671875" style="47" customWidth="1"/>
    <col min="15620" max="15621" width="6.88671875" style="47" customWidth="1"/>
    <col min="15622" max="15623" width="9.109375" style="47" customWidth="1"/>
    <col min="15624" max="15625" width="6.88671875" style="47" customWidth="1"/>
    <col min="15626" max="15626" width="6.6640625" style="47" customWidth="1"/>
    <col min="15627" max="15628" width="8.44140625" style="47" customWidth="1"/>
    <col min="15629" max="15629" width="9.44140625" style="47" customWidth="1"/>
    <col min="15630" max="15630" width="13.21875" style="47" customWidth="1"/>
    <col min="15631" max="15631" width="22.88671875" style="47" customWidth="1"/>
    <col min="15632" max="15648" width="10" style="47" customWidth="1"/>
    <col min="15649" max="15872" width="9.6640625" style="47"/>
    <col min="15873" max="15873" width="31" style="47" customWidth="1"/>
    <col min="15874" max="15874" width="8.5546875" style="47" customWidth="1"/>
    <col min="15875" max="15875" width="7.88671875" style="47" customWidth="1"/>
    <col min="15876" max="15877" width="6.88671875" style="47" customWidth="1"/>
    <col min="15878" max="15879" width="9.109375" style="47" customWidth="1"/>
    <col min="15880" max="15881" width="6.88671875" style="47" customWidth="1"/>
    <col min="15882" max="15882" width="6.6640625" style="47" customWidth="1"/>
    <col min="15883" max="15884" width="8.44140625" style="47" customWidth="1"/>
    <col min="15885" max="15885" width="9.44140625" style="47" customWidth="1"/>
    <col min="15886" max="15886" width="13.21875" style="47" customWidth="1"/>
    <col min="15887" max="15887" width="22.88671875" style="47" customWidth="1"/>
    <col min="15888" max="15904" width="10" style="47" customWidth="1"/>
    <col min="15905" max="16128" width="9.6640625" style="47"/>
    <col min="16129" max="16129" width="31" style="47" customWidth="1"/>
    <col min="16130" max="16130" width="8.5546875" style="47" customWidth="1"/>
    <col min="16131" max="16131" width="7.88671875" style="47" customWidth="1"/>
    <col min="16132" max="16133" width="6.88671875" style="47" customWidth="1"/>
    <col min="16134" max="16135" width="9.109375" style="47" customWidth="1"/>
    <col min="16136" max="16137" width="6.88671875" style="47" customWidth="1"/>
    <col min="16138" max="16138" width="6.6640625" style="47" customWidth="1"/>
    <col min="16139" max="16140" width="8.44140625" style="47" customWidth="1"/>
    <col min="16141" max="16141" width="9.44140625" style="47" customWidth="1"/>
    <col min="16142" max="16142" width="13.21875" style="47" customWidth="1"/>
    <col min="16143" max="16143" width="22.88671875" style="47" customWidth="1"/>
    <col min="16144" max="16160" width="10" style="47" customWidth="1"/>
    <col min="16161" max="16384" width="9.6640625" style="47"/>
  </cols>
  <sheetData>
    <row r="1" spans="1:15" ht="25.8" x14ac:dyDescent="0.25">
      <c r="A1" s="189" t="s">
        <v>277</v>
      </c>
      <c r="B1" s="95"/>
      <c r="C1" s="95"/>
      <c r="D1" s="95"/>
      <c r="E1" s="95"/>
      <c r="F1" s="95"/>
      <c r="G1" s="95"/>
      <c r="H1" s="95"/>
      <c r="I1" s="95"/>
      <c r="J1" s="95"/>
      <c r="K1" s="95"/>
      <c r="L1" s="95"/>
      <c r="M1" s="95"/>
      <c r="N1" s="95"/>
      <c r="O1" s="96"/>
    </row>
    <row r="2" spans="1:15" s="46" customFormat="1" ht="12" x14ac:dyDescent="0.15">
      <c r="A2" s="97" t="s">
        <v>0</v>
      </c>
      <c r="B2" s="97" t="s">
        <v>1</v>
      </c>
      <c r="C2" s="97"/>
      <c r="D2" s="97"/>
      <c r="E2" s="97"/>
      <c r="F2" s="97"/>
      <c r="G2" s="97"/>
      <c r="H2" s="97"/>
      <c r="I2" s="97"/>
      <c r="J2" s="97"/>
      <c r="K2" s="97"/>
      <c r="L2" s="75"/>
      <c r="M2" s="112" t="s">
        <v>2</v>
      </c>
      <c r="N2" s="112" t="s">
        <v>3</v>
      </c>
      <c r="O2" s="97" t="s">
        <v>4</v>
      </c>
    </row>
    <row r="3" spans="1:15" s="46" customFormat="1" ht="12" x14ac:dyDescent="0.15">
      <c r="A3" s="108"/>
      <c r="B3" s="98" t="s">
        <v>5</v>
      </c>
      <c r="C3" s="99"/>
      <c r="D3" s="99"/>
      <c r="E3" s="99"/>
      <c r="F3" s="99"/>
      <c r="G3" s="100"/>
      <c r="H3" s="101" t="s">
        <v>6</v>
      </c>
      <c r="I3" s="102"/>
      <c r="J3" s="102"/>
      <c r="K3" s="102"/>
      <c r="L3" s="103"/>
      <c r="M3" s="113"/>
      <c r="N3" s="113"/>
      <c r="O3" s="106"/>
    </row>
    <row r="4" spans="1:15" s="46" customFormat="1" ht="24" x14ac:dyDescent="0.15">
      <c r="A4" s="109"/>
      <c r="B4" s="49" t="s">
        <v>7</v>
      </c>
      <c r="C4" s="50" t="s">
        <v>8</v>
      </c>
      <c r="D4" s="51" t="s">
        <v>9</v>
      </c>
      <c r="E4" s="52" t="s">
        <v>10</v>
      </c>
      <c r="F4" s="53" t="s">
        <v>11</v>
      </c>
      <c r="G4" s="54"/>
      <c r="H4" s="55" t="s">
        <v>12</v>
      </c>
      <c r="I4" s="51" t="s">
        <v>9</v>
      </c>
      <c r="J4" s="52" t="s">
        <v>10</v>
      </c>
      <c r="K4" s="53" t="s">
        <v>11</v>
      </c>
      <c r="L4" s="54"/>
      <c r="M4" s="114"/>
      <c r="N4" s="114"/>
      <c r="O4" s="107"/>
    </row>
    <row r="5" spans="1:15" s="46" customFormat="1" ht="13.2" x14ac:dyDescent="0.25">
      <c r="A5" s="56" t="s">
        <v>13</v>
      </c>
      <c r="B5" s="57"/>
      <c r="C5" s="58"/>
      <c r="D5" s="59"/>
      <c r="E5" s="60">
        <f>'[1]1.1基础数据分类维护'!H5</f>
        <v>0</v>
      </c>
      <c r="F5" s="61">
        <f>'[1]1.1基础数据分类维护'!H6</f>
        <v>0</v>
      </c>
      <c r="G5" s="62"/>
      <c r="H5" s="63">
        <f>'[1]1.1基础数据分类维护'!H3</f>
        <v>0</v>
      </c>
      <c r="I5" s="76">
        <v>0</v>
      </c>
      <c r="J5" s="77">
        <v>0</v>
      </c>
      <c r="K5" s="78">
        <v>0</v>
      </c>
      <c r="L5" s="79"/>
      <c r="M5" s="80"/>
      <c r="N5" s="81"/>
      <c r="O5" s="80"/>
    </row>
    <row r="6" spans="1:15" s="46" customFormat="1" ht="13.2" x14ac:dyDescent="0.25">
      <c r="A6" s="56" t="s">
        <v>14</v>
      </c>
      <c r="B6" s="57"/>
      <c r="C6" s="58"/>
      <c r="D6" s="59"/>
      <c r="E6" s="60">
        <f>'[1]1.2基础数据码值维护(普通字典)'!H5</f>
        <v>0</v>
      </c>
      <c r="F6" s="61">
        <f>'[1]1.2基础数据码值维护(普通字典)'!H6</f>
        <v>0</v>
      </c>
      <c r="G6" s="62"/>
      <c r="H6" s="63">
        <v>0</v>
      </c>
      <c r="I6" s="76">
        <v>0</v>
      </c>
      <c r="J6" s="77">
        <v>0</v>
      </c>
      <c r="K6" s="78">
        <v>0</v>
      </c>
      <c r="L6" s="79"/>
      <c r="M6" s="80"/>
      <c r="N6" s="81"/>
      <c r="O6" s="80"/>
    </row>
    <row r="7" spans="1:15" s="46" customFormat="1" ht="13.2" x14ac:dyDescent="0.25">
      <c r="A7" s="56" t="s">
        <v>15</v>
      </c>
      <c r="B7" s="57"/>
      <c r="C7" s="58"/>
      <c r="D7" s="59"/>
      <c r="E7" s="60">
        <f>'[1]1.3基础数据码值维护(树型字典)'!H5</f>
        <v>0</v>
      </c>
      <c r="F7" s="61">
        <f>'[1]1.3基础数据码值维护(树型字典)'!H6</f>
        <v>0</v>
      </c>
      <c r="G7" s="62"/>
      <c r="H7" s="63">
        <v>0</v>
      </c>
      <c r="I7" s="76">
        <v>0</v>
      </c>
      <c r="J7" s="77">
        <v>0</v>
      </c>
      <c r="K7" s="78">
        <v>0</v>
      </c>
      <c r="L7" s="79"/>
      <c r="M7" s="80"/>
      <c r="N7" s="81"/>
      <c r="O7" s="80"/>
    </row>
    <row r="8" spans="1:15" s="46" customFormat="1" ht="13.2" x14ac:dyDescent="0.25">
      <c r="A8" s="56" t="s">
        <v>16</v>
      </c>
      <c r="B8" s="57"/>
      <c r="C8" s="58"/>
      <c r="D8" s="59"/>
      <c r="E8" s="60">
        <f>'[1]2.企业基本信息在线编报'!H5</f>
        <v>0</v>
      </c>
      <c r="F8" s="61">
        <f>'[1]2.企业基本信息在线编报'!H6</f>
        <v>0</v>
      </c>
      <c r="G8" s="62"/>
      <c r="H8" s="63">
        <v>0</v>
      </c>
      <c r="I8" s="76">
        <v>0</v>
      </c>
      <c r="J8" s="77">
        <v>0</v>
      </c>
      <c r="K8" s="78">
        <v>0</v>
      </c>
      <c r="L8" s="79"/>
      <c r="M8" s="80"/>
      <c r="N8" s="81"/>
      <c r="O8" s="80"/>
    </row>
    <row r="9" spans="1:15" s="46" customFormat="1" ht="13.2" x14ac:dyDescent="0.25">
      <c r="A9" s="56" t="s">
        <v>17</v>
      </c>
      <c r="B9" s="57"/>
      <c r="C9" s="58"/>
      <c r="D9" s="59"/>
      <c r="E9" s="60">
        <f>'[1]3.企业相关电子文件填报'!H5</f>
        <v>0</v>
      </c>
      <c r="F9" s="61">
        <f>'[1]3.企业相关电子文件填报'!H6</f>
        <v>0</v>
      </c>
      <c r="G9" s="62"/>
      <c r="H9" s="63">
        <v>0</v>
      </c>
      <c r="I9" s="76">
        <v>0</v>
      </c>
      <c r="J9" s="77">
        <v>0</v>
      </c>
      <c r="K9" s="78">
        <v>0</v>
      </c>
      <c r="L9" s="79"/>
      <c r="M9" s="80"/>
      <c r="N9" s="81"/>
      <c r="O9" s="80"/>
    </row>
    <row r="10" spans="1:15" s="46" customFormat="1" ht="13.2" x14ac:dyDescent="0.25">
      <c r="A10" s="56" t="s">
        <v>18</v>
      </c>
      <c r="B10" s="57"/>
      <c r="C10" s="58"/>
      <c r="D10" s="59"/>
      <c r="E10" s="60">
        <f>'[1]4.企业基本信息审核'!H5</f>
        <v>0</v>
      </c>
      <c r="F10" s="61">
        <f>'[1]4.企业基本信息审核'!H6</f>
        <v>0</v>
      </c>
      <c r="G10" s="62"/>
      <c r="H10" s="63">
        <v>0</v>
      </c>
      <c r="I10" s="76">
        <v>0</v>
      </c>
      <c r="J10" s="77">
        <v>0</v>
      </c>
      <c r="K10" s="78">
        <v>0</v>
      </c>
      <c r="L10" s="79"/>
      <c r="M10" s="80"/>
      <c r="N10" s="81"/>
      <c r="O10" s="80"/>
    </row>
    <row r="11" spans="1:15" s="46" customFormat="1" ht="13.2" x14ac:dyDescent="0.25">
      <c r="A11" s="56" t="s">
        <v>19</v>
      </c>
      <c r="B11" s="57"/>
      <c r="C11" s="58"/>
      <c r="D11" s="59"/>
      <c r="E11" s="60">
        <f>'[1]5.企业基本信息查看'!H5</f>
        <v>0</v>
      </c>
      <c r="F11" s="61">
        <f>'[1]5.企业基本信息查看'!H6</f>
        <v>0</v>
      </c>
      <c r="G11" s="62"/>
      <c r="H11" s="63">
        <v>0</v>
      </c>
      <c r="I11" s="76">
        <v>0</v>
      </c>
      <c r="J11" s="77">
        <v>0</v>
      </c>
      <c r="K11" s="78">
        <v>0</v>
      </c>
      <c r="L11" s="79"/>
      <c r="M11" s="80"/>
      <c r="N11" s="81"/>
      <c r="O11" s="80"/>
    </row>
    <row r="12" spans="1:15" s="46" customFormat="1" ht="13.2" x14ac:dyDescent="0.25">
      <c r="A12" s="64" t="s">
        <v>20</v>
      </c>
      <c r="B12" s="57"/>
      <c r="C12" s="58"/>
      <c r="D12" s="59"/>
      <c r="E12" s="60">
        <f t="shared" ref="E12:I12" si="0">SUM(E5:E11)</f>
        <v>0</v>
      </c>
      <c r="F12" s="61">
        <f t="shared" si="0"/>
        <v>0</v>
      </c>
      <c r="G12" s="62">
        <f t="shared" si="0"/>
        <v>0</v>
      </c>
      <c r="H12" s="63">
        <f t="shared" si="0"/>
        <v>0</v>
      </c>
      <c r="I12" s="76">
        <f t="shared" si="0"/>
        <v>0</v>
      </c>
      <c r="J12" s="77">
        <v>0</v>
      </c>
      <c r="K12" s="78">
        <v>0</v>
      </c>
      <c r="L12" s="79">
        <v>0</v>
      </c>
      <c r="M12" s="80"/>
      <c r="N12" s="81"/>
      <c r="O12" s="80"/>
    </row>
    <row r="13" spans="1:15" s="46" customFormat="1" ht="13.2" x14ac:dyDescent="0.25">
      <c r="A13" s="110" t="s">
        <v>21</v>
      </c>
      <c r="B13" s="115"/>
      <c r="C13" s="116"/>
      <c r="D13" s="119" t="s">
        <v>22</v>
      </c>
      <c r="E13" s="120"/>
      <c r="F13" s="122"/>
      <c r="G13" s="123"/>
      <c r="H13" s="123"/>
      <c r="I13" s="124"/>
      <c r="J13" s="82" t="s">
        <v>23</v>
      </c>
      <c r="K13" s="83"/>
      <c r="L13" s="84"/>
      <c r="M13" s="104"/>
      <c r="N13" s="105"/>
      <c r="O13" s="85"/>
    </row>
    <row r="14" spans="1:15" s="46" customFormat="1" ht="13.2" x14ac:dyDescent="0.25">
      <c r="A14" s="111"/>
      <c r="B14" s="117"/>
      <c r="C14" s="118"/>
      <c r="D14" s="121"/>
      <c r="E14" s="121"/>
      <c r="F14" s="125"/>
      <c r="G14" s="126"/>
      <c r="H14" s="126"/>
      <c r="I14" s="127"/>
      <c r="J14" s="82" t="s">
        <v>24</v>
      </c>
      <c r="K14" s="83"/>
      <c r="L14" s="84"/>
      <c r="M14" s="104"/>
      <c r="N14" s="105"/>
      <c r="O14" s="86"/>
    </row>
    <row r="15" spans="1:15" s="46" customFormat="1" ht="12" x14ac:dyDescent="0.15">
      <c r="B15" s="65"/>
      <c r="C15" s="65"/>
    </row>
    <row r="16" spans="1:15" s="46" customFormat="1" ht="12" x14ac:dyDescent="0.15">
      <c r="B16" s="65"/>
      <c r="C16" s="65"/>
    </row>
    <row r="17" spans="1:15" s="46" customFormat="1" ht="12" x14ac:dyDescent="0.15">
      <c r="B17" s="65"/>
      <c r="C17" s="65"/>
    </row>
    <row r="18" spans="1:15" s="46" customFormat="1" ht="12" x14ac:dyDescent="0.15">
      <c r="B18" s="65"/>
      <c r="C18" s="65"/>
    </row>
    <row r="19" spans="1:15" s="46" customFormat="1" ht="12" x14ac:dyDescent="0.15">
      <c r="A19" s="66"/>
      <c r="B19" s="65"/>
      <c r="C19" s="65"/>
    </row>
    <row r="20" spans="1:15" s="46" customFormat="1" ht="12" hidden="1" x14ac:dyDescent="0.15">
      <c r="A20" s="66" t="s">
        <v>9</v>
      </c>
      <c r="B20" s="65"/>
      <c r="C20" s="67" t="e">
        <f>COUNTIF(#REF!,"解决中")</f>
        <v>#REF!</v>
      </c>
    </row>
    <row r="21" spans="1:15" s="46" customFormat="1" ht="12" hidden="1" x14ac:dyDescent="0.15">
      <c r="A21" s="66" t="s">
        <v>25</v>
      </c>
      <c r="B21" s="65"/>
      <c r="C21" s="65"/>
    </row>
    <row r="22" spans="1:15" s="46" customFormat="1" ht="12" hidden="1" x14ac:dyDescent="0.15">
      <c r="A22" s="66" t="s">
        <v>26</v>
      </c>
      <c r="B22" s="65"/>
      <c r="C22" s="65"/>
    </row>
    <row r="23" spans="1:15" s="46" customFormat="1" ht="12" hidden="1" x14ac:dyDescent="0.15">
      <c r="A23" s="66" t="s">
        <v>27</v>
      </c>
      <c r="B23" s="65"/>
      <c r="C23" s="65"/>
    </row>
    <row r="24" spans="1:15" s="46" customFormat="1" ht="13.2" hidden="1" x14ac:dyDescent="0.25">
      <c r="A24" s="68" t="s">
        <v>28</v>
      </c>
      <c r="B24" s="69" t="e">
        <f t="shared" ref="B24:B29" si="1">SUM(C24,H24)</f>
        <v>#REF!</v>
      </c>
      <c r="C24" s="70" t="e">
        <f t="shared" ref="C24:C29" si="2">SUM(D24:F24)</f>
        <v>#REF!</v>
      </c>
      <c r="D24" s="71" t="e">
        <f>COUNTIF((#REF!):(#REF!),"P")</f>
        <v>#REF!</v>
      </c>
      <c r="E24" s="72" t="e">
        <f>COUNTIF((#REF!):(#REF!),"F")</f>
        <v>#REF!</v>
      </c>
      <c r="F24" s="73" t="e">
        <f>COUNTIF((#REF!):(#REF!),"NA")</f>
        <v>#REF!</v>
      </c>
      <c r="G24" s="73"/>
      <c r="H24" s="74" t="e">
        <f t="shared" ref="H24:H29" si="3">SUM(I24:K24)</f>
        <v>#REF!</v>
      </c>
      <c r="I24" s="71" t="e">
        <f>COUNTIF((#REF!):(#REF!),"P")</f>
        <v>#REF!</v>
      </c>
      <c r="J24" s="72" t="e">
        <f>COUNTIF((#REF!):(#REF!),"F")</f>
        <v>#REF!</v>
      </c>
      <c r="K24" s="73" t="e">
        <f>COUNTIF((#REF!):(#REF!),"NA")</f>
        <v>#REF!</v>
      </c>
      <c r="L24" s="73"/>
      <c r="M24" s="80" t="e">
        <f>IF(AND(#REF!=0,#REF!=0),IF(AND(E24=0,#REF!=0,J24=0),"通过","不通过"),"")</f>
        <v>#REF!</v>
      </c>
      <c r="N24" s="80"/>
      <c r="O24" s="80"/>
    </row>
    <row r="25" spans="1:15" s="46" customFormat="1" ht="13.2" hidden="1" x14ac:dyDescent="0.25">
      <c r="A25" s="68" t="s">
        <v>29</v>
      </c>
      <c r="B25" s="69" t="e">
        <f t="shared" si="1"/>
        <v>#REF!</v>
      </c>
      <c r="C25" s="70" t="e">
        <f t="shared" si="2"/>
        <v>#REF!</v>
      </c>
      <c r="D25" s="71" t="e">
        <f>COUNTIF((#REF!):(#REF!),"P")</f>
        <v>#REF!</v>
      </c>
      <c r="E25" s="72" t="e">
        <f>COUNTIF((#REF!):(#REF!),"F")</f>
        <v>#REF!</v>
      </c>
      <c r="F25" s="73" t="e">
        <f>COUNTIF((#REF!):(#REF!),"NA")</f>
        <v>#REF!</v>
      </c>
      <c r="G25" s="73"/>
      <c r="H25" s="74" t="e">
        <f t="shared" si="3"/>
        <v>#REF!</v>
      </c>
      <c r="I25" s="71" t="e">
        <f>COUNTIF((#REF!):(#REF!),"P")</f>
        <v>#REF!</v>
      </c>
      <c r="J25" s="72" t="e">
        <f>COUNTIF((#REF!):(#REF!),"F")</f>
        <v>#REF!</v>
      </c>
      <c r="K25" s="73" t="e">
        <f>COUNTIF((#REF!):(#REF!),"NA")</f>
        <v>#REF!</v>
      </c>
      <c r="L25" s="73"/>
      <c r="M25" s="80" t="e">
        <f>IF(AND(#REF!=0,#REF!=0),IF(AND(E25=0,#REF!=0,J25=0),"通过","不通过"),"")</f>
        <v>#REF!</v>
      </c>
      <c r="N25" s="80"/>
      <c r="O25" s="80"/>
    </row>
    <row r="26" spans="1:15" s="46" customFormat="1" ht="13.2" hidden="1" x14ac:dyDescent="0.25">
      <c r="A26" s="68" t="s">
        <v>30</v>
      </c>
      <c r="B26" s="69" t="e">
        <f t="shared" si="1"/>
        <v>#REF!</v>
      </c>
      <c r="C26" s="70" t="e">
        <f t="shared" si="2"/>
        <v>#REF!</v>
      </c>
      <c r="D26" s="71" t="e">
        <f>COUNTIF((#REF!):(#REF!),"P")</f>
        <v>#REF!</v>
      </c>
      <c r="E26" s="72" t="e">
        <f>COUNTIF((#REF!):(#REF!),"F")</f>
        <v>#REF!</v>
      </c>
      <c r="F26" s="73" t="e">
        <f>COUNTIF((#REF!):(#REF!),"NA")</f>
        <v>#REF!</v>
      </c>
      <c r="G26" s="73"/>
      <c r="H26" s="74" t="e">
        <f t="shared" si="3"/>
        <v>#REF!</v>
      </c>
      <c r="I26" s="71" t="e">
        <f>COUNTIF((#REF!):(#REF!),"P")</f>
        <v>#REF!</v>
      </c>
      <c r="J26" s="72" t="e">
        <f>COUNTIF((#REF!):(#REF!),"F")</f>
        <v>#REF!</v>
      </c>
      <c r="K26" s="73" t="e">
        <f>COUNTIF((#REF!):(#REF!),"NA")</f>
        <v>#REF!</v>
      </c>
      <c r="L26" s="73"/>
      <c r="M26" s="80" t="e">
        <f>IF(AND(#REF!=0,#REF!=0),IF(AND(E26=0,#REF!=0,J26=0),"通过","不通过"),"")</f>
        <v>#REF!</v>
      </c>
      <c r="N26" s="80"/>
      <c r="O26" s="80"/>
    </row>
    <row r="27" spans="1:15" s="46" customFormat="1" ht="13.2" hidden="1" x14ac:dyDescent="0.25">
      <c r="A27" s="68" t="s">
        <v>31</v>
      </c>
      <c r="B27" s="69" t="e">
        <f t="shared" si="1"/>
        <v>#REF!</v>
      </c>
      <c r="C27" s="70" t="e">
        <f t="shared" si="2"/>
        <v>#REF!</v>
      </c>
      <c r="D27" s="71" t="e">
        <f>COUNTIF((#REF!):(#REF!),"P")</f>
        <v>#REF!</v>
      </c>
      <c r="E27" s="72" t="e">
        <f>COUNTIF((#REF!):(#REF!),"F")</f>
        <v>#REF!</v>
      </c>
      <c r="F27" s="73" t="e">
        <f>COUNTIF((#REF!):(#REF!),"NA")</f>
        <v>#REF!</v>
      </c>
      <c r="G27" s="73"/>
      <c r="H27" s="74" t="e">
        <f t="shared" si="3"/>
        <v>#REF!</v>
      </c>
      <c r="I27" s="71" t="e">
        <f>COUNTIF((#REF!):(#REF!),"P")</f>
        <v>#REF!</v>
      </c>
      <c r="J27" s="72" t="e">
        <f>COUNTIF((#REF!):(#REF!),"F")</f>
        <v>#REF!</v>
      </c>
      <c r="K27" s="73" t="e">
        <f>COUNTIF((#REF!):(#REF!),"NA")</f>
        <v>#REF!</v>
      </c>
      <c r="L27" s="73"/>
      <c r="M27" s="80" t="e">
        <f>IF(AND(#REF!=0,#REF!=0),IF(AND(E27=0,#REF!=0,J27=0),"通过","不通过"),"")</f>
        <v>#REF!</v>
      </c>
      <c r="N27" s="80"/>
      <c r="O27" s="80"/>
    </row>
    <row r="28" spans="1:15" s="46" customFormat="1" ht="13.2" hidden="1" x14ac:dyDescent="0.25">
      <c r="A28" s="68" t="s">
        <v>32</v>
      </c>
      <c r="B28" s="69" t="e">
        <f t="shared" si="1"/>
        <v>#REF!</v>
      </c>
      <c r="C28" s="70" t="e">
        <f t="shared" si="2"/>
        <v>#REF!</v>
      </c>
      <c r="D28" s="71" t="e">
        <f>COUNTIF((#REF!):(#REF!),"P")</f>
        <v>#REF!</v>
      </c>
      <c r="E28" s="72" t="e">
        <f>COUNTIF((#REF!):(#REF!),"F")</f>
        <v>#REF!</v>
      </c>
      <c r="F28" s="73" t="e">
        <f>COUNTIF((#REF!):(#REF!),"NA")</f>
        <v>#REF!</v>
      </c>
      <c r="G28" s="73"/>
      <c r="H28" s="74" t="e">
        <f t="shared" si="3"/>
        <v>#REF!</v>
      </c>
      <c r="I28" s="71" t="e">
        <f>COUNTIF((#REF!):(#REF!),"P")</f>
        <v>#REF!</v>
      </c>
      <c r="J28" s="72" t="e">
        <f>COUNTIF((#REF!):(#REF!),"F")</f>
        <v>#REF!</v>
      </c>
      <c r="K28" s="73" t="e">
        <f>COUNTIF((#REF!):(#REF!),"NA")</f>
        <v>#REF!</v>
      </c>
      <c r="L28" s="73"/>
      <c r="M28" s="80" t="e">
        <f>IF(AND(#REF!=0,#REF!=0),IF(AND(E28=0,#REF!=0,J28=0),"通过","不通过"),"")</f>
        <v>#REF!</v>
      </c>
      <c r="N28" s="80"/>
      <c r="O28" s="80"/>
    </row>
    <row r="29" spans="1:15" s="46" customFormat="1" ht="13.2" hidden="1" x14ac:dyDescent="0.25">
      <c r="A29" s="68" t="s">
        <v>33</v>
      </c>
      <c r="B29" s="69" t="e">
        <f t="shared" si="1"/>
        <v>#REF!</v>
      </c>
      <c r="C29" s="70" t="e">
        <f t="shared" si="2"/>
        <v>#REF!</v>
      </c>
      <c r="D29" s="71" t="e">
        <f>COUNTIF((#REF!):(#REF!),"P")</f>
        <v>#REF!</v>
      </c>
      <c r="E29" s="72" t="e">
        <f>COUNTIF((#REF!):(#REF!),"F")</f>
        <v>#REF!</v>
      </c>
      <c r="F29" s="73" t="e">
        <f>COUNTIF((#REF!):(#REF!),"NA")</f>
        <v>#REF!</v>
      </c>
      <c r="G29" s="73"/>
      <c r="H29" s="74" t="e">
        <f t="shared" si="3"/>
        <v>#REF!</v>
      </c>
      <c r="I29" s="71" t="e">
        <f>COUNTIF((#REF!):(#REF!),"P")</f>
        <v>#REF!</v>
      </c>
      <c r="J29" s="72" t="e">
        <f>COUNTIF((#REF!):(#REF!),"F")</f>
        <v>#REF!</v>
      </c>
      <c r="K29" s="73" t="e">
        <f>COUNTIF((#REF!):(#REF!),"NA")</f>
        <v>#REF!</v>
      </c>
      <c r="L29" s="73"/>
      <c r="M29" s="80" t="e">
        <f>IF(AND(#REF!=0,#REF!=0),IF(AND(E29=0,#REF!=0,J29=0),"通过","不通过"),"")</f>
        <v>#REF!</v>
      </c>
      <c r="N29" s="80"/>
      <c r="O29" s="80"/>
    </row>
    <row r="30" spans="1:15" hidden="1" x14ac:dyDescent="0.25"/>
    <row r="31" spans="1:15" hidden="1" x14ac:dyDescent="0.25"/>
    <row r="32" spans="1:15" hidden="1" x14ac:dyDescent="0.25"/>
    <row r="33" hidden="1" x14ac:dyDescent="0.25"/>
  </sheetData>
  <mergeCells count="14">
    <mergeCell ref="M14:N14"/>
    <mergeCell ref="A2:A4"/>
    <mergeCell ref="A13:A14"/>
    <mergeCell ref="M2:M4"/>
    <mergeCell ref="N2:N4"/>
    <mergeCell ref="B13:C14"/>
    <mergeCell ref="D13:E14"/>
    <mergeCell ref="F13:I14"/>
    <mergeCell ref="A1:O1"/>
    <mergeCell ref="B2:K2"/>
    <mergeCell ref="B3:G3"/>
    <mergeCell ref="H3:L3"/>
    <mergeCell ref="M13:N13"/>
    <mergeCell ref="O2:O4"/>
  </mergeCells>
  <phoneticPr fontId="39" type="noConversion"/>
  <conditionalFormatting sqref="F13:G13">
    <cfRule type="cellIs" dxfId="638" priority="1" stopIfTrue="1" operator="equal">
      <formula>0</formula>
    </cfRule>
    <cfRule type="cellIs" dxfId="637" priority="2" stopIfTrue="1" operator="greaterThan">
      <formula>0</formula>
    </cfRule>
  </conditionalFormatting>
  <conditionalFormatting sqref="M24:N29 M5:N12">
    <cfRule type="cellIs" dxfId="636" priority="3" stopIfTrue="1" operator="equal">
      <formula>"不通过"</formula>
    </cfRule>
    <cfRule type="cellIs" dxfId="635" priority="4" stopIfTrue="1" operator="equal">
      <formula>"通过"</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5"/>
  <sheetViews>
    <sheetView tabSelected="1" workbookViewId="0">
      <selection activeCell="S16" sqref="S16"/>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33" t="s">
        <v>0</v>
      </c>
      <c r="B1" s="133"/>
      <c r="C1" s="133"/>
      <c r="D1" s="134" t="s">
        <v>276</v>
      </c>
      <c r="E1" s="16" t="s">
        <v>34</v>
      </c>
      <c r="F1" s="16"/>
      <c r="G1" s="16"/>
      <c r="H1" s="43"/>
      <c r="I1" s="44"/>
      <c r="J1" s="28"/>
      <c r="K1" s="28"/>
      <c r="L1" s="28"/>
      <c r="M1" s="28"/>
      <c r="N1" s="35"/>
      <c r="O1" s="35"/>
      <c r="P1" s="35"/>
      <c r="Q1" s="35"/>
      <c r="R1" s="35"/>
      <c r="S1" s="35"/>
    </row>
    <row r="2" spans="1:19" ht="24" x14ac:dyDescent="0.15">
      <c r="A2" s="133"/>
      <c r="B2" s="133"/>
      <c r="C2" s="133"/>
      <c r="D2" s="135"/>
      <c r="E2" s="16" t="s">
        <v>35</v>
      </c>
      <c r="F2" s="139" t="s">
        <v>36</v>
      </c>
      <c r="G2" s="139"/>
      <c r="H2" s="7">
        <f>COUNTIF($G$12:$G$73,"M")</f>
        <v>5</v>
      </c>
      <c r="I2" s="43"/>
      <c r="J2" s="28"/>
      <c r="K2" s="27" t="s">
        <v>37</v>
      </c>
      <c r="L2" s="28" t="s">
        <v>34</v>
      </c>
      <c r="M2" s="28" t="s">
        <v>38</v>
      </c>
      <c r="N2" s="36"/>
      <c r="O2" s="36"/>
      <c r="P2" s="36"/>
      <c r="Q2" s="36"/>
      <c r="R2" s="36"/>
      <c r="S2" s="36"/>
    </row>
    <row r="3" spans="1:19" ht="13.2" x14ac:dyDescent="0.25">
      <c r="A3" s="133"/>
      <c r="B3" s="133"/>
      <c r="C3" s="133"/>
      <c r="D3" s="135"/>
      <c r="E3" s="16"/>
      <c r="F3" s="140" t="s">
        <v>39</v>
      </c>
      <c r="G3" s="140"/>
      <c r="H3" s="9">
        <f>COUNTIF($G$17:$G$73,"O")</f>
        <v>0</v>
      </c>
      <c r="I3" s="43"/>
      <c r="J3" s="28"/>
      <c r="K3" s="30"/>
      <c r="L3" s="30"/>
      <c r="M3" s="30"/>
      <c r="N3" s="36"/>
      <c r="O3" s="36"/>
      <c r="P3" s="36"/>
      <c r="Q3" s="36"/>
      <c r="R3" s="36"/>
      <c r="S3" s="36"/>
    </row>
    <row r="4" spans="1:19" ht="13.2" x14ac:dyDescent="0.25">
      <c r="A4" s="131" t="s">
        <v>40</v>
      </c>
      <c r="B4" s="137"/>
      <c r="C4" s="137"/>
      <c r="D4" s="137"/>
      <c r="E4" s="16" t="s">
        <v>1</v>
      </c>
      <c r="F4" s="141" t="s">
        <v>41</v>
      </c>
      <c r="G4" s="141"/>
      <c r="H4" s="10">
        <f>COUNTIF($H$12:$H$54,"P")</f>
        <v>5</v>
      </c>
      <c r="I4" s="43"/>
      <c r="J4" s="28"/>
      <c r="K4" s="30"/>
      <c r="L4" s="30" t="s">
        <v>42</v>
      </c>
      <c r="M4" s="30"/>
      <c r="N4" s="36"/>
      <c r="O4" s="36"/>
      <c r="P4" s="36"/>
      <c r="Q4" s="36"/>
      <c r="R4" s="36"/>
      <c r="S4" s="36"/>
    </row>
    <row r="5" spans="1:19" ht="13.2" x14ac:dyDescent="0.25">
      <c r="A5" s="131"/>
      <c r="B5" s="137"/>
      <c r="C5" s="137"/>
      <c r="D5" s="137"/>
      <c r="E5" s="16"/>
      <c r="F5" s="128" t="s">
        <v>43</v>
      </c>
      <c r="G5" s="128"/>
      <c r="H5" s="12">
        <f>COUNTIF($H$17:$H$54,"F")</f>
        <v>0</v>
      </c>
      <c r="I5" s="43"/>
      <c r="J5" s="28"/>
      <c r="K5" s="30"/>
      <c r="L5" s="30" t="s">
        <v>44</v>
      </c>
      <c r="M5" s="30"/>
      <c r="N5" s="36"/>
      <c r="O5" s="36"/>
      <c r="P5" s="36"/>
      <c r="Q5" s="36"/>
      <c r="R5" s="36"/>
      <c r="S5" s="36"/>
    </row>
    <row r="6" spans="1:19" ht="13.2" x14ac:dyDescent="0.25">
      <c r="A6" s="131"/>
      <c r="B6" s="137"/>
      <c r="C6" s="137"/>
      <c r="D6" s="137"/>
      <c r="E6" s="16"/>
      <c r="F6" s="129" t="s">
        <v>45</v>
      </c>
      <c r="G6" s="129"/>
      <c r="H6" s="13">
        <f>COUNTIF($H$17:$H$54,"NA")</f>
        <v>0</v>
      </c>
      <c r="I6" s="43"/>
      <c r="J6" s="28"/>
      <c r="K6" s="30"/>
      <c r="L6" s="30"/>
      <c r="M6" s="30"/>
      <c r="N6" s="36"/>
      <c r="O6" s="36"/>
      <c r="P6" s="36"/>
      <c r="Q6" s="36"/>
      <c r="R6" s="36"/>
      <c r="S6" s="36"/>
    </row>
    <row r="7" spans="1:19" ht="13.2" x14ac:dyDescent="0.25">
      <c r="A7" s="131"/>
      <c r="B7" s="137"/>
      <c r="C7" s="137"/>
      <c r="D7" s="137"/>
      <c r="E7" s="16"/>
      <c r="F7" s="138"/>
      <c r="G7" s="138"/>
      <c r="H7" s="14"/>
      <c r="I7" s="43"/>
      <c r="J7" s="28"/>
      <c r="K7" s="30"/>
      <c r="L7" s="30" t="s">
        <v>46</v>
      </c>
      <c r="M7" s="30"/>
      <c r="N7" s="36"/>
      <c r="O7" s="36"/>
      <c r="P7" s="36"/>
      <c r="Q7" s="36"/>
      <c r="R7" s="36"/>
      <c r="S7" s="36"/>
    </row>
    <row r="8" spans="1:19" ht="13.2" x14ac:dyDescent="0.25">
      <c r="A8" s="131"/>
      <c r="B8" s="137"/>
      <c r="C8" s="137"/>
      <c r="D8" s="137"/>
      <c r="E8" s="16"/>
      <c r="F8" s="138"/>
      <c r="G8" s="138"/>
      <c r="H8" s="14"/>
      <c r="I8" s="43"/>
      <c r="J8" s="28"/>
      <c r="K8" s="30"/>
      <c r="L8" s="30" t="s">
        <v>47</v>
      </c>
      <c r="M8" s="30"/>
      <c r="N8" s="36"/>
      <c r="O8" s="36"/>
      <c r="P8" s="36"/>
      <c r="Q8" s="36"/>
      <c r="R8" s="36"/>
      <c r="S8" s="36"/>
    </row>
    <row r="9" spans="1:19" ht="13.2" x14ac:dyDescent="0.25">
      <c r="A9" s="132" t="s">
        <v>48</v>
      </c>
      <c r="B9" s="133" t="s">
        <v>49</v>
      </c>
      <c r="C9" s="16" t="s">
        <v>50</v>
      </c>
      <c r="D9" s="16"/>
      <c r="E9" s="16"/>
      <c r="F9" s="16"/>
      <c r="G9" s="133" t="s">
        <v>51</v>
      </c>
      <c r="H9" s="136" t="s">
        <v>52</v>
      </c>
      <c r="I9" s="136" t="s">
        <v>40</v>
      </c>
      <c r="J9" s="28"/>
      <c r="K9" s="30"/>
      <c r="L9" s="30" t="s">
        <v>53</v>
      </c>
      <c r="M9" s="30"/>
      <c r="N9" s="136" t="s">
        <v>54</v>
      </c>
      <c r="O9" s="136" t="s">
        <v>55</v>
      </c>
      <c r="P9" s="136" t="s">
        <v>56</v>
      </c>
      <c r="Q9" s="136" t="s">
        <v>57</v>
      </c>
      <c r="R9" s="136" t="s">
        <v>58</v>
      </c>
      <c r="S9" s="136" t="s">
        <v>59</v>
      </c>
    </row>
    <row r="10" spans="1:19" ht="22.2" customHeight="1" x14ac:dyDescent="0.25">
      <c r="A10" s="132"/>
      <c r="B10" s="133"/>
      <c r="C10" s="16" t="s">
        <v>60</v>
      </c>
      <c r="D10" s="16" t="s">
        <v>61</v>
      </c>
      <c r="E10" s="16" t="s">
        <v>62</v>
      </c>
      <c r="F10" s="16" t="s">
        <v>63</v>
      </c>
      <c r="G10" s="133"/>
      <c r="H10" s="136"/>
      <c r="I10" s="136"/>
      <c r="J10" s="28"/>
      <c r="K10" s="45"/>
      <c r="L10" s="34" t="s">
        <v>64</v>
      </c>
      <c r="M10" s="45"/>
      <c r="N10" s="136"/>
      <c r="O10" s="136"/>
      <c r="P10" s="136"/>
      <c r="Q10" s="136"/>
      <c r="R10" s="136"/>
      <c r="S10" s="136"/>
    </row>
    <row r="11" spans="1:19" ht="60.75" customHeight="1" x14ac:dyDescent="0.25">
      <c r="A11" s="40" t="s">
        <v>65</v>
      </c>
      <c r="B11" s="188" t="s">
        <v>279</v>
      </c>
      <c r="C11" s="130"/>
      <c r="D11" s="130"/>
      <c r="E11" s="42"/>
      <c r="F11" s="42"/>
      <c r="G11" s="42"/>
      <c r="H11" s="42"/>
      <c r="I11" s="42"/>
      <c r="J11" s="28"/>
      <c r="K11" s="30" t="s">
        <v>66</v>
      </c>
      <c r="L11" s="30" t="s">
        <v>67</v>
      </c>
      <c r="M11" s="30" t="s">
        <v>66</v>
      </c>
      <c r="N11" s="42"/>
      <c r="O11" s="42"/>
      <c r="P11" s="42"/>
      <c r="Q11" s="42"/>
      <c r="R11" s="42"/>
      <c r="S11" s="42"/>
    </row>
    <row r="12" spans="1:19" ht="51" customHeight="1" x14ac:dyDescent="0.25">
      <c r="A12" s="19" t="s">
        <v>284</v>
      </c>
      <c r="B12" s="20"/>
      <c r="C12" s="190" t="s">
        <v>280</v>
      </c>
      <c r="D12" s="190" t="s">
        <v>281</v>
      </c>
      <c r="E12" s="190" t="s">
        <v>282</v>
      </c>
      <c r="F12" s="190" t="s">
        <v>283</v>
      </c>
      <c r="G12" s="21" t="s">
        <v>42</v>
      </c>
      <c r="H12" s="24" t="s">
        <v>46</v>
      </c>
      <c r="I12" s="34"/>
      <c r="J12" s="28"/>
      <c r="K12" s="28"/>
      <c r="L12" s="28"/>
      <c r="M12" s="28"/>
      <c r="N12" s="28"/>
      <c r="O12" s="28"/>
      <c r="P12" s="28"/>
      <c r="Q12" s="28"/>
      <c r="R12" s="191" t="s">
        <v>297</v>
      </c>
      <c r="S12" s="191" t="s">
        <v>298</v>
      </c>
    </row>
    <row r="13" spans="1:19" ht="24" x14ac:dyDescent="0.25">
      <c r="A13" s="19" t="s">
        <v>109</v>
      </c>
      <c r="B13" s="20"/>
      <c r="C13" s="190" t="s">
        <v>285</v>
      </c>
      <c r="D13" s="20" t="s">
        <v>75</v>
      </c>
      <c r="E13" s="190" t="s">
        <v>286</v>
      </c>
      <c r="F13" s="190" t="s">
        <v>287</v>
      </c>
      <c r="G13" s="21" t="s">
        <v>42</v>
      </c>
      <c r="H13" s="24" t="s">
        <v>46</v>
      </c>
      <c r="I13" s="34"/>
      <c r="J13" s="28"/>
      <c r="K13" s="28"/>
      <c r="L13" s="28"/>
      <c r="M13" s="28"/>
      <c r="N13" s="28"/>
      <c r="O13" s="28"/>
      <c r="P13" s="28"/>
      <c r="Q13" s="28"/>
      <c r="R13" s="191" t="s">
        <v>297</v>
      </c>
      <c r="S13" s="191" t="s">
        <v>298</v>
      </c>
    </row>
    <row r="14" spans="1:19" ht="24" x14ac:dyDescent="0.25">
      <c r="A14" s="19" t="s">
        <v>110</v>
      </c>
      <c r="B14" s="20"/>
      <c r="C14" s="190" t="s">
        <v>288</v>
      </c>
      <c r="D14" s="20" t="s">
        <v>75</v>
      </c>
      <c r="E14" s="190" t="s">
        <v>289</v>
      </c>
      <c r="F14" s="190" t="s">
        <v>290</v>
      </c>
      <c r="G14" s="21" t="s">
        <v>42</v>
      </c>
      <c r="H14" s="24" t="s">
        <v>46</v>
      </c>
      <c r="I14" s="34"/>
      <c r="J14" s="28"/>
      <c r="K14" s="28"/>
      <c r="L14" s="28"/>
      <c r="M14" s="28"/>
      <c r="N14" s="28"/>
      <c r="O14" s="28"/>
      <c r="P14" s="28"/>
      <c r="Q14" s="28"/>
      <c r="R14" s="191" t="s">
        <v>297</v>
      </c>
      <c r="S14" s="191" t="s">
        <v>298</v>
      </c>
    </row>
    <row r="15" spans="1:19" ht="45" customHeight="1" x14ac:dyDescent="0.15">
      <c r="A15" s="19" t="s">
        <v>111</v>
      </c>
      <c r="B15" s="20"/>
      <c r="C15" s="190" t="s">
        <v>291</v>
      </c>
      <c r="D15" s="20" t="s">
        <v>75</v>
      </c>
      <c r="E15" s="190" t="s">
        <v>292</v>
      </c>
      <c r="F15" s="190" t="s">
        <v>293</v>
      </c>
      <c r="G15" s="21" t="s">
        <v>42</v>
      </c>
      <c r="H15" s="24" t="s">
        <v>46</v>
      </c>
      <c r="I15" s="28"/>
      <c r="J15" s="28"/>
      <c r="K15" s="28"/>
      <c r="L15" s="28"/>
      <c r="M15" s="28"/>
      <c r="N15" s="28"/>
      <c r="O15" s="28"/>
      <c r="P15" s="28"/>
      <c r="Q15" s="28"/>
      <c r="R15" s="191" t="s">
        <v>297</v>
      </c>
      <c r="S15" s="191" t="s">
        <v>298</v>
      </c>
    </row>
    <row r="16" spans="1:19" ht="57.75" customHeight="1" x14ac:dyDescent="0.15">
      <c r="A16" s="19" t="s">
        <v>112</v>
      </c>
      <c r="B16" s="20"/>
      <c r="C16" s="190" t="s">
        <v>294</v>
      </c>
      <c r="D16" s="20" t="s">
        <v>75</v>
      </c>
      <c r="E16" s="190" t="s">
        <v>295</v>
      </c>
      <c r="F16" s="190" t="s">
        <v>296</v>
      </c>
      <c r="G16" s="21" t="s">
        <v>42</v>
      </c>
      <c r="H16" s="24" t="s">
        <v>46</v>
      </c>
      <c r="I16" s="28"/>
      <c r="J16" s="28"/>
      <c r="K16" s="28"/>
      <c r="L16" s="28"/>
      <c r="M16" s="28"/>
      <c r="N16" s="28"/>
      <c r="O16" s="28"/>
      <c r="P16" s="28"/>
      <c r="Q16" s="28"/>
      <c r="R16" s="191" t="s">
        <v>297</v>
      </c>
      <c r="S16" s="191" t="s">
        <v>298</v>
      </c>
    </row>
    <row r="17" ht="42" customHeight="1" x14ac:dyDescent="0.15"/>
    <row r="19" ht="60.75" customHeight="1" x14ac:dyDescent="0.15"/>
    <row r="23" ht="38.25" customHeight="1" x14ac:dyDescent="0.15"/>
    <row r="25" ht="81.75" customHeight="1" x14ac:dyDescent="0.15"/>
    <row r="26" ht="48" customHeight="1" x14ac:dyDescent="0.15"/>
    <row r="28" ht="34.200000000000003" customHeight="1" x14ac:dyDescent="0.15"/>
    <row r="36" ht="34.200000000000003" customHeight="1" x14ac:dyDescent="0.15"/>
    <row r="45" ht="36" x14ac:dyDescent="0.25"/>
  </sheetData>
  <mergeCells count="23">
    <mergeCell ref="R9:R10"/>
    <mergeCell ref="S9:S10"/>
    <mergeCell ref="B4:D8"/>
    <mergeCell ref="A1:C3"/>
    <mergeCell ref="H9:H10"/>
    <mergeCell ref="I9:I10"/>
    <mergeCell ref="N9:N10"/>
    <mergeCell ref="O9:O10"/>
    <mergeCell ref="P9:P10"/>
    <mergeCell ref="F7:G7"/>
    <mergeCell ref="F8:G8"/>
    <mergeCell ref="G9:G10"/>
    <mergeCell ref="F2:G2"/>
    <mergeCell ref="F3:G3"/>
    <mergeCell ref="F4:G4"/>
    <mergeCell ref="D1:D3"/>
    <mergeCell ref="B11:D11"/>
    <mergeCell ref="Q9:Q10"/>
    <mergeCell ref="F5:G5"/>
    <mergeCell ref="F6:G6"/>
    <mergeCell ref="A4:A8"/>
    <mergeCell ref="A9:A10"/>
    <mergeCell ref="B9:B10"/>
  </mergeCells>
  <phoneticPr fontId="39" type="noConversion"/>
  <conditionalFormatting sqref="H11">
    <cfRule type="cellIs" dxfId="634" priority="46" stopIfTrue="1" operator="equal">
      <formula>"NA"</formula>
    </cfRule>
  </conditionalFormatting>
  <conditionalFormatting sqref="B11 B9">
    <cfRule type="cellIs" dxfId="633" priority="47" stopIfTrue="1" operator="equal">
      <formula>"必选必通"</formula>
    </cfRule>
    <cfRule type="cellIs" dxfId="632" priority="48" stopIfTrue="1" operator="equal">
      <formula>"必选可通"</formula>
    </cfRule>
    <cfRule type="cellIs" dxfId="631" priority="49" stopIfTrue="1" operator="equal">
      <formula>"可选必通"</formula>
    </cfRule>
  </conditionalFormatting>
  <dataValidations count="2">
    <dataValidation type="list" allowBlank="1" showInputMessage="1" showErrorMessage="1" sqref="G11" xr:uid="{00000000-0002-0000-0200-000000000000}">
      <formula1>$L$4:$L$5</formula1>
    </dataValidation>
    <dataValidation type="list" allowBlank="1" showInputMessage="1" showErrorMessage="1" sqref="H11" xr:uid="{00000000-0002-0000-0200-000001000000}">
      <formula1>$L$7:$L$11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VU25"/>
  <sheetViews>
    <sheetView topLeftCell="A16" workbookViewId="0">
      <selection activeCell="G12" sqref="G12"/>
    </sheetView>
  </sheetViews>
  <sheetFormatPr defaultColWidth="9.664062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6640625" style="2" hidden="1" customWidth="1"/>
    <col min="14" max="18" width="10" style="2" customWidth="1"/>
    <col min="19" max="19" width="10.5546875" style="2" customWidth="1"/>
    <col min="20" max="32" width="10" style="2" customWidth="1"/>
    <col min="33" max="256" width="9.6640625" style="2"/>
    <col min="257" max="257" width="8.77734375" style="2" customWidth="1"/>
    <col min="258" max="258" width="16.21875" style="2" customWidth="1"/>
    <col min="259" max="259" width="16.77734375" style="2" customWidth="1"/>
    <col min="260" max="260" width="24.6640625" style="2" customWidth="1"/>
    <col min="261" max="261" width="66.33203125" style="2" customWidth="1"/>
    <col min="262" max="262" width="50.5546875" style="2" customWidth="1"/>
    <col min="263" max="263" width="8.21875" style="2" customWidth="1"/>
    <col min="264" max="264" width="11.77734375" style="2" customWidth="1"/>
    <col min="265" max="265" width="16.77734375" style="2" customWidth="1"/>
    <col min="266" max="269" width="9.6640625" style="2" hidden="1" customWidth="1"/>
    <col min="270" max="288" width="10" style="2" customWidth="1"/>
    <col min="289" max="512" width="9.6640625" style="2"/>
    <col min="513" max="513" width="8.77734375" style="2" customWidth="1"/>
    <col min="514" max="514" width="16.21875" style="2" customWidth="1"/>
    <col min="515" max="515" width="16.77734375" style="2" customWidth="1"/>
    <col min="516" max="516" width="24.6640625" style="2" customWidth="1"/>
    <col min="517" max="517" width="66.33203125" style="2" customWidth="1"/>
    <col min="518" max="518" width="50.5546875" style="2" customWidth="1"/>
    <col min="519" max="519" width="8.21875" style="2" customWidth="1"/>
    <col min="520" max="520" width="11.77734375" style="2" customWidth="1"/>
    <col min="521" max="521" width="16.77734375" style="2" customWidth="1"/>
    <col min="522" max="525" width="9.6640625" style="2" hidden="1" customWidth="1"/>
    <col min="526" max="544" width="10" style="2" customWidth="1"/>
    <col min="545" max="768" width="9.6640625" style="2"/>
    <col min="769" max="769" width="8.77734375" style="2" customWidth="1"/>
    <col min="770" max="770" width="16.21875" style="2" customWidth="1"/>
    <col min="771" max="771" width="16.77734375" style="2" customWidth="1"/>
    <col min="772" max="772" width="24.6640625" style="2" customWidth="1"/>
    <col min="773" max="773" width="66.33203125" style="2" customWidth="1"/>
    <col min="774" max="774" width="50.5546875" style="2" customWidth="1"/>
    <col min="775" max="775" width="8.21875" style="2" customWidth="1"/>
    <col min="776" max="776" width="11.77734375" style="2" customWidth="1"/>
    <col min="777" max="777" width="16.77734375" style="2" customWidth="1"/>
    <col min="778" max="781" width="9.6640625" style="2" hidden="1" customWidth="1"/>
    <col min="782" max="800" width="10" style="2" customWidth="1"/>
    <col min="801" max="1024" width="9.6640625" style="2"/>
    <col min="1025" max="1025" width="8.77734375" style="2" customWidth="1"/>
    <col min="1026" max="1026" width="16.21875" style="2" customWidth="1"/>
    <col min="1027" max="1027" width="16.77734375" style="2" customWidth="1"/>
    <col min="1028" max="1028" width="24.6640625" style="2" customWidth="1"/>
    <col min="1029" max="1029" width="66.33203125" style="2" customWidth="1"/>
    <col min="1030" max="1030" width="50.5546875" style="2" customWidth="1"/>
    <col min="1031" max="1031" width="8.21875" style="2" customWidth="1"/>
    <col min="1032" max="1032" width="11.77734375" style="2" customWidth="1"/>
    <col min="1033" max="1033" width="16.77734375" style="2" customWidth="1"/>
    <col min="1034" max="1037" width="9.6640625" style="2" hidden="1" customWidth="1"/>
    <col min="1038" max="1056" width="10" style="2" customWidth="1"/>
    <col min="1057" max="1280" width="9.6640625" style="2"/>
    <col min="1281" max="1281" width="8.77734375" style="2" customWidth="1"/>
    <col min="1282" max="1282" width="16.21875" style="2" customWidth="1"/>
    <col min="1283" max="1283" width="16.77734375" style="2" customWidth="1"/>
    <col min="1284" max="1284" width="24.6640625" style="2" customWidth="1"/>
    <col min="1285" max="1285" width="66.33203125" style="2" customWidth="1"/>
    <col min="1286" max="1286" width="50.5546875" style="2" customWidth="1"/>
    <col min="1287" max="1287" width="8.21875" style="2" customWidth="1"/>
    <col min="1288" max="1288" width="11.77734375" style="2" customWidth="1"/>
    <col min="1289" max="1289" width="16.77734375" style="2" customWidth="1"/>
    <col min="1290" max="1293" width="9.6640625" style="2" hidden="1" customWidth="1"/>
    <col min="1294" max="1312" width="10" style="2" customWidth="1"/>
    <col min="1313" max="1536" width="9.6640625" style="2"/>
    <col min="1537" max="1537" width="8.77734375" style="2" customWidth="1"/>
    <col min="1538" max="1538" width="16.21875" style="2" customWidth="1"/>
    <col min="1539" max="1539" width="16.77734375" style="2" customWidth="1"/>
    <col min="1540" max="1540" width="24.6640625" style="2" customWidth="1"/>
    <col min="1541" max="1541" width="66.33203125" style="2" customWidth="1"/>
    <col min="1542" max="1542" width="50.5546875" style="2" customWidth="1"/>
    <col min="1543" max="1543" width="8.21875" style="2" customWidth="1"/>
    <col min="1544" max="1544" width="11.77734375" style="2" customWidth="1"/>
    <col min="1545" max="1545" width="16.77734375" style="2" customWidth="1"/>
    <col min="1546" max="1549" width="9.6640625" style="2" hidden="1" customWidth="1"/>
    <col min="1550" max="1568" width="10" style="2" customWidth="1"/>
    <col min="1569" max="1792" width="9.6640625" style="2"/>
    <col min="1793" max="1793" width="8.77734375" style="2" customWidth="1"/>
    <col min="1794" max="1794" width="16.21875" style="2" customWidth="1"/>
    <col min="1795" max="1795" width="16.77734375" style="2" customWidth="1"/>
    <col min="1796" max="1796" width="24.6640625" style="2" customWidth="1"/>
    <col min="1797" max="1797" width="66.33203125" style="2" customWidth="1"/>
    <col min="1798" max="1798" width="50.5546875" style="2" customWidth="1"/>
    <col min="1799" max="1799" width="8.21875" style="2" customWidth="1"/>
    <col min="1800" max="1800" width="11.77734375" style="2" customWidth="1"/>
    <col min="1801" max="1801" width="16.77734375" style="2" customWidth="1"/>
    <col min="1802" max="1805" width="9.6640625" style="2" hidden="1" customWidth="1"/>
    <col min="1806" max="1824" width="10" style="2" customWidth="1"/>
    <col min="1825" max="2048" width="9.6640625" style="2"/>
    <col min="2049" max="2049" width="8.77734375" style="2" customWidth="1"/>
    <col min="2050" max="2050" width="16.21875" style="2" customWidth="1"/>
    <col min="2051" max="2051" width="16.77734375" style="2" customWidth="1"/>
    <col min="2052" max="2052" width="24.6640625" style="2" customWidth="1"/>
    <col min="2053" max="2053" width="66.33203125" style="2" customWidth="1"/>
    <col min="2054" max="2054" width="50.5546875" style="2" customWidth="1"/>
    <col min="2055" max="2055" width="8.21875" style="2" customWidth="1"/>
    <col min="2056" max="2056" width="11.77734375" style="2" customWidth="1"/>
    <col min="2057" max="2057" width="16.77734375" style="2" customWidth="1"/>
    <col min="2058" max="2061" width="9.6640625" style="2" hidden="1" customWidth="1"/>
    <col min="2062" max="2080" width="10" style="2" customWidth="1"/>
    <col min="2081" max="2304" width="9.6640625" style="2"/>
    <col min="2305" max="2305" width="8.77734375" style="2" customWidth="1"/>
    <col min="2306" max="2306" width="16.21875" style="2" customWidth="1"/>
    <col min="2307" max="2307" width="16.77734375" style="2" customWidth="1"/>
    <col min="2308" max="2308" width="24.6640625" style="2" customWidth="1"/>
    <col min="2309" max="2309" width="66.33203125" style="2" customWidth="1"/>
    <col min="2310" max="2310" width="50.5546875" style="2" customWidth="1"/>
    <col min="2311" max="2311" width="8.21875" style="2" customWidth="1"/>
    <col min="2312" max="2312" width="11.77734375" style="2" customWidth="1"/>
    <col min="2313" max="2313" width="16.77734375" style="2" customWidth="1"/>
    <col min="2314" max="2317" width="9.6640625" style="2" hidden="1" customWidth="1"/>
    <col min="2318" max="2336" width="10" style="2" customWidth="1"/>
    <col min="2337" max="2560" width="9.6640625" style="2"/>
    <col min="2561" max="2561" width="8.77734375" style="2" customWidth="1"/>
    <col min="2562" max="2562" width="16.21875" style="2" customWidth="1"/>
    <col min="2563" max="2563" width="16.77734375" style="2" customWidth="1"/>
    <col min="2564" max="2564" width="24.6640625" style="2" customWidth="1"/>
    <col min="2565" max="2565" width="66.33203125" style="2" customWidth="1"/>
    <col min="2566" max="2566" width="50.5546875" style="2" customWidth="1"/>
    <col min="2567" max="2567" width="8.21875" style="2" customWidth="1"/>
    <col min="2568" max="2568" width="11.77734375" style="2" customWidth="1"/>
    <col min="2569" max="2569" width="16.77734375" style="2" customWidth="1"/>
    <col min="2570" max="2573" width="9.6640625" style="2" hidden="1" customWidth="1"/>
    <col min="2574" max="2592" width="10" style="2" customWidth="1"/>
    <col min="2593" max="2816" width="9.6640625" style="2"/>
    <col min="2817" max="2817" width="8.77734375" style="2" customWidth="1"/>
    <col min="2818" max="2818" width="16.21875" style="2" customWidth="1"/>
    <col min="2819" max="2819" width="16.77734375" style="2" customWidth="1"/>
    <col min="2820" max="2820" width="24.6640625" style="2" customWidth="1"/>
    <col min="2821" max="2821" width="66.33203125" style="2" customWidth="1"/>
    <col min="2822" max="2822" width="50.5546875" style="2" customWidth="1"/>
    <col min="2823" max="2823" width="8.21875" style="2" customWidth="1"/>
    <col min="2824" max="2824" width="11.77734375" style="2" customWidth="1"/>
    <col min="2825" max="2825" width="16.77734375" style="2" customWidth="1"/>
    <col min="2826" max="2829" width="9.6640625" style="2" hidden="1" customWidth="1"/>
    <col min="2830" max="2848" width="10" style="2" customWidth="1"/>
    <col min="2849" max="3072" width="9.6640625" style="2"/>
    <col min="3073" max="3073" width="8.77734375" style="2" customWidth="1"/>
    <col min="3074" max="3074" width="16.21875" style="2" customWidth="1"/>
    <col min="3075" max="3075" width="16.77734375" style="2" customWidth="1"/>
    <col min="3076" max="3076" width="24.6640625" style="2" customWidth="1"/>
    <col min="3077" max="3077" width="66.33203125" style="2" customWidth="1"/>
    <col min="3078" max="3078" width="50.5546875" style="2" customWidth="1"/>
    <col min="3079" max="3079" width="8.21875" style="2" customWidth="1"/>
    <col min="3080" max="3080" width="11.77734375" style="2" customWidth="1"/>
    <col min="3081" max="3081" width="16.77734375" style="2" customWidth="1"/>
    <col min="3082" max="3085" width="9.6640625" style="2" hidden="1" customWidth="1"/>
    <col min="3086" max="3104" width="10" style="2" customWidth="1"/>
    <col min="3105" max="3328" width="9.6640625" style="2"/>
    <col min="3329" max="3329" width="8.77734375" style="2" customWidth="1"/>
    <col min="3330" max="3330" width="16.21875" style="2" customWidth="1"/>
    <col min="3331" max="3331" width="16.77734375" style="2" customWidth="1"/>
    <col min="3332" max="3332" width="24.6640625" style="2" customWidth="1"/>
    <col min="3333" max="3333" width="66.33203125" style="2" customWidth="1"/>
    <col min="3334" max="3334" width="50.5546875" style="2" customWidth="1"/>
    <col min="3335" max="3335" width="8.21875" style="2" customWidth="1"/>
    <col min="3336" max="3336" width="11.77734375" style="2" customWidth="1"/>
    <col min="3337" max="3337" width="16.77734375" style="2" customWidth="1"/>
    <col min="3338" max="3341" width="9.6640625" style="2" hidden="1" customWidth="1"/>
    <col min="3342" max="3360" width="10" style="2" customWidth="1"/>
    <col min="3361" max="3584" width="9.6640625" style="2"/>
    <col min="3585" max="3585" width="8.77734375" style="2" customWidth="1"/>
    <col min="3586" max="3586" width="16.21875" style="2" customWidth="1"/>
    <col min="3587" max="3587" width="16.77734375" style="2" customWidth="1"/>
    <col min="3588" max="3588" width="24.6640625" style="2" customWidth="1"/>
    <col min="3589" max="3589" width="66.33203125" style="2" customWidth="1"/>
    <col min="3590" max="3590" width="50.5546875" style="2" customWidth="1"/>
    <col min="3591" max="3591" width="8.21875" style="2" customWidth="1"/>
    <col min="3592" max="3592" width="11.77734375" style="2" customWidth="1"/>
    <col min="3593" max="3593" width="16.77734375" style="2" customWidth="1"/>
    <col min="3594" max="3597" width="9.6640625" style="2" hidden="1" customWidth="1"/>
    <col min="3598" max="3616" width="10" style="2" customWidth="1"/>
    <col min="3617" max="3840" width="9.6640625" style="2"/>
    <col min="3841" max="3841" width="8.77734375" style="2" customWidth="1"/>
    <col min="3842" max="3842" width="16.21875" style="2" customWidth="1"/>
    <col min="3843" max="3843" width="16.77734375" style="2" customWidth="1"/>
    <col min="3844" max="3844" width="24.6640625" style="2" customWidth="1"/>
    <col min="3845" max="3845" width="66.33203125" style="2" customWidth="1"/>
    <col min="3846" max="3846" width="50.5546875" style="2" customWidth="1"/>
    <col min="3847" max="3847" width="8.21875" style="2" customWidth="1"/>
    <col min="3848" max="3848" width="11.77734375" style="2" customWidth="1"/>
    <col min="3849" max="3849" width="16.77734375" style="2" customWidth="1"/>
    <col min="3850" max="3853" width="9.6640625" style="2" hidden="1" customWidth="1"/>
    <col min="3854" max="3872" width="10" style="2" customWidth="1"/>
    <col min="3873" max="4096" width="9.6640625" style="2"/>
    <col min="4097" max="4097" width="8.77734375" style="2" customWidth="1"/>
    <col min="4098" max="4098" width="16.21875" style="2" customWidth="1"/>
    <col min="4099" max="4099" width="16.77734375" style="2" customWidth="1"/>
    <col min="4100" max="4100" width="24.6640625" style="2" customWidth="1"/>
    <col min="4101" max="4101" width="66.33203125" style="2" customWidth="1"/>
    <col min="4102" max="4102" width="50.5546875" style="2" customWidth="1"/>
    <col min="4103" max="4103" width="8.21875" style="2" customWidth="1"/>
    <col min="4104" max="4104" width="11.77734375" style="2" customWidth="1"/>
    <col min="4105" max="4105" width="16.77734375" style="2" customWidth="1"/>
    <col min="4106" max="4109" width="9.6640625" style="2" hidden="1" customWidth="1"/>
    <col min="4110" max="4128" width="10" style="2" customWidth="1"/>
    <col min="4129" max="4352" width="9.6640625" style="2"/>
    <col min="4353" max="4353" width="8.77734375" style="2" customWidth="1"/>
    <col min="4354" max="4354" width="16.21875" style="2" customWidth="1"/>
    <col min="4355" max="4355" width="16.77734375" style="2" customWidth="1"/>
    <col min="4356" max="4356" width="24.6640625" style="2" customWidth="1"/>
    <col min="4357" max="4357" width="66.33203125" style="2" customWidth="1"/>
    <col min="4358" max="4358" width="50.5546875" style="2" customWidth="1"/>
    <col min="4359" max="4359" width="8.21875" style="2" customWidth="1"/>
    <col min="4360" max="4360" width="11.77734375" style="2" customWidth="1"/>
    <col min="4361" max="4361" width="16.77734375" style="2" customWidth="1"/>
    <col min="4362" max="4365" width="9.6640625" style="2" hidden="1" customWidth="1"/>
    <col min="4366" max="4384" width="10" style="2" customWidth="1"/>
    <col min="4385" max="4608" width="9.6640625" style="2"/>
    <col min="4609" max="4609" width="8.77734375" style="2" customWidth="1"/>
    <col min="4610" max="4610" width="16.21875" style="2" customWidth="1"/>
    <col min="4611" max="4611" width="16.77734375" style="2" customWidth="1"/>
    <col min="4612" max="4612" width="24.6640625" style="2" customWidth="1"/>
    <col min="4613" max="4613" width="66.33203125" style="2" customWidth="1"/>
    <col min="4614" max="4614" width="50.5546875" style="2" customWidth="1"/>
    <col min="4615" max="4615" width="8.21875" style="2" customWidth="1"/>
    <col min="4616" max="4616" width="11.77734375" style="2" customWidth="1"/>
    <col min="4617" max="4617" width="16.77734375" style="2" customWidth="1"/>
    <col min="4618" max="4621" width="9.6640625" style="2" hidden="1" customWidth="1"/>
    <col min="4622" max="4640" width="10" style="2" customWidth="1"/>
    <col min="4641" max="4864" width="9.6640625" style="2"/>
    <col min="4865" max="4865" width="8.77734375" style="2" customWidth="1"/>
    <col min="4866" max="4866" width="16.21875" style="2" customWidth="1"/>
    <col min="4867" max="4867" width="16.77734375" style="2" customWidth="1"/>
    <col min="4868" max="4868" width="24.6640625" style="2" customWidth="1"/>
    <col min="4869" max="4869" width="66.33203125" style="2" customWidth="1"/>
    <col min="4870" max="4870" width="50.5546875" style="2" customWidth="1"/>
    <col min="4871" max="4871" width="8.21875" style="2" customWidth="1"/>
    <col min="4872" max="4872" width="11.77734375" style="2" customWidth="1"/>
    <col min="4873" max="4873" width="16.77734375" style="2" customWidth="1"/>
    <col min="4874" max="4877" width="9.6640625" style="2" hidden="1" customWidth="1"/>
    <col min="4878" max="4896" width="10" style="2" customWidth="1"/>
    <col min="4897" max="5120" width="9.6640625" style="2"/>
    <col min="5121" max="5121" width="8.77734375" style="2" customWidth="1"/>
    <col min="5122" max="5122" width="16.21875" style="2" customWidth="1"/>
    <col min="5123" max="5123" width="16.77734375" style="2" customWidth="1"/>
    <col min="5124" max="5124" width="24.6640625" style="2" customWidth="1"/>
    <col min="5125" max="5125" width="66.33203125" style="2" customWidth="1"/>
    <col min="5126" max="5126" width="50.5546875" style="2" customWidth="1"/>
    <col min="5127" max="5127" width="8.21875" style="2" customWidth="1"/>
    <col min="5128" max="5128" width="11.77734375" style="2" customWidth="1"/>
    <col min="5129" max="5129" width="16.77734375" style="2" customWidth="1"/>
    <col min="5130" max="5133" width="9.6640625" style="2" hidden="1" customWidth="1"/>
    <col min="5134" max="5152" width="10" style="2" customWidth="1"/>
    <col min="5153" max="5376" width="9.6640625" style="2"/>
    <col min="5377" max="5377" width="8.77734375" style="2" customWidth="1"/>
    <col min="5378" max="5378" width="16.21875" style="2" customWidth="1"/>
    <col min="5379" max="5379" width="16.77734375" style="2" customWidth="1"/>
    <col min="5380" max="5380" width="24.6640625" style="2" customWidth="1"/>
    <col min="5381" max="5381" width="66.33203125" style="2" customWidth="1"/>
    <col min="5382" max="5382" width="50.5546875" style="2" customWidth="1"/>
    <col min="5383" max="5383" width="8.21875" style="2" customWidth="1"/>
    <col min="5384" max="5384" width="11.77734375" style="2" customWidth="1"/>
    <col min="5385" max="5385" width="16.77734375" style="2" customWidth="1"/>
    <col min="5386" max="5389" width="9.6640625" style="2" hidden="1" customWidth="1"/>
    <col min="5390" max="5408" width="10" style="2" customWidth="1"/>
    <col min="5409" max="5632" width="9.6640625" style="2"/>
    <col min="5633" max="5633" width="8.77734375" style="2" customWidth="1"/>
    <col min="5634" max="5634" width="16.21875" style="2" customWidth="1"/>
    <col min="5635" max="5635" width="16.77734375" style="2" customWidth="1"/>
    <col min="5636" max="5636" width="24.6640625" style="2" customWidth="1"/>
    <col min="5637" max="5637" width="66.33203125" style="2" customWidth="1"/>
    <col min="5638" max="5638" width="50.5546875" style="2" customWidth="1"/>
    <col min="5639" max="5639" width="8.21875" style="2" customWidth="1"/>
    <col min="5640" max="5640" width="11.77734375" style="2" customWidth="1"/>
    <col min="5641" max="5641" width="16.77734375" style="2" customWidth="1"/>
    <col min="5642" max="5645" width="9.6640625" style="2" hidden="1" customWidth="1"/>
    <col min="5646" max="5664" width="10" style="2" customWidth="1"/>
    <col min="5665" max="5888" width="9.6640625" style="2"/>
    <col min="5889" max="5889" width="8.77734375" style="2" customWidth="1"/>
    <col min="5890" max="5890" width="16.21875" style="2" customWidth="1"/>
    <col min="5891" max="5891" width="16.77734375" style="2" customWidth="1"/>
    <col min="5892" max="5892" width="24.6640625" style="2" customWidth="1"/>
    <col min="5893" max="5893" width="66.33203125" style="2" customWidth="1"/>
    <col min="5894" max="5894" width="50.5546875" style="2" customWidth="1"/>
    <col min="5895" max="5895" width="8.21875" style="2" customWidth="1"/>
    <col min="5896" max="5896" width="11.77734375" style="2" customWidth="1"/>
    <col min="5897" max="5897" width="16.77734375" style="2" customWidth="1"/>
    <col min="5898" max="5901" width="9.6640625" style="2" hidden="1" customWidth="1"/>
    <col min="5902" max="5920" width="10" style="2" customWidth="1"/>
    <col min="5921" max="6144" width="9.6640625" style="2"/>
    <col min="6145" max="6145" width="8.77734375" style="2" customWidth="1"/>
    <col min="6146" max="6146" width="16.21875" style="2" customWidth="1"/>
    <col min="6147" max="6147" width="16.77734375" style="2" customWidth="1"/>
    <col min="6148" max="6148" width="24.6640625" style="2" customWidth="1"/>
    <col min="6149" max="6149" width="66.33203125" style="2" customWidth="1"/>
    <col min="6150" max="6150" width="50.5546875" style="2" customWidth="1"/>
    <col min="6151" max="6151" width="8.21875" style="2" customWidth="1"/>
    <col min="6152" max="6152" width="11.77734375" style="2" customWidth="1"/>
    <col min="6153" max="6153" width="16.77734375" style="2" customWidth="1"/>
    <col min="6154" max="6157" width="9.6640625" style="2" hidden="1" customWidth="1"/>
    <col min="6158" max="6176" width="10" style="2" customWidth="1"/>
    <col min="6177" max="6400" width="9.6640625" style="2"/>
    <col min="6401" max="6401" width="8.77734375" style="2" customWidth="1"/>
    <col min="6402" max="6402" width="16.21875" style="2" customWidth="1"/>
    <col min="6403" max="6403" width="16.77734375" style="2" customWidth="1"/>
    <col min="6404" max="6404" width="24.6640625" style="2" customWidth="1"/>
    <col min="6405" max="6405" width="66.33203125" style="2" customWidth="1"/>
    <col min="6406" max="6406" width="50.5546875" style="2" customWidth="1"/>
    <col min="6407" max="6407" width="8.21875" style="2" customWidth="1"/>
    <col min="6408" max="6408" width="11.77734375" style="2" customWidth="1"/>
    <col min="6409" max="6409" width="16.77734375" style="2" customWidth="1"/>
    <col min="6410" max="6413" width="9.6640625" style="2" hidden="1" customWidth="1"/>
    <col min="6414" max="6432" width="10" style="2" customWidth="1"/>
    <col min="6433" max="6656" width="9.6640625" style="2"/>
    <col min="6657" max="6657" width="8.77734375" style="2" customWidth="1"/>
    <col min="6658" max="6658" width="16.21875" style="2" customWidth="1"/>
    <col min="6659" max="6659" width="16.77734375" style="2" customWidth="1"/>
    <col min="6660" max="6660" width="24.6640625" style="2" customWidth="1"/>
    <col min="6661" max="6661" width="66.33203125" style="2" customWidth="1"/>
    <col min="6662" max="6662" width="50.5546875" style="2" customWidth="1"/>
    <col min="6663" max="6663" width="8.21875" style="2" customWidth="1"/>
    <col min="6664" max="6664" width="11.77734375" style="2" customWidth="1"/>
    <col min="6665" max="6665" width="16.77734375" style="2" customWidth="1"/>
    <col min="6666" max="6669" width="9.6640625" style="2" hidden="1" customWidth="1"/>
    <col min="6670" max="6688" width="10" style="2" customWidth="1"/>
    <col min="6689" max="6912" width="9.6640625" style="2"/>
    <col min="6913" max="6913" width="8.77734375" style="2" customWidth="1"/>
    <col min="6914" max="6914" width="16.21875" style="2" customWidth="1"/>
    <col min="6915" max="6915" width="16.77734375" style="2" customWidth="1"/>
    <col min="6916" max="6916" width="24.6640625" style="2" customWidth="1"/>
    <col min="6917" max="6917" width="66.33203125" style="2" customWidth="1"/>
    <col min="6918" max="6918" width="50.5546875" style="2" customWidth="1"/>
    <col min="6919" max="6919" width="8.21875" style="2" customWidth="1"/>
    <col min="6920" max="6920" width="11.77734375" style="2" customWidth="1"/>
    <col min="6921" max="6921" width="16.77734375" style="2" customWidth="1"/>
    <col min="6922" max="6925" width="9.6640625" style="2" hidden="1" customWidth="1"/>
    <col min="6926" max="6944" width="10" style="2" customWidth="1"/>
    <col min="6945" max="7168" width="9.6640625" style="2"/>
    <col min="7169" max="7169" width="8.77734375" style="2" customWidth="1"/>
    <col min="7170" max="7170" width="16.21875" style="2" customWidth="1"/>
    <col min="7171" max="7171" width="16.77734375" style="2" customWidth="1"/>
    <col min="7172" max="7172" width="24.6640625" style="2" customWidth="1"/>
    <col min="7173" max="7173" width="66.33203125" style="2" customWidth="1"/>
    <col min="7174" max="7174" width="50.5546875" style="2" customWidth="1"/>
    <col min="7175" max="7175" width="8.21875" style="2" customWidth="1"/>
    <col min="7176" max="7176" width="11.77734375" style="2" customWidth="1"/>
    <col min="7177" max="7177" width="16.77734375" style="2" customWidth="1"/>
    <col min="7178" max="7181" width="9.6640625" style="2" hidden="1" customWidth="1"/>
    <col min="7182" max="7200" width="10" style="2" customWidth="1"/>
    <col min="7201" max="7424" width="9.6640625" style="2"/>
    <col min="7425" max="7425" width="8.77734375" style="2" customWidth="1"/>
    <col min="7426" max="7426" width="16.21875" style="2" customWidth="1"/>
    <col min="7427" max="7427" width="16.77734375" style="2" customWidth="1"/>
    <col min="7428" max="7428" width="24.6640625" style="2" customWidth="1"/>
    <col min="7429" max="7429" width="66.33203125" style="2" customWidth="1"/>
    <col min="7430" max="7430" width="50.5546875" style="2" customWidth="1"/>
    <col min="7431" max="7431" width="8.21875" style="2" customWidth="1"/>
    <col min="7432" max="7432" width="11.77734375" style="2" customWidth="1"/>
    <col min="7433" max="7433" width="16.77734375" style="2" customWidth="1"/>
    <col min="7434" max="7437" width="9.6640625" style="2" hidden="1" customWidth="1"/>
    <col min="7438" max="7456" width="10" style="2" customWidth="1"/>
    <col min="7457" max="7680" width="9.6640625" style="2"/>
    <col min="7681" max="7681" width="8.77734375" style="2" customWidth="1"/>
    <col min="7682" max="7682" width="16.21875" style="2" customWidth="1"/>
    <col min="7683" max="7683" width="16.77734375" style="2" customWidth="1"/>
    <col min="7684" max="7684" width="24.6640625" style="2" customWidth="1"/>
    <col min="7685" max="7685" width="66.33203125" style="2" customWidth="1"/>
    <col min="7686" max="7686" width="50.5546875" style="2" customWidth="1"/>
    <col min="7687" max="7687" width="8.21875" style="2" customWidth="1"/>
    <col min="7688" max="7688" width="11.77734375" style="2" customWidth="1"/>
    <col min="7689" max="7689" width="16.77734375" style="2" customWidth="1"/>
    <col min="7690" max="7693" width="9.6640625" style="2" hidden="1" customWidth="1"/>
    <col min="7694" max="7712" width="10" style="2" customWidth="1"/>
    <col min="7713" max="7936" width="9.6640625" style="2"/>
    <col min="7937" max="7937" width="8.77734375" style="2" customWidth="1"/>
    <col min="7938" max="7938" width="16.21875" style="2" customWidth="1"/>
    <col min="7939" max="7939" width="16.77734375" style="2" customWidth="1"/>
    <col min="7940" max="7940" width="24.6640625" style="2" customWidth="1"/>
    <col min="7941" max="7941" width="66.33203125" style="2" customWidth="1"/>
    <col min="7942" max="7942" width="50.5546875" style="2" customWidth="1"/>
    <col min="7943" max="7943" width="8.21875" style="2" customWidth="1"/>
    <col min="7944" max="7944" width="11.77734375" style="2" customWidth="1"/>
    <col min="7945" max="7945" width="16.77734375" style="2" customWidth="1"/>
    <col min="7946" max="7949" width="9.6640625" style="2" hidden="1" customWidth="1"/>
    <col min="7950" max="7968" width="10" style="2" customWidth="1"/>
    <col min="7969" max="8192" width="9.6640625" style="2"/>
    <col min="8193" max="8193" width="8.77734375" style="2" customWidth="1"/>
    <col min="8194" max="8194" width="16.21875" style="2" customWidth="1"/>
    <col min="8195" max="8195" width="16.77734375" style="2" customWidth="1"/>
    <col min="8196" max="8196" width="24.6640625" style="2" customWidth="1"/>
    <col min="8197" max="8197" width="66.33203125" style="2" customWidth="1"/>
    <col min="8198" max="8198" width="50.5546875" style="2" customWidth="1"/>
    <col min="8199" max="8199" width="8.21875" style="2" customWidth="1"/>
    <col min="8200" max="8200" width="11.77734375" style="2" customWidth="1"/>
    <col min="8201" max="8201" width="16.77734375" style="2" customWidth="1"/>
    <col min="8202" max="8205" width="9.6640625" style="2" hidden="1" customWidth="1"/>
    <col min="8206" max="8224" width="10" style="2" customWidth="1"/>
    <col min="8225" max="8448" width="9.6640625" style="2"/>
    <col min="8449" max="8449" width="8.77734375" style="2" customWidth="1"/>
    <col min="8450" max="8450" width="16.21875" style="2" customWidth="1"/>
    <col min="8451" max="8451" width="16.77734375" style="2" customWidth="1"/>
    <col min="8452" max="8452" width="24.6640625" style="2" customWidth="1"/>
    <col min="8453" max="8453" width="66.33203125" style="2" customWidth="1"/>
    <col min="8454" max="8454" width="50.5546875" style="2" customWidth="1"/>
    <col min="8455" max="8455" width="8.21875" style="2" customWidth="1"/>
    <col min="8456" max="8456" width="11.77734375" style="2" customWidth="1"/>
    <col min="8457" max="8457" width="16.77734375" style="2" customWidth="1"/>
    <col min="8458" max="8461" width="9.6640625" style="2" hidden="1" customWidth="1"/>
    <col min="8462" max="8480" width="10" style="2" customWidth="1"/>
    <col min="8481" max="8704" width="9.6640625" style="2"/>
    <col min="8705" max="8705" width="8.77734375" style="2" customWidth="1"/>
    <col min="8706" max="8706" width="16.21875" style="2" customWidth="1"/>
    <col min="8707" max="8707" width="16.77734375" style="2" customWidth="1"/>
    <col min="8708" max="8708" width="24.6640625" style="2" customWidth="1"/>
    <col min="8709" max="8709" width="66.33203125" style="2" customWidth="1"/>
    <col min="8710" max="8710" width="50.5546875" style="2" customWidth="1"/>
    <col min="8711" max="8711" width="8.21875" style="2" customWidth="1"/>
    <col min="8712" max="8712" width="11.77734375" style="2" customWidth="1"/>
    <col min="8713" max="8713" width="16.77734375" style="2" customWidth="1"/>
    <col min="8714" max="8717" width="9.6640625" style="2" hidden="1" customWidth="1"/>
    <col min="8718" max="8736" width="10" style="2" customWidth="1"/>
    <col min="8737" max="8960" width="9.6640625" style="2"/>
    <col min="8961" max="8961" width="8.77734375" style="2" customWidth="1"/>
    <col min="8962" max="8962" width="16.21875" style="2" customWidth="1"/>
    <col min="8963" max="8963" width="16.77734375" style="2" customWidth="1"/>
    <col min="8964" max="8964" width="24.6640625" style="2" customWidth="1"/>
    <col min="8965" max="8965" width="66.33203125" style="2" customWidth="1"/>
    <col min="8966" max="8966" width="50.5546875" style="2" customWidth="1"/>
    <col min="8967" max="8967" width="8.21875" style="2" customWidth="1"/>
    <col min="8968" max="8968" width="11.77734375" style="2" customWidth="1"/>
    <col min="8969" max="8969" width="16.77734375" style="2" customWidth="1"/>
    <col min="8970" max="8973" width="9.6640625" style="2" hidden="1" customWidth="1"/>
    <col min="8974" max="8992" width="10" style="2" customWidth="1"/>
    <col min="8993" max="9216" width="9.6640625" style="2"/>
    <col min="9217" max="9217" width="8.77734375" style="2" customWidth="1"/>
    <col min="9218" max="9218" width="16.21875" style="2" customWidth="1"/>
    <col min="9219" max="9219" width="16.77734375" style="2" customWidth="1"/>
    <col min="9220" max="9220" width="24.6640625" style="2" customWidth="1"/>
    <col min="9221" max="9221" width="66.33203125" style="2" customWidth="1"/>
    <col min="9222" max="9222" width="50.5546875" style="2" customWidth="1"/>
    <col min="9223" max="9223" width="8.21875" style="2" customWidth="1"/>
    <col min="9224" max="9224" width="11.77734375" style="2" customWidth="1"/>
    <col min="9225" max="9225" width="16.77734375" style="2" customWidth="1"/>
    <col min="9226" max="9229" width="9.6640625" style="2" hidden="1" customWidth="1"/>
    <col min="9230" max="9248" width="10" style="2" customWidth="1"/>
    <col min="9249" max="9472" width="9.6640625" style="2"/>
    <col min="9473" max="9473" width="8.77734375" style="2" customWidth="1"/>
    <col min="9474" max="9474" width="16.21875" style="2" customWidth="1"/>
    <col min="9475" max="9475" width="16.77734375" style="2" customWidth="1"/>
    <col min="9476" max="9476" width="24.6640625" style="2" customWidth="1"/>
    <col min="9477" max="9477" width="66.33203125" style="2" customWidth="1"/>
    <col min="9478" max="9478" width="50.5546875" style="2" customWidth="1"/>
    <col min="9479" max="9479" width="8.21875" style="2" customWidth="1"/>
    <col min="9480" max="9480" width="11.77734375" style="2" customWidth="1"/>
    <col min="9481" max="9481" width="16.77734375" style="2" customWidth="1"/>
    <col min="9482" max="9485" width="9.6640625" style="2" hidden="1" customWidth="1"/>
    <col min="9486" max="9504" width="10" style="2" customWidth="1"/>
    <col min="9505" max="9728" width="9.6640625" style="2"/>
    <col min="9729" max="9729" width="8.77734375" style="2" customWidth="1"/>
    <col min="9730" max="9730" width="16.21875" style="2" customWidth="1"/>
    <col min="9731" max="9731" width="16.77734375" style="2" customWidth="1"/>
    <col min="9732" max="9732" width="24.6640625" style="2" customWidth="1"/>
    <col min="9733" max="9733" width="66.33203125" style="2" customWidth="1"/>
    <col min="9734" max="9734" width="50.5546875" style="2" customWidth="1"/>
    <col min="9735" max="9735" width="8.21875" style="2" customWidth="1"/>
    <col min="9736" max="9736" width="11.77734375" style="2" customWidth="1"/>
    <col min="9737" max="9737" width="16.77734375" style="2" customWidth="1"/>
    <col min="9738" max="9741" width="9.6640625" style="2" hidden="1" customWidth="1"/>
    <col min="9742" max="9760" width="10" style="2" customWidth="1"/>
    <col min="9761" max="9984" width="9.6640625" style="2"/>
    <col min="9985" max="9985" width="8.77734375" style="2" customWidth="1"/>
    <col min="9986" max="9986" width="16.21875" style="2" customWidth="1"/>
    <col min="9987" max="9987" width="16.77734375" style="2" customWidth="1"/>
    <col min="9988" max="9988" width="24.6640625" style="2" customWidth="1"/>
    <col min="9989" max="9989" width="66.33203125" style="2" customWidth="1"/>
    <col min="9990" max="9990" width="50.5546875" style="2" customWidth="1"/>
    <col min="9991" max="9991" width="8.21875" style="2" customWidth="1"/>
    <col min="9992" max="9992" width="11.77734375" style="2" customWidth="1"/>
    <col min="9993" max="9993" width="16.77734375" style="2" customWidth="1"/>
    <col min="9994" max="9997" width="9.6640625" style="2" hidden="1" customWidth="1"/>
    <col min="9998" max="10016" width="10" style="2" customWidth="1"/>
    <col min="10017" max="10240" width="9.6640625" style="2"/>
    <col min="10241" max="10241" width="8.77734375" style="2" customWidth="1"/>
    <col min="10242" max="10242" width="16.21875" style="2" customWidth="1"/>
    <col min="10243" max="10243" width="16.77734375" style="2" customWidth="1"/>
    <col min="10244" max="10244" width="24.6640625" style="2" customWidth="1"/>
    <col min="10245" max="10245" width="66.33203125" style="2" customWidth="1"/>
    <col min="10246" max="10246" width="50.5546875" style="2" customWidth="1"/>
    <col min="10247" max="10247" width="8.21875" style="2" customWidth="1"/>
    <col min="10248" max="10248" width="11.77734375" style="2" customWidth="1"/>
    <col min="10249" max="10249" width="16.77734375" style="2" customWidth="1"/>
    <col min="10250" max="10253" width="9.6640625" style="2" hidden="1" customWidth="1"/>
    <col min="10254" max="10272" width="10" style="2" customWidth="1"/>
    <col min="10273" max="10496" width="9.6640625" style="2"/>
    <col min="10497" max="10497" width="8.77734375" style="2" customWidth="1"/>
    <col min="10498" max="10498" width="16.21875" style="2" customWidth="1"/>
    <col min="10499" max="10499" width="16.77734375" style="2" customWidth="1"/>
    <col min="10500" max="10500" width="24.6640625" style="2" customWidth="1"/>
    <col min="10501" max="10501" width="66.33203125" style="2" customWidth="1"/>
    <col min="10502" max="10502" width="50.5546875" style="2" customWidth="1"/>
    <col min="10503" max="10503" width="8.21875" style="2" customWidth="1"/>
    <col min="10504" max="10504" width="11.77734375" style="2" customWidth="1"/>
    <col min="10505" max="10505" width="16.77734375" style="2" customWidth="1"/>
    <col min="10506" max="10509" width="9.6640625" style="2" hidden="1" customWidth="1"/>
    <col min="10510" max="10528" width="10" style="2" customWidth="1"/>
    <col min="10529" max="10752" width="9.6640625" style="2"/>
    <col min="10753" max="10753" width="8.77734375" style="2" customWidth="1"/>
    <col min="10754" max="10754" width="16.21875" style="2" customWidth="1"/>
    <col min="10755" max="10755" width="16.77734375" style="2" customWidth="1"/>
    <col min="10756" max="10756" width="24.6640625" style="2" customWidth="1"/>
    <col min="10757" max="10757" width="66.33203125" style="2" customWidth="1"/>
    <col min="10758" max="10758" width="50.5546875" style="2" customWidth="1"/>
    <col min="10759" max="10759" width="8.21875" style="2" customWidth="1"/>
    <col min="10760" max="10760" width="11.77734375" style="2" customWidth="1"/>
    <col min="10761" max="10761" width="16.77734375" style="2" customWidth="1"/>
    <col min="10762" max="10765" width="9.6640625" style="2" hidden="1" customWidth="1"/>
    <col min="10766" max="10784" width="10" style="2" customWidth="1"/>
    <col min="10785" max="11008" width="9.6640625" style="2"/>
    <col min="11009" max="11009" width="8.77734375" style="2" customWidth="1"/>
    <col min="11010" max="11010" width="16.21875" style="2" customWidth="1"/>
    <col min="11011" max="11011" width="16.77734375" style="2" customWidth="1"/>
    <col min="11012" max="11012" width="24.6640625" style="2" customWidth="1"/>
    <col min="11013" max="11013" width="66.33203125" style="2" customWidth="1"/>
    <col min="11014" max="11014" width="50.5546875" style="2" customWidth="1"/>
    <col min="11015" max="11015" width="8.21875" style="2" customWidth="1"/>
    <col min="11016" max="11016" width="11.77734375" style="2" customWidth="1"/>
    <col min="11017" max="11017" width="16.77734375" style="2" customWidth="1"/>
    <col min="11018" max="11021" width="9.6640625" style="2" hidden="1" customWidth="1"/>
    <col min="11022" max="11040" width="10" style="2" customWidth="1"/>
    <col min="11041" max="11264" width="9.6640625" style="2"/>
    <col min="11265" max="11265" width="8.77734375" style="2" customWidth="1"/>
    <col min="11266" max="11266" width="16.21875" style="2" customWidth="1"/>
    <col min="11267" max="11267" width="16.77734375" style="2" customWidth="1"/>
    <col min="11268" max="11268" width="24.6640625" style="2" customWidth="1"/>
    <col min="11269" max="11269" width="66.33203125" style="2" customWidth="1"/>
    <col min="11270" max="11270" width="50.5546875" style="2" customWidth="1"/>
    <col min="11271" max="11271" width="8.21875" style="2" customWidth="1"/>
    <col min="11272" max="11272" width="11.77734375" style="2" customWidth="1"/>
    <col min="11273" max="11273" width="16.77734375" style="2" customWidth="1"/>
    <col min="11274" max="11277" width="9.6640625" style="2" hidden="1" customWidth="1"/>
    <col min="11278" max="11296" width="10" style="2" customWidth="1"/>
    <col min="11297" max="11520" width="9.6640625" style="2"/>
    <col min="11521" max="11521" width="8.77734375" style="2" customWidth="1"/>
    <col min="11522" max="11522" width="16.21875" style="2" customWidth="1"/>
    <col min="11523" max="11523" width="16.77734375" style="2" customWidth="1"/>
    <col min="11524" max="11524" width="24.6640625" style="2" customWidth="1"/>
    <col min="11525" max="11525" width="66.33203125" style="2" customWidth="1"/>
    <col min="11526" max="11526" width="50.5546875" style="2" customWidth="1"/>
    <col min="11527" max="11527" width="8.21875" style="2" customWidth="1"/>
    <col min="11528" max="11528" width="11.77734375" style="2" customWidth="1"/>
    <col min="11529" max="11529" width="16.77734375" style="2" customWidth="1"/>
    <col min="11530" max="11533" width="9.6640625" style="2" hidden="1" customWidth="1"/>
    <col min="11534" max="11552" width="10" style="2" customWidth="1"/>
    <col min="11553" max="11776" width="9.6640625" style="2"/>
    <col min="11777" max="11777" width="8.77734375" style="2" customWidth="1"/>
    <col min="11778" max="11778" width="16.21875" style="2" customWidth="1"/>
    <col min="11779" max="11779" width="16.77734375" style="2" customWidth="1"/>
    <col min="11780" max="11780" width="24.6640625" style="2" customWidth="1"/>
    <col min="11781" max="11781" width="66.33203125" style="2" customWidth="1"/>
    <col min="11782" max="11782" width="50.5546875" style="2" customWidth="1"/>
    <col min="11783" max="11783" width="8.21875" style="2" customWidth="1"/>
    <col min="11784" max="11784" width="11.77734375" style="2" customWidth="1"/>
    <col min="11785" max="11785" width="16.77734375" style="2" customWidth="1"/>
    <col min="11786" max="11789" width="9.6640625" style="2" hidden="1" customWidth="1"/>
    <col min="11790" max="11808" width="10" style="2" customWidth="1"/>
    <col min="11809" max="12032" width="9.6640625" style="2"/>
    <col min="12033" max="12033" width="8.77734375" style="2" customWidth="1"/>
    <col min="12034" max="12034" width="16.21875" style="2" customWidth="1"/>
    <col min="12035" max="12035" width="16.77734375" style="2" customWidth="1"/>
    <col min="12036" max="12036" width="24.6640625" style="2" customWidth="1"/>
    <col min="12037" max="12037" width="66.33203125" style="2" customWidth="1"/>
    <col min="12038" max="12038" width="50.5546875" style="2" customWidth="1"/>
    <col min="12039" max="12039" width="8.21875" style="2" customWidth="1"/>
    <col min="12040" max="12040" width="11.77734375" style="2" customWidth="1"/>
    <col min="12041" max="12041" width="16.77734375" style="2" customWidth="1"/>
    <col min="12042" max="12045" width="9.6640625" style="2" hidden="1" customWidth="1"/>
    <col min="12046" max="12064" width="10" style="2" customWidth="1"/>
    <col min="12065" max="12288" width="9.6640625" style="2"/>
    <col min="12289" max="12289" width="8.77734375" style="2" customWidth="1"/>
    <col min="12290" max="12290" width="16.21875" style="2" customWidth="1"/>
    <col min="12291" max="12291" width="16.77734375" style="2" customWidth="1"/>
    <col min="12292" max="12292" width="24.6640625" style="2" customWidth="1"/>
    <col min="12293" max="12293" width="66.33203125" style="2" customWidth="1"/>
    <col min="12294" max="12294" width="50.5546875" style="2" customWidth="1"/>
    <col min="12295" max="12295" width="8.21875" style="2" customWidth="1"/>
    <col min="12296" max="12296" width="11.77734375" style="2" customWidth="1"/>
    <col min="12297" max="12297" width="16.77734375" style="2" customWidth="1"/>
    <col min="12298" max="12301" width="9.6640625" style="2" hidden="1" customWidth="1"/>
    <col min="12302" max="12320" width="10" style="2" customWidth="1"/>
    <col min="12321" max="12544" width="9.6640625" style="2"/>
    <col min="12545" max="12545" width="8.77734375" style="2" customWidth="1"/>
    <col min="12546" max="12546" width="16.21875" style="2" customWidth="1"/>
    <col min="12547" max="12547" width="16.77734375" style="2" customWidth="1"/>
    <col min="12548" max="12548" width="24.6640625" style="2" customWidth="1"/>
    <col min="12549" max="12549" width="66.33203125" style="2" customWidth="1"/>
    <col min="12550" max="12550" width="50.5546875" style="2" customWidth="1"/>
    <col min="12551" max="12551" width="8.21875" style="2" customWidth="1"/>
    <col min="12552" max="12552" width="11.77734375" style="2" customWidth="1"/>
    <col min="12553" max="12553" width="16.77734375" style="2" customWidth="1"/>
    <col min="12554" max="12557" width="9.6640625" style="2" hidden="1" customWidth="1"/>
    <col min="12558" max="12576" width="10" style="2" customWidth="1"/>
    <col min="12577" max="12800" width="9.6640625" style="2"/>
    <col min="12801" max="12801" width="8.77734375" style="2" customWidth="1"/>
    <col min="12802" max="12802" width="16.21875" style="2" customWidth="1"/>
    <col min="12803" max="12803" width="16.77734375" style="2" customWidth="1"/>
    <col min="12804" max="12804" width="24.6640625" style="2" customWidth="1"/>
    <col min="12805" max="12805" width="66.33203125" style="2" customWidth="1"/>
    <col min="12806" max="12806" width="50.5546875" style="2" customWidth="1"/>
    <col min="12807" max="12807" width="8.21875" style="2" customWidth="1"/>
    <col min="12808" max="12808" width="11.77734375" style="2" customWidth="1"/>
    <col min="12809" max="12809" width="16.77734375" style="2" customWidth="1"/>
    <col min="12810" max="12813" width="9.6640625" style="2" hidden="1" customWidth="1"/>
    <col min="12814" max="12832" width="10" style="2" customWidth="1"/>
    <col min="12833" max="13056" width="9.6640625" style="2"/>
    <col min="13057" max="13057" width="8.77734375" style="2" customWidth="1"/>
    <col min="13058" max="13058" width="16.21875" style="2" customWidth="1"/>
    <col min="13059" max="13059" width="16.77734375" style="2" customWidth="1"/>
    <col min="13060" max="13060" width="24.6640625" style="2" customWidth="1"/>
    <col min="13061" max="13061" width="66.33203125" style="2" customWidth="1"/>
    <col min="13062" max="13062" width="50.5546875" style="2" customWidth="1"/>
    <col min="13063" max="13063" width="8.21875" style="2" customWidth="1"/>
    <col min="13064" max="13064" width="11.77734375" style="2" customWidth="1"/>
    <col min="13065" max="13065" width="16.77734375" style="2" customWidth="1"/>
    <col min="13066" max="13069" width="9.6640625" style="2" hidden="1" customWidth="1"/>
    <col min="13070" max="13088" width="10" style="2" customWidth="1"/>
    <col min="13089" max="13312" width="9.6640625" style="2"/>
    <col min="13313" max="13313" width="8.77734375" style="2" customWidth="1"/>
    <col min="13314" max="13314" width="16.21875" style="2" customWidth="1"/>
    <col min="13315" max="13315" width="16.77734375" style="2" customWidth="1"/>
    <col min="13316" max="13316" width="24.6640625" style="2" customWidth="1"/>
    <col min="13317" max="13317" width="66.33203125" style="2" customWidth="1"/>
    <col min="13318" max="13318" width="50.5546875" style="2" customWidth="1"/>
    <col min="13319" max="13319" width="8.21875" style="2" customWidth="1"/>
    <col min="13320" max="13320" width="11.77734375" style="2" customWidth="1"/>
    <col min="13321" max="13321" width="16.77734375" style="2" customWidth="1"/>
    <col min="13322" max="13325" width="9.6640625" style="2" hidden="1" customWidth="1"/>
    <col min="13326" max="13344" width="10" style="2" customWidth="1"/>
    <col min="13345" max="13568" width="9.6640625" style="2"/>
    <col min="13569" max="13569" width="8.77734375" style="2" customWidth="1"/>
    <col min="13570" max="13570" width="16.21875" style="2" customWidth="1"/>
    <col min="13571" max="13571" width="16.77734375" style="2" customWidth="1"/>
    <col min="13572" max="13572" width="24.6640625" style="2" customWidth="1"/>
    <col min="13573" max="13573" width="66.33203125" style="2" customWidth="1"/>
    <col min="13574" max="13574" width="50.5546875" style="2" customWidth="1"/>
    <col min="13575" max="13575" width="8.21875" style="2" customWidth="1"/>
    <col min="13576" max="13576" width="11.77734375" style="2" customWidth="1"/>
    <col min="13577" max="13577" width="16.77734375" style="2" customWidth="1"/>
    <col min="13578" max="13581" width="9.6640625" style="2" hidden="1" customWidth="1"/>
    <col min="13582" max="13600" width="10" style="2" customWidth="1"/>
    <col min="13601" max="13824" width="9.6640625" style="2"/>
    <col min="13825" max="13825" width="8.77734375" style="2" customWidth="1"/>
    <col min="13826" max="13826" width="16.21875" style="2" customWidth="1"/>
    <col min="13827" max="13827" width="16.77734375" style="2" customWidth="1"/>
    <col min="13828" max="13828" width="24.6640625" style="2" customWidth="1"/>
    <col min="13829" max="13829" width="66.33203125" style="2" customWidth="1"/>
    <col min="13830" max="13830" width="50.5546875" style="2" customWidth="1"/>
    <col min="13831" max="13831" width="8.21875" style="2" customWidth="1"/>
    <col min="13832" max="13832" width="11.77734375" style="2" customWidth="1"/>
    <col min="13833" max="13833" width="16.77734375" style="2" customWidth="1"/>
    <col min="13834" max="13837" width="9.6640625" style="2" hidden="1" customWidth="1"/>
    <col min="13838" max="13856" width="10" style="2" customWidth="1"/>
    <col min="13857" max="14080" width="9.6640625" style="2"/>
    <col min="14081" max="14081" width="8.77734375" style="2" customWidth="1"/>
    <col min="14082" max="14082" width="16.21875" style="2" customWidth="1"/>
    <col min="14083" max="14083" width="16.77734375" style="2" customWidth="1"/>
    <col min="14084" max="14084" width="24.6640625" style="2" customWidth="1"/>
    <col min="14085" max="14085" width="66.33203125" style="2" customWidth="1"/>
    <col min="14086" max="14086" width="50.5546875" style="2" customWidth="1"/>
    <col min="14087" max="14087" width="8.21875" style="2" customWidth="1"/>
    <col min="14088" max="14088" width="11.77734375" style="2" customWidth="1"/>
    <col min="14089" max="14089" width="16.77734375" style="2" customWidth="1"/>
    <col min="14090" max="14093" width="9.6640625" style="2" hidden="1" customWidth="1"/>
    <col min="14094" max="14112" width="10" style="2" customWidth="1"/>
    <col min="14113" max="14336" width="9.6640625" style="2"/>
    <col min="14337" max="14337" width="8.77734375" style="2" customWidth="1"/>
    <col min="14338" max="14338" width="16.21875" style="2" customWidth="1"/>
    <col min="14339" max="14339" width="16.77734375" style="2" customWidth="1"/>
    <col min="14340" max="14340" width="24.6640625" style="2" customWidth="1"/>
    <col min="14341" max="14341" width="66.33203125" style="2" customWidth="1"/>
    <col min="14342" max="14342" width="50.5546875" style="2" customWidth="1"/>
    <col min="14343" max="14343" width="8.21875" style="2" customWidth="1"/>
    <col min="14344" max="14344" width="11.77734375" style="2" customWidth="1"/>
    <col min="14345" max="14345" width="16.77734375" style="2" customWidth="1"/>
    <col min="14346" max="14349" width="9.6640625" style="2" hidden="1" customWidth="1"/>
    <col min="14350" max="14368" width="10" style="2" customWidth="1"/>
    <col min="14369" max="14592" width="9.6640625" style="2"/>
    <col min="14593" max="14593" width="8.77734375" style="2" customWidth="1"/>
    <col min="14594" max="14594" width="16.21875" style="2" customWidth="1"/>
    <col min="14595" max="14595" width="16.77734375" style="2" customWidth="1"/>
    <col min="14596" max="14596" width="24.6640625" style="2" customWidth="1"/>
    <col min="14597" max="14597" width="66.33203125" style="2" customWidth="1"/>
    <col min="14598" max="14598" width="50.5546875" style="2" customWidth="1"/>
    <col min="14599" max="14599" width="8.21875" style="2" customWidth="1"/>
    <col min="14600" max="14600" width="11.77734375" style="2" customWidth="1"/>
    <col min="14601" max="14601" width="16.77734375" style="2" customWidth="1"/>
    <col min="14602" max="14605" width="9.6640625" style="2" hidden="1" customWidth="1"/>
    <col min="14606" max="14624" width="10" style="2" customWidth="1"/>
    <col min="14625" max="14848" width="9.6640625" style="2"/>
    <col min="14849" max="14849" width="8.77734375" style="2" customWidth="1"/>
    <col min="14850" max="14850" width="16.21875" style="2" customWidth="1"/>
    <col min="14851" max="14851" width="16.77734375" style="2" customWidth="1"/>
    <col min="14852" max="14852" width="24.6640625" style="2" customWidth="1"/>
    <col min="14853" max="14853" width="66.33203125" style="2" customWidth="1"/>
    <col min="14854" max="14854" width="50.5546875" style="2" customWidth="1"/>
    <col min="14855" max="14855" width="8.21875" style="2" customWidth="1"/>
    <col min="14856" max="14856" width="11.77734375" style="2" customWidth="1"/>
    <col min="14857" max="14857" width="16.77734375" style="2" customWidth="1"/>
    <col min="14858" max="14861" width="9.6640625" style="2" hidden="1" customWidth="1"/>
    <col min="14862" max="14880" width="10" style="2" customWidth="1"/>
    <col min="14881" max="15104" width="9.6640625" style="2"/>
    <col min="15105" max="15105" width="8.77734375" style="2" customWidth="1"/>
    <col min="15106" max="15106" width="16.21875" style="2" customWidth="1"/>
    <col min="15107" max="15107" width="16.77734375" style="2" customWidth="1"/>
    <col min="15108" max="15108" width="24.6640625" style="2" customWidth="1"/>
    <col min="15109" max="15109" width="66.33203125" style="2" customWidth="1"/>
    <col min="15110" max="15110" width="50.5546875" style="2" customWidth="1"/>
    <col min="15111" max="15111" width="8.21875" style="2" customWidth="1"/>
    <col min="15112" max="15112" width="11.77734375" style="2" customWidth="1"/>
    <col min="15113" max="15113" width="16.77734375" style="2" customWidth="1"/>
    <col min="15114" max="15117" width="9.6640625" style="2" hidden="1" customWidth="1"/>
    <col min="15118" max="15136" width="10" style="2" customWidth="1"/>
    <col min="15137" max="15360" width="9.6640625" style="2"/>
    <col min="15361" max="15361" width="8.77734375" style="2" customWidth="1"/>
    <col min="15362" max="15362" width="16.21875" style="2" customWidth="1"/>
    <col min="15363" max="15363" width="16.77734375" style="2" customWidth="1"/>
    <col min="15364" max="15364" width="24.6640625" style="2" customWidth="1"/>
    <col min="15365" max="15365" width="66.33203125" style="2" customWidth="1"/>
    <col min="15366" max="15366" width="50.5546875" style="2" customWidth="1"/>
    <col min="15367" max="15367" width="8.21875" style="2" customWidth="1"/>
    <col min="15368" max="15368" width="11.77734375" style="2" customWidth="1"/>
    <col min="15369" max="15369" width="16.77734375" style="2" customWidth="1"/>
    <col min="15370" max="15373" width="9.6640625" style="2" hidden="1" customWidth="1"/>
    <col min="15374" max="15392" width="10" style="2" customWidth="1"/>
    <col min="15393" max="15616" width="9.6640625" style="2"/>
    <col min="15617" max="15617" width="8.77734375" style="2" customWidth="1"/>
    <col min="15618" max="15618" width="16.21875" style="2" customWidth="1"/>
    <col min="15619" max="15619" width="16.77734375" style="2" customWidth="1"/>
    <col min="15620" max="15620" width="24.6640625" style="2" customWidth="1"/>
    <col min="15621" max="15621" width="66.33203125" style="2" customWidth="1"/>
    <col min="15622" max="15622" width="50.5546875" style="2" customWidth="1"/>
    <col min="15623" max="15623" width="8.21875" style="2" customWidth="1"/>
    <col min="15624" max="15624" width="11.77734375" style="2" customWidth="1"/>
    <col min="15625" max="15625" width="16.77734375" style="2" customWidth="1"/>
    <col min="15626" max="15629" width="9.6640625" style="2" hidden="1" customWidth="1"/>
    <col min="15630" max="15648" width="10" style="2" customWidth="1"/>
    <col min="15649" max="15872" width="9.6640625" style="2"/>
    <col min="15873" max="15873" width="8.77734375" style="2" customWidth="1"/>
    <col min="15874" max="15874" width="16.21875" style="2" customWidth="1"/>
    <col min="15875" max="15875" width="16.77734375" style="2" customWidth="1"/>
    <col min="15876" max="15876" width="24.6640625" style="2" customWidth="1"/>
    <col min="15877" max="15877" width="66.33203125" style="2" customWidth="1"/>
    <col min="15878" max="15878" width="50.5546875" style="2" customWidth="1"/>
    <col min="15879" max="15879" width="8.21875" style="2" customWidth="1"/>
    <col min="15880" max="15880" width="11.77734375" style="2" customWidth="1"/>
    <col min="15881" max="15881" width="16.77734375" style="2" customWidth="1"/>
    <col min="15882" max="15885" width="9.6640625" style="2" hidden="1" customWidth="1"/>
    <col min="15886" max="15904" width="10" style="2" customWidth="1"/>
    <col min="15905" max="16128" width="9.6640625" style="2"/>
    <col min="16129" max="16129" width="8.77734375" style="2" customWidth="1"/>
    <col min="16130" max="16130" width="16.21875" style="2" customWidth="1"/>
    <col min="16131" max="16131" width="16.77734375" style="2" customWidth="1"/>
    <col min="16132" max="16132" width="24.6640625" style="2" customWidth="1"/>
    <col min="16133" max="16133" width="66.33203125" style="2" customWidth="1"/>
    <col min="16134" max="16134" width="50.5546875" style="2" customWidth="1"/>
    <col min="16135" max="16135" width="8.21875" style="2" customWidth="1"/>
    <col min="16136" max="16136" width="11.77734375" style="2" customWidth="1"/>
    <col min="16137" max="16137" width="16.77734375" style="2" customWidth="1"/>
    <col min="16138" max="16141" width="9.6640625" style="2" hidden="1" customWidth="1"/>
    <col min="16142" max="16160" width="10" style="2" customWidth="1"/>
    <col min="16161" max="16384" width="9.6640625" style="2"/>
  </cols>
  <sheetData>
    <row r="1" spans="1:19" x14ac:dyDescent="0.15">
      <c r="A1" s="158" t="s">
        <v>0</v>
      </c>
      <c r="B1" s="159"/>
      <c r="C1" s="160"/>
      <c r="D1" s="183" t="s">
        <v>126</v>
      </c>
      <c r="E1" s="3" t="s">
        <v>34</v>
      </c>
      <c r="F1" s="4"/>
      <c r="G1" s="4"/>
      <c r="H1" s="5"/>
      <c r="I1" s="25"/>
      <c r="N1" s="26"/>
      <c r="O1" s="26"/>
      <c r="P1" s="26"/>
      <c r="Q1" s="26"/>
      <c r="R1" s="26"/>
      <c r="S1" s="35"/>
    </row>
    <row r="2" spans="1:19" ht="24" x14ac:dyDescent="0.15">
      <c r="A2" s="161"/>
      <c r="B2" s="162"/>
      <c r="C2" s="163"/>
      <c r="D2" s="184"/>
      <c r="E2" s="6" t="s">
        <v>35</v>
      </c>
      <c r="F2" s="146" t="s">
        <v>36</v>
      </c>
      <c r="G2" s="147"/>
      <c r="H2" s="7">
        <f>COUNTIF($G$12:$G$146,"M")</f>
        <v>12</v>
      </c>
      <c r="I2" s="5"/>
      <c r="K2" s="27" t="s">
        <v>37</v>
      </c>
      <c r="L2" s="28" t="s">
        <v>34</v>
      </c>
      <c r="M2" s="28" t="s">
        <v>38</v>
      </c>
      <c r="N2" s="29"/>
      <c r="O2" s="29"/>
      <c r="P2" s="29"/>
      <c r="Q2" s="29"/>
      <c r="R2" s="29"/>
      <c r="S2" s="36"/>
    </row>
    <row r="3" spans="1:19" ht="13.2" x14ac:dyDescent="0.25">
      <c r="A3" s="164"/>
      <c r="B3" s="165"/>
      <c r="C3" s="166"/>
      <c r="D3" s="185"/>
      <c r="E3" s="8"/>
      <c r="F3" s="148" t="s">
        <v>39</v>
      </c>
      <c r="G3" s="149"/>
      <c r="H3" s="9">
        <f>COUNTIF($G$12:$G$146,"O")</f>
        <v>0</v>
      </c>
      <c r="I3" s="5"/>
      <c r="K3" s="30"/>
      <c r="L3" s="30"/>
      <c r="M3" s="30"/>
      <c r="N3" s="29"/>
      <c r="O3" s="29"/>
      <c r="P3" s="29"/>
      <c r="Q3" s="29"/>
      <c r="R3" s="29"/>
      <c r="S3" s="36"/>
    </row>
    <row r="4" spans="1:19" ht="13.2" x14ac:dyDescent="0.25">
      <c r="A4" s="176" t="s">
        <v>40</v>
      </c>
      <c r="B4" s="167"/>
      <c r="C4" s="168"/>
      <c r="D4" s="169"/>
      <c r="E4" s="6" t="s">
        <v>1</v>
      </c>
      <c r="F4" s="150" t="s">
        <v>41</v>
      </c>
      <c r="G4" s="151"/>
      <c r="H4" s="10">
        <f>COUNTIF($H$12:$H$127,"P")</f>
        <v>12</v>
      </c>
      <c r="I4" s="5"/>
      <c r="K4" s="30"/>
      <c r="L4" s="30" t="s">
        <v>42</v>
      </c>
      <c r="M4" s="30"/>
      <c r="N4" s="29"/>
      <c r="O4" s="29"/>
      <c r="P4" s="29"/>
      <c r="Q4" s="29"/>
      <c r="R4" s="29"/>
      <c r="S4" s="36"/>
    </row>
    <row r="5" spans="1:19" ht="13.2" x14ac:dyDescent="0.25">
      <c r="A5" s="177"/>
      <c r="B5" s="170"/>
      <c r="C5" s="171"/>
      <c r="D5" s="172"/>
      <c r="E5" s="11"/>
      <c r="F5" s="152" t="s">
        <v>43</v>
      </c>
      <c r="G5" s="153"/>
      <c r="H5" s="12">
        <f>COUNTIF($H$12:$H$127,"F")</f>
        <v>0</v>
      </c>
      <c r="I5" s="5"/>
      <c r="K5" s="30"/>
      <c r="L5" s="30" t="s">
        <v>44</v>
      </c>
      <c r="M5" s="30"/>
      <c r="N5" s="29"/>
      <c r="O5" s="29"/>
      <c r="P5" s="29"/>
      <c r="Q5" s="29"/>
      <c r="R5" s="29"/>
      <c r="S5" s="36"/>
    </row>
    <row r="6" spans="1:19" ht="13.2" x14ac:dyDescent="0.25">
      <c r="A6" s="177"/>
      <c r="B6" s="170"/>
      <c r="C6" s="171"/>
      <c r="D6" s="172"/>
      <c r="E6" s="11"/>
      <c r="F6" s="154" t="s">
        <v>45</v>
      </c>
      <c r="G6" s="155"/>
      <c r="H6" s="13">
        <f>COUNTIF($H$12:$H$127,"NA")</f>
        <v>0</v>
      </c>
      <c r="I6" s="5"/>
      <c r="K6" s="30"/>
      <c r="L6" s="30"/>
      <c r="M6" s="30"/>
      <c r="N6" s="29"/>
      <c r="O6" s="29"/>
      <c r="P6" s="29"/>
      <c r="Q6" s="29"/>
      <c r="R6" s="29"/>
      <c r="S6" s="36"/>
    </row>
    <row r="7" spans="1:19" ht="13.2" x14ac:dyDescent="0.25">
      <c r="A7" s="177"/>
      <c r="B7" s="170"/>
      <c r="C7" s="171"/>
      <c r="D7" s="172"/>
      <c r="E7" s="11"/>
      <c r="F7" s="142"/>
      <c r="G7" s="143"/>
      <c r="H7" s="14"/>
      <c r="I7" s="5"/>
      <c r="K7" s="30"/>
      <c r="L7" s="30" t="s">
        <v>46</v>
      </c>
      <c r="M7" s="30"/>
      <c r="N7" s="29"/>
      <c r="O7" s="29"/>
      <c r="P7" s="29"/>
      <c r="Q7" s="29"/>
      <c r="R7" s="29"/>
      <c r="S7" s="36"/>
    </row>
    <row r="8" spans="1:19" ht="13.2" x14ac:dyDescent="0.25">
      <c r="A8" s="178"/>
      <c r="B8" s="173"/>
      <c r="C8" s="174"/>
      <c r="D8" s="175"/>
      <c r="E8" s="8"/>
      <c r="F8" s="142"/>
      <c r="G8" s="143"/>
      <c r="H8" s="14"/>
      <c r="I8" s="5"/>
      <c r="K8" s="30"/>
      <c r="L8" s="30" t="s">
        <v>47</v>
      </c>
      <c r="M8" s="30"/>
      <c r="N8" s="29"/>
      <c r="O8" s="29"/>
      <c r="P8" s="29"/>
      <c r="Q8" s="29"/>
      <c r="R8" s="29"/>
      <c r="S8" s="36"/>
    </row>
    <row r="9" spans="1:19" ht="13.2" x14ac:dyDescent="0.25">
      <c r="A9" s="179" t="s">
        <v>48</v>
      </c>
      <c r="B9" s="181" t="s">
        <v>49</v>
      </c>
      <c r="C9" s="3" t="s">
        <v>50</v>
      </c>
      <c r="D9" s="4"/>
      <c r="E9" s="4"/>
      <c r="F9" s="15"/>
      <c r="G9" s="181" t="s">
        <v>51</v>
      </c>
      <c r="H9" s="156" t="s">
        <v>52</v>
      </c>
      <c r="I9" s="156" t="s">
        <v>40</v>
      </c>
      <c r="K9" s="30"/>
      <c r="L9" s="30" t="s">
        <v>53</v>
      </c>
      <c r="M9" s="30"/>
      <c r="N9" s="156" t="s">
        <v>54</v>
      </c>
      <c r="O9" s="156" t="s">
        <v>55</v>
      </c>
      <c r="P9" s="156" t="s">
        <v>56</v>
      </c>
      <c r="Q9" s="156" t="s">
        <v>57</v>
      </c>
      <c r="R9" s="156" t="s">
        <v>58</v>
      </c>
      <c r="S9" s="156" t="s">
        <v>59</v>
      </c>
    </row>
    <row r="10" spans="1:19" ht="31.2" customHeight="1" x14ac:dyDescent="0.25">
      <c r="A10" s="180"/>
      <c r="B10" s="182"/>
      <c r="C10" s="16" t="s">
        <v>60</v>
      </c>
      <c r="D10" s="16" t="s">
        <v>61</v>
      </c>
      <c r="E10" s="6" t="s">
        <v>62</v>
      </c>
      <c r="F10" s="6" t="s">
        <v>63</v>
      </c>
      <c r="G10" s="186"/>
      <c r="H10" s="157"/>
      <c r="I10" s="157"/>
      <c r="K10" s="31"/>
      <c r="L10" s="32" t="s">
        <v>64</v>
      </c>
      <c r="M10" s="31"/>
      <c r="N10" s="157"/>
      <c r="O10" s="157"/>
      <c r="P10" s="157"/>
      <c r="Q10" s="157"/>
      <c r="R10" s="157"/>
      <c r="S10" s="157"/>
    </row>
    <row r="11" spans="1:19" ht="34.200000000000003" customHeight="1" x14ac:dyDescent="0.25">
      <c r="A11" s="17" t="s">
        <v>65</v>
      </c>
      <c r="B11" s="144" t="s">
        <v>127</v>
      </c>
      <c r="C11" s="145"/>
      <c r="D11" s="145"/>
      <c r="E11" s="145"/>
      <c r="F11" s="18"/>
      <c r="G11" s="18"/>
      <c r="H11" s="18"/>
      <c r="I11" s="18"/>
      <c r="K11" s="33" t="str">
        <f>IF(G11="M",IF(AND(#REF!&lt;&gt;"N",#REF!&lt;&gt;""),#REF!,IF(AND(#REF!&lt;&gt;"N",#REF!&lt;&gt;""),#REF!,H11)),"")</f>
        <v/>
      </c>
      <c r="L11" s="33" t="s">
        <v>67</v>
      </c>
      <c r="M11" s="33" t="str">
        <f>IF(G11="O",IF(AND(#REF!&lt;&gt;"N",#REF!&lt;&gt;""),#REF!,IF(AND(#REF!&lt;&gt;"N",#REF!&lt;&gt;""),#REF!,H11)),"")</f>
        <v/>
      </c>
      <c r="N11" s="18"/>
      <c r="O11" s="18"/>
      <c r="P11" s="18"/>
      <c r="Q11" s="18"/>
      <c r="R11" s="18"/>
      <c r="S11" s="37"/>
    </row>
    <row r="12" spans="1:19" ht="120" x14ac:dyDescent="0.25">
      <c r="A12" s="19" t="s">
        <v>68</v>
      </c>
      <c r="B12" s="20"/>
      <c r="C12" s="20" t="s">
        <v>128</v>
      </c>
      <c r="D12" s="20" t="s">
        <v>129</v>
      </c>
      <c r="E12" s="20" t="s">
        <v>130</v>
      </c>
      <c r="F12" s="20" t="s">
        <v>131</v>
      </c>
      <c r="G12" s="21" t="s">
        <v>42</v>
      </c>
      <c r="H12" s="22" t="s">
        <v>46</v>
      </c>
      <c r="I12" s="34"/>
      <c r="J12" s="28"/>
      <c r="K12" s="28"/>
      <c r="L12" s="28"/>
      <c r="M12" s="28"/>
      <c r="N12" s="28"/>
      <c r="O12" s="28"/>
      <c r="P12" s="28"/>
      <c r="Q12" s="28"/>
      <c r="R12" s="28" t="s">
        <v>132</v>
      </c>
      <c r="S12" s="38">
        <v>44691</v>
      </c>
    </row>
    <row r="13" spans="1:19" ht="120" x14ac:dyDescent="0.25">
      <c r="A13" s="19" t="s">
        <v>73</v>
      </c>
      <c r="B13" s="20"/>
      <c r="C13" s="20" t="s">
        <v>133</v>
      </c>
      <c r="D13" s="20" t="s">
        <v>134</v>
      </c>
      <c r="E13" s="20" t="s">
        <v>130</v>
      </c>
      <c r="F13" s="20" t="s">
        <v>75</v>
      </c>
      <c r="G13" s="21" t="s">
        <v>42</v>
      </c>
      <c r="H13" s="22" t="s">
        <v>46</v>
      </c>
      <c r="I13" s="34"/>
      <c r="J13" s="28"/>
      <c r="K13" s="28"/>
      <c r="L13" s="28"/>
      <c r="M13" s="28"/>
      <c r="N13" s="28"/>
      <c r="O13" s="28"/>
      <c r="P13" s="28"/>
      <c r="Q13" s="28"/>
      <c r="R13" s="28" t="s">
        <v>132</v>
      </c>
      <c r="S13" s="38">
        <v>44691</v>
      </c>
    </row>
    <row r="14" spans="1:19" ht="24" x14ac:dyDescent="0.25">
      <c r="A14" s="19" t="s">
        <v>77</v>
      </c>
      <c r="B14" s="20"/>
      <c r="C14" s="20" t="s">
        <v>135</v>
      </c>
      <c r="D14" s="20" t="s">
        <v>134</v>
      </c>
      <c r="E14" s="20" t="s">
        <v>136</v>
      </c>
      <c r="F14" s="20" t="s">
        <v>137</v>
      </c>
      <c r="G14" s="21" t="s">
        <v>42</v>
      </c>
      <c r="H14" s="22" t="s">
        <v>46</v>
      </c>
      <c r="I14" s="34"/>
      <c r="J14" s="28"/>
      <c r="K14" s="28"/>
      <c r="L14" s="28"/>
      <c r="M14" s="28"/>
      <c r="N14" s="28"/>
      <c r="O14" s="28"/>
      <c r="P14" s="28"/>
      <c r="Q14" s="28"/>
      <c r="R14" s="28" t="s">
        <v>132</v>
      </c>
      <c r="S14" s="38">
        <v>44691</v>
      </c>
    </row>
    <row r="15" spans="1:19" ht="13.2" x14ac:dyDescent="0.25">
      <c r="A15" s="19" t="s">
        <v>80</v>
      </c>
      <c r="B15" s="20"/>
      <c r="C15" s="20" t="s">
        <v>78</v>
      </c>
      <c r="D15" s="20" t="s">
        <v>75</v>
      </c>
      <c r="E15" s="23" t="s">
        <v>79</v>
      </c>
      <c r="F15" s="20" t="s">
        <v>138</v>
      </c>
      <c r="G15" s="21" t="s">
        <v>42</v>
      </c>
      <c r="H15" s="24" t="s">
        <v>46</v>
      </c>
      <c r="I15" s="34"/>
      <c r="J15" s="28"/>
      <c r="K15" s="28"/>
      <c r="L15" s="28"/>
      <c r="M15" s="28"/>
      <c r="N15" s="28"/>
      <c r="O15" s="28"/>
      <c r="P15" s="28"/>
      <c r="Q15" s="28"/>
      <c r="R15" s="28" t="s">
        <v>132</v>
      </c>
      <c r="S15" s="38">
        <v>44691</v>
      </c>
    </row>
    <row r="16" spans="1:19" ht="24" x14ac:dyDescent="0.25">
      <c r="A16" s="19" t="s">
        <v>84</v>
      </c>
      <c r="B16" s="20"/>
      <c r="C16" s="20" t="s">
        <v>139</v>
      </c>
      <c r="D16" s="20" t="s">
        <v>134</v>
      </c>
      <c r="E16" s="20" t="s">
        <v>140</v>
      </c>
      <c r="F16" s="20" t="s">
        <v>141</v>
      </c>
      <c r="G16" s="21" t="s">
        <v>42</v>
      </c>
      <c r="H16" s="22" t="s">
        <v>46</v>
      </c>
      <c r="I16" s="34"/>
      <c r="J16" s="28"/>
      <c r="K16" s="28"/>
      <c r="L16" s="28"/>
      <c r="M16" s="28"/>
      <c r="N16" s="28"/>
      <c r="O16" s="28"/>
      <c r="P16" s="28"/>
      <c r="Q16" s="28"/>
      <c r="R16" s="28" t="s">
        <v>132</v>
      </c>
      <c r="S16" s="38">
        <v>44691</v>
      </c>
    </row>
    <row r="17" spans="1:19" ht="33" customHeight="1" x14ac:dyDescent="0.25">
      <c r="A17" s="17" t="s">
        <v>93</v>
      </c>
      <c r="B17" s="144" t="s">
        <v>142</v>
      </c>
      <c r="C17" s="145"/>
      <c r="D17" s="145"/>
      <c r="E17" s="145"/>
      <c r="F17" s="18"/>
      <c r="G17" s="18"/>
      <c r="H17" s="18"/>
      <c r="I17" s="18"/>
      <c r="K17" s="33" t="str">
        <f>IF(G17="M",IF(AND(#REF!&lt;&gt;"N",#REF!&lt;&gt;""),#REF!,IF(AND(#REF!&lt;&gt;"N",#REF!&lt;&gt;""),#REF!,H17)),"")</f>
        <v/>
      </c>
      <c r="L17" s="33" t="s">
        <v>67</v>
      </c>
      <c r="M17" s="33" t="str">
        <f>IF(G17="O",IF(AND(#REF!&lt;&gt;"N",#REF!&lt;&gt;""),#REF!,IF(AND(#REF!&lt;&gt;"N",#REF!&lt;&gt;""),#REF!,H17)),"")</f>
        <v/>
      </c>
      <c r="N17" s="18"/>
      <c r="O17" s="18"/>
      <c r="P17" s="18"/>
      <c r="Q17" s="18"/>
      <c r="R17" s="18"/>
      <c r="S17" s="37"/>
    </row>
    <row r="18" spans="1:19" ht="60" x14ac:dyDescent="0.25">
      <c r="A18" s="19" t="s">
        <v>94</v>
      </c>
      <c r="B18" s="20"/>
      <c r="C18" s="20" t="s">
        <v>143</v>
      </c>
      <c r="D18" s="20" t="s">
        <v>144</v>
      </c>
      <c r="E18" s="20" t="s">
        <v>145</v>
      </c>
      <c r="F18" s="20" t="s">
        <v>146</v>
      </c>
      <c r="G18" s="21" t="s">
        <v>42</v>
      </c>
      <c r="H18" s="22" t="s">
        <v>46</v>
      </c>
      <c r="I18" s="34"/>
      <c r="J18" s="28"/>
      <c r="K18" s="28"/>
      <c r="L18" s="28"/>
      <c r="M18" s="28"/>
      <c r="N18" s="28"/>
      <c r="O18" s="28"/>
      <c r="P18" s="28"/>
      <c r="Q18" s="28"/>
      <c r="R18" s="28" t="s">
        <v>132</v>
      </c>
      <c r="S18" s="38">
        <v>44691</v>
      </c>
    </row>
    <row r="19" spans="1:19" ht="48" x14ac:dyDescent="0.25">
      <c r="A19" s="19" t="s">
        <v>95</v>
      </c>
      <c r="B19" s="20"/>
      <c r="C19" s="20" t="s">
        <v>147</v>
      </c>
      <c r="D19" s="20" t="s">
        <v>134</v>
      </c>
      <c r="E19" s="20" t="s">
        <v>148</v>
      </c>
      <c r="F19" s="20" t="s">
        <v>149</v>
      </c>
      <c r="G19" s="21" t="s">
        <v>42</v>
      </c>
      <c r="H19" s="22" t="s">
        <v>46</v>
      </c>
      <c r="I19" s="34"/>
      <c r="J19" s="28"/>
      <c r="K19" s="28"/>
      <c r="L19" s="28"/>
      <c r="M19" s="28"/>
      <c r="N19" s="28"/>
      <c r="O19" s="28"/>
      <c r="P19" s="28"/>
      <c r="Q19" s="28"/>
      <c r="R19" s="28" t="s">
        <v>132</v>
      </c>
      <c r="S19" s="38">
        <v>44691</v>
      </c>
    </row>
    <row r="20" spans="1:19" ht="13.2" x14ac:dyDescent="0.25">
      <c r="A20" s="19" t="s">
        <v>96</v>
      </c>
      <c r="B20" s="20"/>
      <c r="C20" s="20" t="s">
        <v>78</v>
      </c>
      <c r="D20" s="20" t="s">
        <v>75</v>
      </c>
      <c r="E20" s="23" t="s">
        <v>79</v>
      </c>
      <c r="F20" s="20" t="s">
        <v>138</v>
      </c>
      <c r="G20" s="21" t="s">
        <v>42</v>
      </c>
      <c r="H20" s="24" t="s">
        <v>46</v>
      </c>
      <c r="I20" s="34"/>
      <c r="J20" s="28"/>
      <c r="K20" s="28"/>
      <c r="L20" s="28"/>
      <c r="M20" s="28"/>
      <c r="N20" s="28"/>
      <c r="O20" s="28"/>
      <c r="P20" s="28"/>
      <c r="Q20" s="28"/>
      <c r="R20" s="28" t="s">
        <v>132</v>
      </c>
      <c r="S20" s="38">
        <v>44691</v>
      </c>
    </row>
    <row r="21" spans="1:19" ht="24" x14ac:dyDescent="0.25">
      <c r="A21" s="19" t="s">
        <v>98</v>
      </c>
      <c r="B21" s="20"/>
      <c r="C21" s="20" t="s">
        <v>139</v>
      </c>
      <c r="D21" s="20" t="s">
        <v>134</v>
      </c>
      <c r="E21" s="20" t="s">
        <v>150</v>
      </c>
      <c r="F21" s="20" t="s">
        <v>141</v>
      </c>
      <c r="G21" s="21" t="s">
        <v>42</v>
      </c>
      <c r="H21" s="22" t="s">
        <v>46</v>
      </c>
      <c r="I21" s="34"/>
      <c r="J21" s="28"/>
      <c r="K21" s="28"/>
      <c r="L21" s="28"/>
      <c r="M21" s="28"/>
      <c r="N21" s="28"/>
      <c r="O21" s="28"/>
      <c r="P21" s="28"/>
      <c r="Q21" s="28"/>
      <c r="R21" s="28" t="s">
        <v>132</v>
      </c>
      <c r="S21" s="38">
        <v>44691</v>
      </c>
    </row>
    <row r="22" spans="1:19" ht="33.75" customHeight="1" x14ac:dyDescent="0.25">
      <c r="A22" s="17" t="s">
        <v>107</v>
      </c>
      <c r="B22" s="144" t="s">
        <v>151</v>
      </c>
      <c r="C22" s="145"/>
      <c r="D22" s="145"/>
      <c r="E22" s="145"/>
      <c r="F22" s="18"/>
      <c r="G22" s="18"/>
      <c r="H22" s="18"/>
      <c r="I22" s="18"/>
      <c r="K22" s="33" t="str">
        <f>IF(G22="M",IF(AND(#REF!&lt;&gt;"N",#REF!&lt;&gt;""),#REF!,IF(AND(#REF!&lt;&gt;"N",#REF!&lt;&gt;""),#REF!,H22)),"")</f>
        <v/>
      </c>
      <c r="L22" s="33" t="s">
        <v>67</v>
      </c>
      <c r="M22" s="33" t="str">
        <f>IF(G22="O",IF(AND(#REF!&lt;&gt;"N",#REF!&lt;&gt;""),#REF!,IF(AND(#REF!&lt;&gt;"N",#REF!&lt;&gt;""),#REF!,H22)),"")</f>
        <v/>
      </c>
      <c r="N22" s="18"/>
      <c r="O22" s="18"/>
      <c r="P22" s="18"/>
      <c r="Q22" s="18"/>
      <c r="R22" s="18"/>
      <c r="S22" s="37"/>
    </row>
    <row r="23" spans="1:19" ht="60" x14ac:dyDescent="0.25">
      <c r="A23" s="19" t="s">
        <v>108</v>
      </c>
      <c r="B23" s="20"/>
      <c r="C23" s="20" t="s">
        <v>139</v>
      </c>
      <c r="D23" s="20" t="s">
        <v>152</v>
      </c>
      <c r="E23" s="20" t="s">
        <v>150</v>
      </c>
      <c r="F23" s="20" t="s">
        <v>141</v>
      </c>
      <c r="G23" s="21" t="s">
        <v>42</v>
      </c>
      <c r="H23" s="22" t="s">
        <v>46</v>
      </c>
      <c r="I23" s="34"/>
      <c r="J23" s="28"/>
      <c r="K23" s="28"/>
      <c r="L23" s="28"/>
      <c r="M23" s="28"/>
      <c r="N23" s="28"/>
      <c r="O23" s="28"/>
      <c r="P23" s="28"/>
      <c r="Q23" s="28"/>
      <c r="R23" s="28" t="s">
        <v>132</v>
      </c>
      <c r="S23" s="38">
        <v>44691</v>
      </c>
    </row>
    <row r="24" spans="1:19" ht="36" x14ac:dyDescent="0.25">
      <c r="A24" s="19" t="s">
        <v>109</v>
      </c>
      <c r="B24" s="20"/>
      <c r="C24" s="20" t="s">
        <v>153</v>
      </c>
      <c r="D24" s="20" t="s">
        <v>134</v>
      </c>
      <c r="E24" s="20" t="s">
        <v>154</v>
      </c>
      <c r="F24" s="20" t="s">
        <v>155</v>
      </c>
      <c r="G24" s="21" t="s">
        <v>42</v>
      </c>
      <c r="H24" s="22" t="s">
        <v>46</v>
      </c>
      <c r="I24" s="34"/>
      <c r="J24" s="28"/>
      <c r="K24" s="28"/>
      <c r="L24" s="28"/>
      <c r="M24" s="28"/>
      <c r="N24" s="28"/>
      <c r="O24" s="28"/>
      <c r="P24" s="28"/>
      <c r="Q24" s="28"/>
      <c r="R24" s="28" t="s">
        <v>132</v>
      </c>
      <c r="S24" s="38">
        <v>44691</v>
      </c>
    </row>
    <row r="25" spans="1:19" ht="13.2" x14ac:dyDescent="0.25">
      <c r="A25" s="19" t="s">
        <v>110</v>
      </c>
      <c r="B25" s="20"/>
      <c r="C25" s="20" t="s">
        <v>78</v>
      </c>
      <c r="D25" s="20" t="s">
        <v>75</v>
      </c>
      <c r="E25" s="23" t="s">
        <v>79</v>
      </c>
      <c r="F25" s="20" t="s">
        <v>138</v>
      </c>
      <c r="G25" s="21" t="s">
        <v>42</v>
      </c>
      <c r="H25" s="24" t="s">
        <v>46</v>
      </c>
      <c r="I25" s="34"/>
      <c r="J25" s="28"/>
      <c r="K25" s="28"/>
      <c r="L25" s="28"/>
      <c r="M25" s="28"/>
      <c r="N25" s="28"/>
      <c r="O25" s="28"/>
      <c r="P25" s="28"/>
      <c r="Q25" s="28"/>
      <c r="R25" s="28" t="s">
        <v>132</v>
      </c>
      <c r="S25" s="38">
        <v>44691</v>
      </c>
    </row>
  </sheetData>
  <mergeCells count="25">
    <mergeCell ref="Q9:Q10"/>
    <mergeCell ref="R9:R10"/>
    <mergeCell ref="S9:S10"/>
    <mergeCell ref="A1:C3"/>
    <mergeCell ref="B4:D8"/>
    <mergeCell ref="H9:H10"/>
    <mergeCell ref="I9:I10"/>
    <mergeCell ref="N9:N10"/>
    <mergeCell ref="O9:O10"/>
    <mergeCell ref="P9:P10"/>
    <mergeCell ref="A4:A8"/>
    <mergeCell ref="A9:A10"/>
    <mergeCell ref="B9:B10"/>
    <mergeCell ref="D1:D3"/>
    <mergeCell ref="G9:G10"/>
    <mergeCell ref="F7:G7"/>
    <mergeCell ref="F8:G8"/>
    <mergeCell ref="B11:E11"/>
    <mergeCell ref="B17:E17"/>
    <mergeCell ref="B22:E22"/>
    <mergeCell ref="F2:G2"/>
    <mergeCell ref="F3:G3"/>
    <mergeCell ref="F4:G4"/>
    <mergeCell ref="F5:G5"/>
    <mergeCell ref="F6:G6"/>
  </mergeCells>
  <phoneticPr fontId="39" type="noConversion"/>
  <conditionalFormatting sqref="B9">
    <cfRule type="cellIs" dxfId="630" priority="116" stopIfTrue="1" operator="equal">
      <formula>"必选必通"</formula>
    </cfRule>
    <cfRule type="cellIs" dxfId="629" priority="117" stopIfTrue="1" operator="equal">
      <formula>"必选可通"</formula>
    </cfRule>
    <cfRule type="cellIs" dxfId="628" priority="118" stopIfTrue="1" operator="equal">
      <formula>"可选必通"</formula>
    </cfRule>
  </conditionalFormatting>
  <conditionalFormatting sqref="B11">
    <cfRule type="cellIs" dxfId="627" priority="90" stopIfTrue="1" operator="equal">
      <formula>"必选必通"</formula>
    </cfRule>
    <cfRule type="cellIs" dxfId="626" priority="91" stopIfTrue="1" operator="equal">
      <formula>"必选可通"</formula>
    </cfRule>
    <cfRule type="cellIs" dxfId="625" priority="92" stopIfTrue="1" operator="equal">
      <formula>"可选必通"</formula>
    </cfRule>
  </conditionalFormatting>
  <conditionalFormatting sqref="G15">
    <cfRule type="cellIs" dxfId="624" priority="1" stopIfTrue="1" operator="equal">
      <formula>"M"</formula>
    </cfRule>
    <cfRule type="cellIs" dxfId="623" priority="2" stopIfTrue="1" operator="equal">
      <formula>"O"</formula>
    </cfRule>
  </conditionalFormatting>
  <conditionalFormatting sqref="H15">
    <cfRule type="cellIs" dxfId="622" priority="3" stopIfTrue="1" operator="equal">
      <formula>"NA"</formula>
    </cfRule>
    <cfRule type="cellIs" dxfId="621" priority="4" stopIfTrue="1" operator="equal">
      <formula>"NA"</formula>
    </cfRule>
    <cfRule type="cellIs" dxfId="620" priority="5" stopIfTrue="1" operator="equal">
      <formula>"F"</formula>
    </cfRule>
    <cfRule type="cellIs" dxfId="619" priority="6" stopIfTrue="1" operator="equal">
      <formula>"P"</formula>
    </cfRule>
    <cfRule type="cellIs" dxfId="618" priority="7" stopIfTrue="1" operator="equal">
      <formula>"F"</formula>
    </cfRule>
    <cfRule type="cellIs" dxfId="617" priority="8" stopIfTrue="1" operator="equal">
      <formula>"P"</formula>
    </cfRule>
    <cfRule type="cellIs" dxfId="616" priority="9" stopIfTrue="1" operator="equal">
      <formula>"P"</formula>
    </cfRule>
    <cfRule type="cellIs" dxfId="615" priority="10" stopIfTrue="1" operator="equal">
      <formula>"F"</formula>
    </cfRule>
  </conditionalFormatting>
  <conditionalFormatting sqref="H16">
    <cfRule type="cellIs" dxfId="614" priority="70" stopIfTrue="1" operator="equal">
      <formula>"P"</formula>
    </cfRule>
    <cfRule type="cellIs" dxfId="613" priority="71" stopIfTrue="1" operator="equal">
      <formula>"F"</formula>
    </cfRule>
    <cfRule type="cellIs" dxfId="612" priority="72" stopIfTrue="1" operator="equal">
      <formula>"NA"</formula>
    </cfRule>
    <cfRule type="cellIs" dxfId="611" priority="73" stopIfTrue="1" operator="equal">
      <formula>"F"</formula>
    </cfRule>
    <cfRule type="cellIs" dxfId="610" priority="74" stopIfTrue="1" operator="equal">
      <formula>"P"</formula>
    </cfRule>
    <cfRule type="cellIs" dxfId="609" priority="75" stopIfTrue="1" operator="equal">
      <formula>"NA"</formula>
    </cfRule>
    <cfRule type="cellIs" dxfId="608" priority="76" stopIfTrue="1" operator="equal">
      <formula>"F"</formula>
    </cfRule>
    <cfRule type="cellIs" dxfId="607" priority="77" stopIfTrue="1" operator="equal">
      <formula>"P"</formula>
    </cfRule>
  </conditionalFormatting>
  <conditionalFormatting sqref="B17">
    <cfRule type="cellIs" dxfId="606" priority="67" stopIfTrue="1" operator="equal">
      <formula>"必选必通"</formula>
    </cfRule>
    <cfRule type="cellIs" dxfId="605" priority="68" stopIfTrue="1" operator="equal">
      <formula>"必选可通"</formula>
    </cfRule>
    <cfRule type="cellIs" dxfId="604" priority="69" stopIfTrue="1" operator="equal">
      <formula>"可选必通"</formula>
    </cfRule>
  </conditionalFormatting>
  <conditionalFormatting sqref="G20">
    <cfRule type="cellIs" dxfId="603" priority="11" stopIfTrue="1" operator="equal">
      <formula>"M"</formula>
    </cfRule>
    <cfRule type="cellIs" dxfId="602" priority="12" stopIfTrue="1" operator="equal">
      <formula>"O"</formula>
    </cfRule>
  </conditionalFormatting>
  <conditionalFormatting sqref="H20">
    <cfRule type="cellIs" dxfId="601" priority="13" stopIfTrue="1" operator="equal">
      <formula>"NA"</formula>
    </cfRule>
    <cfRule type="cellIs" dxfId="600" priority="14" stopIfTrue="1" operator="equal">
      <formula>"NA"</formula>
    </cfRule>
    <cfRule type="cellIs" dxfId="599" priority="15" stopIfTrue="1" operator="equal">
      <formula>"F"</formula>
    </cfRule>
    <cfRule type="cellIs" dxfId="598" priority="16" stopIfTrue="1" operator="equal">
      <formula>"P"</formula>
    </cfRule>
    <cfRule type="cellIs" dxfId="597" priority="17" stopIfTrue="1" operator="equal">
      <formula>"F"</formula>
    </cfRule>
    <cfRule type="cellIs" dxfId="596" priority="18" stopIfTrue="1" operator="equal">
      <formula>"P"</formula>
    </cfRule>
    <cfRule type="cellIs" dxfId="595" priority="19" stopIfTrue="1" operator="equal">
      <formula>"P"</formula>
    </cfRule>
    <cfRule type="cellIs" dxfId="594" priority="20" stopIfTrue="1" operator="equal">
      <formula>"F"</formula>
    </cfRule>
  </conditionalFormatting>
  <conditionalFormatting sqref="G21">
    <cfRule type="cellIs" dxfId="593" priority="65" stopIfTrue="1" operator="equal">
      <formula>"M"</formula>
    </cfRule>
    <cfRule type="cellIs" dxfId="592" priority="66" stopIfTrue="1" operator="equal">
      <formula>"O"</formula>
    </cfRule>
  </conditionalFormatting>
  <conditionalFormatting sqref="H21">
    <cfRule type="cellIs" dxfId="591" priority="57" stopIfTrue="1" operator="equal">
      <formula>"P"</formula>
    </cfRule>
    <cfRule type="cellIs" dxfId="590" priority="58" stopIfTrue="1" operator="equal">
      <formula>"F"</formula>
    </cfRule>
    <cfRule type="cellIs" dxfId="589" priority="59" stopIfTrue="1" operator="equal">
      <formula>"NA"</formula>
    </cfRule>
    <cfRule type="cellIs" dxfId="588" priority="60" stopIfTrue="1" operator="equal">
      <formula>"F"</formula>
    </cfRule>
    <cfRule type="cellIs" dxfId="587" priority="61" stopIfTrue="1" operator="equal">
      <formula>"P"</formula>
    </cfRule>
    <cfRule type="cellIs" dxfId="586" priority="62" stopIfTrue="1" operator="equal">
      <formula>"NA"</formula>
    </cfRule>
    <cfRule type="cellIs" dxfId="585" priority="63" stopIfTrue="1" operator="equal">
      <formula>"F"</formula>
    </cfRule>
    <cfRule type="cellIs" dxfId="584" priority="64" stopIfTrue="1" operator="equal">
      <formula>"P"</formula>
    </cfRule>
  </conditionalFormatting>
  <conditionalFormatting sqref="B22">
    <cfRule type="cellIs" dxfId="583" priority="51" stopIfTrue="1" operator="equal">
      <formula>"必选必通"</formula>
    </cfRule>
    <cfRule type="cellIs" dxfId="582" priority="52" stopIfTrue="1" operator="equal">
      <formula>"必选可通"</formula>
    </cfRule>
    <cfRule type="cellIs" dxfId="581" priority="53" stopIfTrue="1" operator="equal">
      <formula>"可选必通"</formula>
    </cfRule>
  </conditionalFormatting>
  <conditionalFormatting sqref="H22">
    <cfRule type="cellIs" dxfId="580" priority="54" stopIfTrue="1" operator="equal">
      <formula>"P"</formula>
    </cfRule>
    <cfRule type="cellIs" dxfId="579" priority="55" stopIfTrue="1" operator="equal">
      <formula>"F"</formula>
    </cfRule>
    <cfRule type="cellIs" dxfId="578" priority="56" stopIfTrue="1" operator="equal">
      <formula>"NA"</formula>
    </cfRule>
  </conditionalFormatting>
  <conditionalFormatting sqref="G23">
    <cfRule type="cellIs" dxfId="577" priority="49" stopIfTrue="1" operator="equal">
      <formula>"M"</formula>
    </cfRule>
    <cfRule type="cellIs" dxfId="576" priority="50" stopIfTrue="1" operator="equal">
      <formula>"O"</formula>
    </cfRule>
  </conditionalFormatting>
  <conditionalFormatting sqref="H23">
    <cfRule type="cellIs" dxfId="575" priority="41" stopIfTrue="1" operator="equal">
      <formula>"P"</formula>
    </cfRule>
    <cfRule type="cellIs" dxfId="574" priority="42" stopIfTrue="1" operator="equal">
      <formula>"F"</formula>
    </cfRule>
    <cfRule type="cellIs" dxfId="573" priority="43" stopIfTrue="1" operator="equal">
      <formula>"NA"</formula>
    </cfRule>
    <cfRule type="cellIs" dxfId="572" priority="44" stopIfTrue="1" operator="equal">
      <formula>"F"</formula>
    </cfRule>
    <cfRule type="cellIs" dxfId="571" priority="45" stopIfTrue="1" operator="equal">
      <formula>"P"</formula>
    </cfRule>
    <cfRule type="cellIs" dxfId="570" priority="46" stopIfTrue="1" operator="equal">
      <formula>"NA"</formula>
    </cfRule>
    <cfRule type="cellIs" dxfId="569" priority="47" stopIfTrue="1" operator="equal">
      <formula>"F"</formula>
    </cfRule>
    <cfRule type="cellIs" dxfId="568" priority="48" stopIfTrue="1" operator="equal">
      <formula>"P"</formula>
    </cfRule>
  </conditionalFormatting>
  <conditionalFormatting sqref="G24">
    <cfRule type="cellIs" dxfId="567" priority="39" stopIfTrue="1" operator="equal">
      <formula>"M"</formula>
    </cfRule>
    <cfRule type="cellIs" dxfId="566" priority="40" stopIfTrue="1" operator="equal">
      <formula>"O"</formula>
    </cfRule>
  </conditionalFormatting>
  <conditionalFormatting sqref="H24">
    <cfRule type="cellIs" dxfId="565" priority="31" stopIfTrue="1" operator="equal">
      <formula>"P"</formula>
    </cfRule>
    <cfRule type="cellIs" dxfId="564" priority="32" stopIfTrue="1" operator="equal">
      <formula>"F"</formula>
    </cfRule>
    <cfRule type="cellIs" dxfId="563" priority="33" stopIfTrue="1" operator="equal">
      <formula>"NA"</formula>
    </cfRule>
    <cfRule type="cellIs" dxfId="562" priority="34" stopIfTrue="1" operator="equal">
      <formula>"F"</formula>
    </cfRule>
    <cfRule type="cellIs" dxfId="561" priority="35" stopIfTrue="1" operator="equal">
      <formula>"P"</formula>
    </cfRule>
    <cfRule type="cellIs" dxfId="560" priority="36" stopIfTrue="1" operator="equal">
      <formula>"NA"</formula>
    </cfRule>
    <cfRule type="cellIs" dxfId="559" priority="37" stopIfTrue="1" operator="equal">
      <formula>"F"</formula>
    </cfRule>
    <cfRule type="cellIs" dxfId="558" priority="38" stopIfTrue="1" operator="equal">
      <formula>"P"</formula>
    </cfRule>
  </conditionalFormatting>
  <conditionalFormatting sqref="G25">
    <cfRule type="cellIs" dxfId="557" priority="21" stopIfTrue="1" operator="equal">
      <formula>"M"</formula>
    </cfRule>
    <cfRule type="cellIs" dxfId="556" priority="22" stopIfTrue="1" operator="equal">
      <formula>"O"</formula>
    </cfRule>
  </conditionalFormatting>
  <conditionalFormatting sqref="H25">
    <cfRule type="cellIs" dxfId="555" priority="23" stopIfTrue="1" operator="equal">
      <formula>"NA"</formula>
    </cfRule>
    <cfRule type="cellIs" dxfId="554" priority="24" stopIfTrue="1" operator="equal">
      <formula>"NA"</formula>
    </cfRule>
    <cfRule type="cellIs" dxfId="553" priority="25" stopIfTrue="1" operator="equal">
      <formula>"F"</formula>
    </cfRule>
    <cfRule type="cellIs" dxfId="552" priority="26" stopIfTrue="1" operator="equal">
      <formula>"P"</formula>
    </cfRule>
    <cfRule type="cellIs" dxfId="551" priority="27" stopIfTrue="1" operator="equal">
      <formula>"F"</formula>
    </cfRule>
    <cfRule type="cellIs" dxfId="550" priority="28" stopIfTrue="1" operator="equal">
      <formula>"P"</formula>
    </cfRule>
    <cfRule type="cellIs" dxfId="549" priority="29" stopIfTrue="1" operator="equal">
      <formula>"P"</formula>
    </cfRule>
    <cfRule type="cellIs" dxfId="548" priority="30" stopIfTrue="1" operator="equal">
      <formula>"F"</formula>
    </cfRule>
  </conditionalFormatting>
  <conditionalFormatting sqref="G12:G14">
    <cfRule type="cellIs" dxfId="547" priority="88" stopIfTrue="1" operator="equal">
      <formula>"M"</formula>
    </cfRule>
    <cfRule type="cellIs" dxfId="546" priority="89" stopIfTrue="1" operator="equal">
      <formula>"O"</formula>
    </cfRule>
  </conditionalFormatting>
  <conditionalFormatting sqref="H11:H14 H17:H19">
    <cfRule type="cellIs" dxfId="545" priority="80" stopIfTrue="1" operator="equal">
      <formula>"P"</formula>
    </cfRule>
    <cfRule type="cellIs" dxfId="544" priority="81" stopIfTrue="1" operator="equal">
      <formula>"F"</formula>
    </cfRule>
    <cfRule type="cellIs" dxfId="543" priority="82" stopIfTrue="1" operator="equal">
      <formula>"NA"</formula>
    </cfRule>
  </conditionalFormatting>
  <conditionalFormatting sqref="H12:H14 H18:H19">
    <cfRule type="cellIs" dxfId="542" priority="83" stopIfTrue="1" operator="equal">
      <formula>"F"</formula>
    </cfRule>
    <cfRule type="cellIs" dxfId="541" priority="84" stopIfTrue="1" operator="equal">
      <formula>"P"</formula>
    </cfRule>
    <cfRule type="cellIs" dxfId="540" priority="85" stopIfTrue="1" operator="equal">
      <formula>"NA"</formula>
    </cfRule>
    <cfRule type="cellIs" dxfId="539" priority="86" stopIfTrue="1" operator="equal">
      <formula>"F"</formula>
    </cfRule>
    <cfRule type="cellIs" dxfId="538" priority="87" stopIfTrue="1" operator="equal">
      <formula>"P"</formula>
    </cfRule>
  </conditionalFormatting>
  <conditionalFormatting sqref="G16 G18:G19">
    <cfRule type="cellIs" dxfId="537" priority="78" stopIfTrue="1" operator="equal">
      <formula>"M"</formula>
    </cfRule>
    <cfRule type="cellIs" dxfId="536" priority="79" stopIfTrue="1" operator="equal">
      <formula>"O"</formula>
    </cfRule>
  </conditionalFormatting>
  <dataValidations count="4">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7 G22 G65528 JC65528 SY65528 ACU65528 AMQ65528 AWM65528 BGI65528 BQE65528 CAA65528 CJW65528 CTS65528 DDO65528 DNK65528 DXG65528 EHC65528 EQY65528 FAU65528 FKQ65528 FUM65528 GEI65528 GOE65528 GYA65528 HHW65528 HRS65528 IBO65528 ILK65528 IVG65528 JFC65528 JOY65528 JYU65528 KIQ65528 KSM65528 LCI65528 LME65528 LWA65528 MFW65528 MPS65528 MZO65528 NJK65528 NTG65528 ODC65528 OMY65528 OWU65528 PGQ65528 PQM65528 QAI65528 QKE65528 QUA65528 RDW65528 RNS65528 RXO65528 SHK65528 SRG65528 TBC65528 TKY65528 TUU65528 UEQ65528 UOM65528 UYI65528 VIE65528 VSA65528 WBW65528 WLS65528 WVO65528 G131064 JC131064 SY131064 ACU131064 AMQ131064 AWM131064 BGI131064 BQE131064 CAA131064 CJW131064 CTS131064 DDO131064 DNK131064 DXG131064 EHC131064 EQY131064 FAU131064 FKQ131064 FUM131064 GEI131064 GOE131064 GYA131064 HHW131064 HRS131064 IBO131064 ILK131064 IVG131064 JFC131064 JOY131064 JYU131064 KIQ131064 KSM131064 LCI131064 LME131064 LWA131064 MFW131064 MPS131064 MZO131064 NJK131064 NTG131064 ODC131064 OMY131064 OWU131064 PGQ131064 PQM131064 QAI131064 QKE131064 QUA131064 RDW131064 RNS131064 RXO131064 SHK131064 SRG131064 TBC131064 TKY131064 TUU131064 UEQ131064 UOM131064 UYI131064 VIE131064 VSA131064 WBW131064 WLS131064 WVO131064 G196600 JC196600 SY196600 ACU196600 AMQ196600 AWM196600 BGI196600 BQE196600 CAA196600 CJW196600 CTS196600 DDO196600 DNK196600 DXG196600 EHC196600 EQY196600 FAU196600 FKQ196600 FUM196600 GEI196600 GOE196600 GYA196600 HHW196600 HRS196600 IBO196600 ILK196600 IVG196600 JFC196600 JOY196600 JYU196600 KIQ196600 KSM196600 LCI196600 LME196600 LWA196600 MFW196600 MPS196600 MZO196600 NJK196600 NTG196600 ODC196600 OMY196600 OWU196600 PGQ196600 PQM196600 QAI196600 QKE196600 QUA196600 RDW196600 RNS196600 RXO196600 SHK196600 SRG196600 TBC196600 TKY196600 TUU196600 UEQ196600 UOM196600 UYI196600 VIE196600 VSA196600 WBW196600 WLS196600 WVO196600 G262136 JC262136 SY262136 ACU262136 AMQ262136 AWM262136 BGI262136 BQE262136 CAA262136 CJW262136 CTS262136 DDO262136 DNK262136 DXG262136 EHC262136 EQY262136 FAU262136 FKQ262136 FUM262136 GEI262136 GOE262136 GYA262136 HHW262136 HRS262136 IBO262136 ILK262136 IVG262136 JFC262136 JOY262136 JYU262136 KIQ262136 KSM262136 LCI262136 LME262136 LWA262136 MFW262136 MPS262136 MZO262136 NJK262136 NTG262136 ODC262136 OMY262136 OWU262136 PGQ262136 PQM262136 QAI262136 QKE262136 QUA262136 RDW262136 RNS262136 RXO262136 SHK262136 SRG262136 TBC262136 TKY262136 TUU262136 UEQ262136 UOM262136 UYI262136 VIE262136 VSA262136 WBW262136 WLS262136 WVO262136 G327672 JC327672 SY327672 ACU327672 AMQ327672 AWM327672 BGI327672 BQE327672 CAA327672 CJW327672 CTS327672 DDO327672 DNK327672 DXG327672 EHC327672 EQY327672 FAU327672 FKQ327672 FUM327672 GEI327672 GOE327672 GYA327672 HHW327672 HRS327672 IBO327672 ILK327672 IVG327672 JFC327672 JOY327672 JYU327672 KIQ327672 KSM327672 LCI327672 LME327672 LWA327672 MFW327672 MPS327672 MZO327672 NJK327672 NTG327672 ODC327672 OMY327672 OWU327672 PGQ327672 PQM327672 QAI327672 QKE327672 QUA327672 RDW327672 RNS327672 RXO327672 SHK327672 SRG327672 TBC327672 TKY327672 TUU327672 UEQ327672 UOM327672 UYI327672 VIE327672 VSA327672 WBW327672 WLS327672 WVO327672 G393208 JC393208 SY393208 ACU393208 AMQ393208 AWM393208 BGI393208 BQE393208 CAA393208 CJW393208 CTS393208 DDO393208 DNK393208 DXG393208 EHC393208 EQY393208 FAU393208 FKQ393208 FUM393208 GEI393208 GOE393208 GYA393208 HHW393208 HRS393208 IBO393208 ILK393208 IVG393208 JFC393208 JOY393208 JYU393208 KIQ393208 KSM393208 LCI393208 LME393208 LWA393208 MFW393208 MPS393208 MZO393208 NJK393208 NTG393208 ODC393208 OMY393208 OWU393208 PGQ393208 PQM393208 QAI393208 QKE393208 QUA393208 RDW393208 RNS393208 RXO393208 SHK393208 SRG393208 TBC393208 TKY393208 TUU393208 UEQ393208 UOM393208 UYI393208 VIE393208 VSA393208 WBW393208 WLS393208 WVO393208 G458744 JC458744 SY458744 ACU458744 AMQ458744 AWM458744 BGI458744 BQE458744 CAA458744 CJW458744 CTS458744 DDO458744 DNK458744 DXG458744 EHC458744 EQY458744 FAU458744 FKQ458744 FUM458744 GEI458744 GOE458744 GYA458744 HHW458744 HRS458744 IBO458744 ILK458744 IVG458744 JFC458744 JOY458744 JYU458744 KIQ458744 KSM458744 LCI458744 LME458744 LWA458744 MFW458744 MPS458744 MZO458744 NJK458744 NTG458744 ODC458744 OMY458744 OWU458744 PGQ458744 PQM458744 QAI458744 QKE458744 QUA458744 RDW458744 RNS458744 RXO458744 SHK458744 SRG458744 TBC458744 TKY458744 TUU458744 UEQ458744 UOM458744 UYI458744 VIE458744 VSA458744 WBW458744 WLS458744 WVO458744 G524280 JC524280 SY524280 ACU524280 AMQ524280 AWM524280 BGI524280 BQE524280 CAA524280 CJW524280 CTS524280 DDO524280 DNK524280 DXG524280 EHC524280 EQY524280 FAU524280 FKQ524280 FUM524280 GEI524280 GOE524280 GYA524280 HHW524280 HRS524280 IBO524280 ILK524280 IVG524280 JFC524280 JOY524280 JYU524280 KIQ524280 KSM524280 LCI524280 LME524280 LWA524280 MFW524280 MPS524280 MZO524280 NJK524280 NTG524280 ODC524280 OMY524280 OWU524280 PGQ524280 PQM524280 QAI524280 QKE524280 QUA524280 RDW524280 RNS524280 RXO524280 SHK524280 SRG524280 TBC524280 TKY524280 TUU524280 UEQ524280 UOM524280 UYI524280 VIE524280 VSA524280 WBW524280 WLS524280 WVO524280 G589816 JC589816 SY589816 ACU589816 AMQ589816 AWM589816 BGI589816 BQE589816 CAA589816 CJW589816 CTS589816 DDO589816 DNK589816 DXG589816 EHC589816 EQY589816 FAU589816 FKQ589816 FUM589816 GEI589816 GOE589816 GYA589816 HHW589816 HRS589816 IBO589816 ILK589816 IVG589816 JFC589816 JOY589816 JYU589816 KIQ589816 KSM589816 LCI589816 LME589816 LWA589816 MFW589816 MPS589816 MZO589816 NJK589816 NTG589816 ODC589816 OMY589816 OWU589816 PGQ589816 PQM589816 QAI589816 QKE589816 QUA589816 RDW589816 RNS589816 RXO589816 SHK589816 SRG589816 TBC589816 TKY589816 TUU589816 UEQ589816 UOM589816 UYI589816 VIE589816 VSA589816 WBW589816 WLS589816 WVO589816 G655352 JC655352 SY655352 ACU655352 AMQ655352 AWM655352 BGI655352 BQE655352 CAA655352 CJW655352 CTS655352 DDO655352 DNK655352 DXG655352 EHC655352 EQY655352 FAU655352 FKQ655352 FUM655352 GEI655352 GOE655352 GYA655352 HHW655352 HRS655352 IBO655352 ILK655352 IVG655352 JFC655352 JOY655352 JYU655352 KIQ655352 KSM655352 LCI655352 LME655352 LWA655352 MFW655352 MPS655352 MZO655352 NJK655352 NTG655352 ODC655352 OMY655352 OWU655352 PGQ655352 PQM655352 QAI655352 QKE655352 QUA655352 RDW655352 RNS655352 RXO655352 SHK655352 SRG655352 TBC655352 TKY655352 TUU655352 UEQ655352 UOM655352 UYI655352 VIE655352 VSA655352 WBW655352 WLS655352 WVO655352 G720888 JC720888 SY720888 ACU720888 AMQ720888 AWM720888 BGI720888 BQE720888 CAA720888 CJW720888 CTS720888 DDO720888 DNK720888 DXG720888 EHC720888 EQY720888 FAU720888 FKQ720888 FUM720888 GEI720888 GOE720888 GYA720888 HHW720888 HRS720888 IBO720888 ILK720888 IVG720888 JFC720888 JOY720888 JYU720888 KIQ720888 KSM720888 LCI720888 LME720888 LWA720888 MFW720888 MPS720888 MZO720888 NJK720888 NTG720888 ODC720888 OMY720888 OWU720888 PGQ720888 PQM720888 QAI720888 QKE720888 QUA720888 RDW720888 RNS720888 RXO720888 SHK720888 SRG720888 TBC720888 TKY720888 TUU720888 UEQ720888 UOM720888 UYI720888 VIE720888 VSA720888 WBW720888 WLS720888 WVO720888 G786424 JC786424 SY786424 ACU786424 AMQ786424 AWM786424 BGI786424 BQE786424 CAA786424 CJW786424 CTS786424 DDO786424 DNK786424 DXG786424 EHC786424 EQY786424 FAU786424 FKQ786424 FUM786424 GEI786424 GOE786424 GYA786424 HHW786424 HRS786424 IBO786424 ILK786424 IVG786424 JFC786424 JOY786424 JYU786424 KIQ786424 KSM786424 LCI786424 LME786424 LWA786424 MFW786424 MPS786424 MZO786424 NJK786424 NTG786424 ODC786424 OMY786424 OWU786424 PGQ786424 PQM786424 QAI786424 QKE786424 QUA786424 RDW786424 RNS786424 RXO786424 SHK786424 SRG786424 TBC786424 TKY786424 TUU786424 UEQ786424 UOM786424 UYI786424 VIE786424 VSA786424 WBW786424 WLS786424 WVO786424 G851960 JC851960 SY851960 ACU851960 AMQ851960 AWM851960 BGI851960 BQE851960 CAA851960 CJW851960 CTS851960 DDO851960 DNK851960 DXG851960 EHC851960 EQY851960 FAU851960 FKQ851960 FUM851960 GEI851960 GOE851960 GYA851960 HHW851960 HRS851960 IBO851960 ILK851960 IVG851960 JFC851960 JOY851960 JYU851960 KIQ851960 KSM851960 LCI851960 LME851960 LWA851960 MFW851960 MPS851960 MZO851960 NJK851960 NTG851960 ODC851960 OMY851960 OWU851960 PGQ851960 PQM851960 QAI851960 QKE851960 QUA851960 RDW851960 RNS851960 RXO851960 SHK851960 SRG851960 TBC851960 TKY851960 TUU851960 UEQ851960 UOM851960 UYI851960 VIE851960 VSA851960 WBW851960 WLS851960 WVO851960 G917496 JC917496 SY917496 ACU917496 AMQ917496 AWM917496 BGI917496 BQE917496 CAA917496 CJW917496 CTS917496 DDO917496 DNK917496 DXG917496 EHC917496 EQY917496 FAU917496 FKQ917496 FUM917496 GEI917496 GOE917496 GYA917496 HHW917496 HRS917496 IBO917496 ILK917496 IVG917496 JFC917496 JOY917496 JYU917496 KIQ917496 KSM917496 LCI917496 LME917496 LWA917496 MFW917496 MPS917496 MZO917496 NJK917496 NTG917496 ODC917496 OMY917496 OWU917496 PGQ917496 PQM917496 QAI917496 QKE917496 QUA917496 RDW917496 RNS917496 RXO917496 SHK917496 SRG917496 TBC917496 TKY917496 TUU917496 UEQ917496 UOM917496 UYI917496 VIE917496 VSA917496 WBW917496 WLS917496 WVO917496 G983032 JC983032 SY983032 ACU983032 AMQ983032 AWM983032 BGI983032 BQE983032 CAA983032 CJW983032 CTS983032 DDO983032 DNK983032 DXG983032 EHC983032 EQY983032 FAU983032 FKQ983032 FUM983032 GEI983032 GOE983032 GYA983032 HHW983032 HRS983032 IBO983032 ILK983032 IVG983032 JFC983032 JOY983032 JYU983032 KIQ983032 KSM983032 LCI983032 LME983032 LWA983032 MFW983032 MPS983032 MZO983032 NJK983032 NTG983032 ODC983032 OMY983032 OWU983032 PGQ983032 PQM983032 QAI983032 QKE983032 QUA983032 RDW983032 RNS983032 RXO983032 SHK983032 SRG983032 TBC983032 TKY983032 TUU983032 UEQ983032 UOM983032 UYI983032 VIE983032 VSA983032 WBW983032 WLS983032 WVO983032" xr:uid="{00000000-0002-0000-0300-000000000000}">
      <formula1>$L$4:$L$5</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17 H22 H65528 JD65528 SZ65528 ACV65528 AMR65528 AWN65528 BGJ65528 BQF65528 CAB65528 CJX65528 CTT65528 DDP65528 DNL65528 DXH65528 EHD65528 EQZ65528 FAV65528 FKR65528 FUN65528 GEJ65528 GOF65528 GYB65528 HHX65528 HRT65528 IBP65528 ILL65528 IVH65528 JFD65528 JOZ65528 JYV65528 KIR65528 KSN65528 LCJ65528 LMF65528 LWB65528 MFX65528 MPT65528 MZP65528 NJL65528 NTH65528 ODD65528 OMZ65528 OWV65528 PGR65528 PQN65528 QAJ65528 QKF65528 QUB65528 RDX65528 RNT65528 RXP65528 SHL65528 SRH65528 TBD65528 TKZ65528 TUV65528 UER65528 UON65528 UYJ65528 VIF65528 VSB65528 WBX65528 WLT65528 WVP65528 H131064 JD131064 SZ131064 ACV131064 AMR131064 AWN131064 BGJ131064 BQF131064 CAB131064 CJX131064 CTT131064 DDP131064 DNL131064 DXH131064 EHD131064 EQZ131064 FAV131064 FKR131064 FUN131064 GEJ131064 GOF131064 GYB131064 HHX131064 HRT131064 IBP131064 ILL131064 IVH131064 JFD131064 JOZ131064 JYV131064 KIR131064 KSN131064 LCJ131064 LMF131064 LWB131064 MFX131064 MPT131064 MZP131064 NJL131064 NTH131064 ODD131064 OMZ131064 OWV131064 PGR131064 PQN131064 QAJ131064 QKF131064 QUB131064 RDX131064 RNT131064 RXP131064 SHL131064 SRH131064 TBD131064 TKZ131064 TUV131064 UER131064 UON131064 UYJ131064 VIF131064 VSB131064 WBX131064 WLT131064 WVP131064 H196600 JD196600 SZ196600 ACV196600 AMR196600 AWN196600 BGJ196600 BQF196600 CAB196600 CJX196600 CTT196600 DDP196600 DNL196600 DXH196600 EHD196600 EQZ196600 FAV196600 FKR196600 FUN196600 GEJ196600 GOF196600 GYB196600 HHX196600 HRT196600 IBP196600 ILL196600 IVH196600 JFD196600 JOZ196600 JYV196600 KIR196600 KSN196600 LCJ196600 LMF196600 LWB196600 MFX196600 MPT196600 MZP196600 NJL196600 NTH196600 ODD196600 OMZ196600 OWV196600 PGR196600 PQN196600 QAJ196600 QKF196600 QUB196600 RDX196600 RNT196600 RXP196600 SHL196600 SRH196600 TBD196600 TKZ196600 TUV196600 UER196600 UON196600 UYJ196600 VIF196600 VSB196600 WBX196600 WLT196600 WVP196600 H262136 JD262136 SZ262136 ACV262136 AMR262136 AWN262136 BGJ262136 BQF262136 CAB262136 CJX262136 CTT262136 DDP262136 DNL262136 DXH262136 EHD262136 EQZ262136 FAV262136 FKR262136 FUN262136 GEJ262136 GOF262136 GYB262136 HHX262136 HRT262136 IBP262136 ILL262136 IVH262136 JFD262136 JOZ262136 JYV262136 KIR262136 KSN262136 LCJ262136 LMF262136 LWB262136 MFX262136 MPT262136 MZP262136 NJL262136 NTH262136 ODD262136 OMZ262136 OWV262136 PGR262136 PQN262136 QAJ262136 QKF262136 QUB262136 RDX262136 RNT262136 RXP262136 SHL262136 SRH262136 TBD262136 TKZ262136 TUV262136 UER262136 UON262136 UYJ262136 VIF262136 VSB262136 WBX262136 WLT262136 WVP262136 H327672 JD327672 SZ327672 ACV327672 AMR327672 AWN327672 BGJ327672 BQF327672 CAB327672 CJX327672 CTT327672 DDP327672 DNL327672 DXH327672 EHD327672 EQZ327672 FAV327672 FKR327672 FUN327672 GEJ327672 GOF327672 GYB327672 HHX327672 HRT327672 IBP327672 ILL327672 IVH327672 JFD327672 JOZ327672 JYV327672 KIR327672 KSN327672 LCJ327672 LMF327672 LWB327672 MFX327672 MPT327672 MZP327672 NJL327672 NTH327672 ODD327672 OMZ327672 OWV327672 PGR327672 PQN327672 QAJ327672 QKF327672 QUB327672 RDX327672 RNT327672 RXP327672 SHL327672 SRH327672 TBD327672 TKZ327672 TUV327672 UER327672 UON327672 UYJ327672 VIF327672 VSB327672 WBX327672 WLT327672 WVP327672 H393208 JD393208 SZ393208 ACV393208 AMR393208 AWN393208 BGJ393208 BQF393208 CAB393208 CJX393208 CTT393208 DDP393208 DNL393208 DXH393208 EHD393208 EQZ393208 FAV393208 FKR393208 FUN393208 GEJ393208 GOF393208 GYB393208 HHX393208 HRT393208 IBP393208 ILL393208 IVH393208 JFD393208 JOZ393208 JYV393208 KIR393208 KSN393208 LCJ393208 LMF393208 LWB393208 MFX393208 MPT393208 MZP393208 NJL393208 NTH393208 ODD393208 OMZ393208 OWV393208 PGR393208 PQN393208 QAJ393208 QKF393208 QUB393208 RDX393208 RNT393208 RXP393208 SHL393208 SRH393208 TBD393208 TKZ393208 TUV393208 UER393208 UON393208 UYJ393208 VIF393208 VSB393208 WBX393208 WLT393208 WVP393208 H458744 JD458744 SZ458744 ACV458744 AMR458744 AWN458744 BGJ458744 BQF458744 CAB458744 CJX458744 CTT458744 DDP458744 DNL458744 DXH458744 EHD458744 EQZ458744 FAV458744 FKR458744 FUN458744 GEJ458744 GOF458744 GYB458744 HHX458744 HRT458744 IBP458744 ILL458744 IVH458744 JFD458744 JOZ458744 JYV458744 KIR458744 KSN458744 LCJ458744 LMF458744 LWB458744 MFX458744 MPT458744 MZP458744 NJL458744 NTH458744 ODD458744 OMZ458744 OWV458744 PGR458744 PQN458744 QAJ458744 QKF458744 QUB458744 RDX458744 RNT458744 RXP458744 SHL458744 SRH458744 TBD458744 TKZ458744 TUV458744 UER458744 UON458744 UYJ458744 VIF458744 VSB458744 WBX458744 WLT458744 WVP458744 H524280 JD524280 SZ524280 ACV524280 AMR524280 AWN524280 BGJ524280 BQF524280 CAB524280 CJX524280 CTT524280 DDP524280 DNL524280 DXH524280 EHD524280 EQZ524280 FAV524280 FKR524280 FUN524280 GEJ524280 GOF524280 GYB524280 HHX524280 HRT524280 IBP524280 ILL524280 IVH524280 JFD524280 JOZ524280 JYV524280 KIR524280 KSN524280 LCJ524280 LMF524280 LWB524280 MFX524280 MPT524280 MZP524280 NJL524280 NTH524280 ODD524280 OMZ524280 OWV524280 PGR524280 PQN524280 QAJ524280 QKF524280 QUB524280 RDX524280 RNT524280 RXP524280 SHL524280 SRH524280 TBD524280 TKZ524280 TUV524280 UER524280 UON524280 UYJ524280 VIF524280 VSB524280 WBX524280 WLT524280 WVP524280 H589816 JD589816 SZ589816 ACV589816 AMR589816 AWN589816 BGJ589816 BQF589816 CAB589816 CJX589816 CTT589816 DDP589816 DNL589816 DXH589816 EHD589816 EQZ589816 FAV589816 FKR589816 FUN589816 GEJ589816 GOF589816 GYB589816 HHX589816 HRT589816 IBP589816 ILL589816 IVH589816 JFD589816 JOZ589816 JYV589816 KIR589816 KSN589816 LCJ589816 LMF589816 LWB589816 MFX589816 MPT589816 MZP589816 NJL589816 NTH589816 ODD589816 OMZ589816 OWV589816 PGR589816 PQN589816 QAJ589816 QKF589816 QUB589816 RDX589816 RNT589816 RXP589816 SHL589816 SRH589816 TBD589816 TKZ589816 TUV589816 UER589816 UON589816 UYJ589816 VIF589816 VSB589816 WBX589816 WLT589816 WVP589816 H655352 JD655352 SZ655352 ACV655352 AMR655352 AWN655352 BGJ655352 BQF655352 CAB655352 CJX655352 CTT655352 DDP655352 DNL655352 DXH655352 EHD655352 EQZ655352 FAV655352 FKR655352 FUN655352 GEJ655352 GOF655352 GYB655352 HHX655352 HRT655352 IBP655352 ILL655352 IVH655352 JFD655352 JOZ655352 JYV655352 KIR655352 KSN655352 LCJ655352 LMF655352 LWB655352 MFX655352 MPT655352 MZP655352 NJL655352 NTH655352 ODD655352 OMZ655352 OWV655352 PGR655352 PQN655352 QAJ655352 QKF655352 QUB655352 RDX655352 RNT655352 RXP655352 SHL655352 SRH655352 TBD655352 TKZ655352 TUV655352 UER655352 UON655352 UYJ655352 VIF655352 VSB655352 WBX655352 WLT655352 WVP655352 H720888 JD720888 SZ720888 ACV720888 AMR720888 AWN720888 BGJ720888 BQF720888 CAB720888 CJX720888 CTT720888 DDP720888 DNL720888 DXH720888 EHD720888 EQZ720888 FAV720888 FKR720888 FUN720888 GEJ720888 GOF720888 GYB720888 HHX720888 HRT720888 IBP720888 ILL720888 IVH720888 JFD720888 JOZ720888 JYV720888 KIR720888 KSN720888 LCJ720888 LMF720888 LWB720888 MFX720888 MPT720888 MZP720888 NJL720888 NTH720888 ODD720888 OMZ720888 OWV720888 PGR720888 PQN720888 QAJ720888 QKF720888 QUB720888 RDX720888 RNT720888 RXP720888 SHL720888 SRH720888 TBD720888 TKZ720888 TUV720888 UER720888 UON720888 UYJ720888 VIF720888 VSB720888 WBX720888 WLT720888 WVP720888 H786424 JD786424 SZ786424 ACV786424 AMR786424 AWN786424 BGJ786424 BQF786424 CAB786424 CJX786424 CTT786424 DDP786424 DNL786424 DXH786424 EHD786424 EQZ786424 FAV786424 FKR786424 FUN786424 GEJ786424 GOF786424 GYB786424 HHX786424 HRT786424 IBP786424 ILL786424 IVH786424 JFD786424 JOZ786424 JYV786424 KIR786424 KSN786424 LCJ786424 LMF786424 LWB786424 MFX786424 MPT786424 MZP786424 NJL786424 NTH786424 ODD786424 OMZ786424 OWV786424 PGR786424 PQN786424 QAJ786424 QKF786424 QUB786424 RDX786424 RNT786424 RXP786424 SHL786424 SRH786424 TBD786424 TKZ786424 TUV786424 UER786424 UON786424 UYJ786424 VIF786424 VSB786424 WBX786424 WLT786424 WVP786424 H851960 JD851960 SZ851960 ACV851960 AMR851960 AWN851960 BGJ851960 BQF851960 CAB851960 CJX851960 CTT851960 DDP851960 DNL851960 DXH851960 EHD851960 EQZ851960 FAV851960 FKR851960 FUN851960 GEJ851960 GOF851960 GYB851960 HHX851960 HRT851960 IBP851960 ILL851960 IVH851960 JFD851960 JOZ851960 JYV851960 KIR851960 KSN851960 LCJ851960 LMF851960 LWB851960 MFX851960 MPT851960 MZP851960 NJL851960 NTH851960 ODD851960 OMZ851960 OWV851960 PGR851960 PQN851960 QAJ851960 QKF851960 QUB851960 RDX851960 RNT851960 RXP851960 SHL851960 SRH851960 TBD851960 TKZ851960 TUV851960 UER851960 UON851960 UYJ851960 VIF851960 VSB851960 WBX851960 WLT851960 WVP851960 H917496 JD917496 SZ917496 ACV917496 AMR917496 AWN917496 BGJ917496 BQF917496 CAB917496 CJX917496 CTT917496 DDP917496 DNL917496 DXH917496 EHD917496 EQZ917496 FAV917496 FKR917496 FUN917496 GEJ917496 GOF917496 GYB917496 HHX917496 HRT917496 IBP917496 ILL917496 IVH917496 JFD917496 JOZ917496 JYV917496 KIR917496 KSN917496 LCJ917496 LMF917496 LWB917496 MFX917496 MPT917496 MZP917496 NJL917496 NTH917496 ODD917496 OMZ917496 OWV917496 PGR917496 PQN917496 QAJ917496 QKF917496 QUB917496 RDX917496 RNT917496 RXP917496 SHL917496 SRH917496 TBD917496 TKZ917496 TUV917496 UER917496 UON917496 UYJ917496 VIF917496 VSB917496 WBX917496 WLT917496 WVP917496 H983032 JD983032 SZ983032 ACV983032 AMR983032 AWN983032 BGJ983032 BQF983032 CAB983032 CJX983032 CTT983032 DDP983032 DNL983032 DXH983032 EHD983032 EQZ983032 FAV983032 FKR983032 FUN983032 GEJ983032 GOF983032 GYB983032 HHX983032 HRT983032 IBP983032 ILL983032 IVH983032 JFD983032 JOZ983032 JYV983032 KIR983032 KSN983032 LCJ983032 LMF983032 LWB983032 MFX983032 MPT983032 MZP983032 NJL983032 NTH983032 ODD983032 OMZ983032 OWV983032 PGR983032 PQN983032 QAJ983032 QKF983032 QUB983032 RDX983032 RNT983032 RXP983032 SHL983032 SRH983032 TBD983032 TKZ983032 TUV983032 UER983032 UON983032 UYJ983032 VIF983032 VSB983032 WBX983032 WLT983032 WVP983032" xr:uid="{00000000-0002-0000-0300-000001000000}">
      <formula1>$L$7:$L$11</formula1>
    </dataValidation>
    <dataValidation type="list" allowBlank="1" showInputMessage="1" showErrorMessage="1" sqref="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2:G16 G18:G21 G23:G25 G65529:G65534 G65536:G65537 G131065:G131070 G131072:G131073 G196601:G196606 G196608:G196609 G262137:G262142 G262144:G262145 G327673:G327678 G327680:G327681 G393209:G393214 G393216:G393217 G458745:G458750 G458752:G458753 G524281:G524286 G524288:G524289 G589817:G589822 G589824:G589825 G655353:G655358 G655360:G655361 G720889:G720894 G720896:G720897 G786425:G786430 G786432:G786433 G851961:G851966 G851968:G851969 G917497:G917502 G917504:G917505 G983033:G983038 G983040:G983041 JC12:JC14 JC65529:JC65534 JC65536:JC65537 JC131065:JC131070 JC131072:JC131073 JC196601:JC196606 JC196608:JC196609 JC262137:JC262142 JC262144:JC262145 JC327673:JC327678 JC327680:JC327681 JC393209:JC393214 JC393216:JC393217 JC458745:JC458750 JC458752:JC458753 JC524281:JC524286 JC524288:JC524289 JC589817:JC589822 JC589824:JC589825 JC655353:JC655358 JC655360:JC655361 JC720889:JC720894 JC720896:JC720897 JC786425:JC786430 JC786432:JC786433 JC851961:JC851966 JC851968:JC851969 JC917497:JC917502 JC917504:JC917505 JC983033:JC983038 JC983040:JC983041 SY12:SY14 SY65529:SY65534 SY65536:SY65537 SY131065:SY131070 SY131072:SY131073 SY196601:SY196606 SY196608:SY196609 SY262137:SY262142 SY262144:SY262145 SY327673:SY327678 SY327680:SY327681 SY393209:SY393214 SY393216:SY393217 SY458745:SY458750 SY458752:SY458753 SY524281:SY524286 SY524288:SY524289 SY589817:SY589822 SY589824:SY589825 SY655353:SY655358 SY655360:SY655361 SY720889:SY720894 SY720896:SY720897 SY786425:SY786430 SY786432:SY786433 SY851961:SY851966 SY851968:SY851969 SY917497:SY917502 SY917504:SY917505 SY983033:SY983038 SY983040:SY983041 ACU12:ACU14 ACU65529:ACU65534 ACU65536:ACU65537 ACU131065:ACU131070 ACU131072:ACU131073 ACU196601:ACU196606 ACU196608:ACU196609 ACU262137:ACU262142 ACU262144:ACU262145 ACU327673:ACU327678 ACU327680:ACU327681 ACU393209:ACU393214 ACU393216:ACU393217 ACU458745:ACU458750 ACU458752:ACU458753 ACU524281:ACU524286 ACU524288:ACU524289 ACU589817:ACU589822 ACU589824:ACU589825 ACU655353:ACU655358 ACU655360:ACU655361 ACU720889:ACU720894 ACU720896:ACU720897 ACU786425:ACU786430 ACU786432:ACU786433 ACU851961:ACU851966 ACU851968:ACU851969 ACU917497:ACU917502 ACU917504:ACU917505 ACU983033:ACU983038 ACU983040:ACU983041 AMQ12:AMQ14 AMQ65529:AMQ65534 AMQ65536:AMQ65537 AMQ131065:AMQ131070 AMQ131072:AMQ131073 AMQ196601:AMQ196606 AMQ196608:AMQ196609 AMQ262137:AMQ262142 AMQ262144:AMQ262145 AMQ327673:AMQ327678 AMQ327680:AMQ327681 AMQ393209:AMQ393214 AMQ393216:AMQ393217 AMQ458745:AMQ458750 AMQ458752:AMQ458753 AMQ524281:AMQ524286 AMQ524288:AMQ524289 AMQ589817:AMQ589822 AMQ589824:AMQ589825 AMQ655353:AMQ655358 AMQ655360:AMQ655361 AMQ720889:AMQ720894 AMQ720896:AMQ720897 AMQ786425:AMQ786430 AMQ786432:AMQ786433 AMQ851961:AMQ851966 AMQ851968:AMQ851969 AMQ917497:AMQ917502 AMQ917504:AMQ917505 AMQ983033:AMQ983038 AMQ983040:AMQ983041 AWM12:AWM14 AWM65529:AWM65534 AWM65536:AWM65537 AWM131065:AWM131070 AWM131072:AWM131073 AWM196601:AWM196606 AWM196608:AWM196609 AWM262137:AWM262142 AWM262144:AWM262145 AWM327673:AWM327678 AWM327680:AWM327681 AWM393209:AWM393214 AWM393216:AWM393217 AWM458745:AWM458750 AWM458752:AWM458753 AWM524281:AWM524286 AWM524288:AWM524289 AWM589817:AWM589822 AWM589824:AWM589825 AWM655353:AWM655358 AWM655360:AWM655361 AWM720889:AWM720894 AWM720896:AWM720897 AWM786425:AWM786430 AWM786432:AWM786433 AWM851961:AWM851966 AWM851968:AWM851969 AWM917497:AWM917502 AWM917504:AWM917505 AWM983033:AWM983038 AWM983040:AWM983041 BGI12:BGI14 BGI65529:BGI65534 BGI65536:BGI65537 BGI131065:BGI131070 BGI131072:BGI131073 BGI196601:BGI196606 BGI196608:BGI196609 BGI262137:BGI262142 BGI262144:BGI262145 BGI327673:BGI327678 BGI327680:BGI327681 BGI393209:BGI393214 BGI393216:BGI393217 BGI458745:BGI458750 BGI458752:BGI458753 BGI524281:BGI524286 BGI524288:BGI524289 BGI589817:BGI589822 BGI589824:BGI589825 BGI655353:BGI655358 BGI655360:BGI655361 BGI720889:BGI720894 BGI720896:BGI720897 BGI786425:BGI786430 BGI786432:BGI786433 BGI851961:BGI851966 BGI851968:BGI851969 BGI917497:BGI917502 BGI917504:BGI917505 BGI983033:BGI983038 BGI983040:BGI983041 BQE12:BQE14 BQE65529:BQE65534 BQE65536:BQE65537 BQE131065:BQE131070 BQE131072:BQE131073 BQE196601:BQE196606 BQE196608:BQE196609 BQE262137:BQE262142 BQE262144:BQE262145 BQE327673:BQE327678 BQE327680:BQE327681 BQE393209:BQE393214 BQE393216:BQE393217 BQE458745:BQE458750 BQE458752:BQE458753 BQE524281:BQE524286 BQE524288:BQE524289 BQE589817:BQE589822 BQE589824:BQE589825 BQE655353:BQE655358 BQE655360:BQE655361 BQE720889:BQE720894 BQE720896:BQE720897 BQE786425:BQE786430 BQE786432:BQE786433 BQE851961:BQE851966 BQE851968:BQE851969 BQE917497:BQE917502 BQE917504:BQE917505 BQE983033:BQE983038 BQE983040:BQE983041 CAA12:CAA14 CAA65529:CAA65534 CAA65536:CAA65537 CAA131065:CAA131070 CAA131072:CAA131073 CAA196601:CAA196606 CAA196608:CAA196609 CAA262137:CAA262142 CAA262144:CAA262145 CAA327673:CAA327678 CAA327680:CAA327681 CAA393209:CAA393214 CAA393216:CAA393217 CAA458745:CAA458750 CAA458752:CAA458753 CAA524281:CAA524286 CAA524288:CAA524289 CAA589817:CAA589822 CAA589824:CAA589825 CAA655353:CAA655358 CAA655360:CAA655361 CAA720889:CAA720894 CAA720896:CAA720897 CAA786425:CAA786430 CAA786432:CAA786433 CAA851961:CAA851966 CAA851968:CAA851969 CAA917497:CAA917502 CAA917504:CAA917505 CAA983033:CAA983038 CAA983040:CAA983041 CJW12:CJW14 CJW65529:CJW65534 CJW65536:CJW65537 CJW131065:CJW131070 CJW131072:CJW131073 CJW196601:CJW196606 CJW196608:CJW196609 CJW262137:CJW262142 CJW262144:CJW262145 CJW327673:CJW327678 CJW327680:CJW327681 CJW393209:CJW393214 CJW393216:CJW393217 CJW458745:CJW458750 CJW458752:CJW458753 CJW524281:CJW524286 CJW524288:CJW524289 CJW589817:CJW589822 CJW589824:CJW589825 CJW655353:CJW655358 CJW655360:CJW655361 CJW720889:CJW720894 CJW720896:CJW720897 CJW786425:CJW786430 CJW786432:CJW786433 CJW851961:CJW851966 CJW851968:CJW851969 CJW917497:CJW917502 CJW917504:CJW917505 CJW983033:CJW983038 CJW983040:CJW983041 CTS12:CTS14 CTS65529:CTS65534 CTS65536:CTS65537 CTS131065:CTS131070 CTS131072:CTS131073 CTS196601:CTS196606 CTS196608:CTS196609 CTS262137:CTS262142 CTS262144:CTS262145 CTS327673:CTS327678 CTS327680:CTS327681 CTS393209:CTS393214 CTS393216:CTS393217 CTS458745:CTS458750 CTS458752:CTS458753 CTS524281:CTS524286 CTS524288:CTS524289 CTS589817:CTS589822 CTS589824:CTS589825 CTS655353:CTS655358 CTS655360:CTS655361 CTS720889:CTS720894 CTS720896:CTS720897 CTS786425:CTS786430 CTS786432:CTS786433 CTS851961:CTS851966 CTS851968:CTS851969 CTS917497:CTS917502 CTS917504:CTS917505 CTS983033:CTS983038 CTS983040:CTS983041 DDO12:DDO14 DDO65529:DDO65534 DDO65536:DDO65537 DDO131065:DDO131070 DDO131072:DDO131073 DDO196601:DDO196606 DDO196608:DDO196609 DDO262137:DDO262142 DDO262144:DDO262145 DDO327673:DDO327678 DDO327680:DDO327681 DDO393209:DDO393214 DDO393216:DDO393217 DDO458745:DDO458750 DDO458752:DDO458753 DDO524281:DDO524286 DDO524288:DDO524289 DDO589817:DDO589822 DDO589824:DDO589825 DDO655353:DDO655358 DDO655360:DDO655361 DDO720889:DDO720894 DDO720896:DDO720897 DDO786425:DDO786430 DDO786432:DDO786433 DDO851961:DDO851966 DDO851968:DDO851969 DDO917497:DDO917502 DDO917504:DDO917505 DDO983033:DDO983038 DDO983040:DDO983041 DNK12:DNK14 DNK65529:DNK65534 DNK65536:DNK65537 DNK131065:DNK131070 DNK131072:DNK131073 DNK196601:DNK196606 DNK196608:DNK196609 DNK262137:DNK262142 DNK262144:DNK262145 DNK327673:DNK327678 DNK327680:DNK327681 DNK393209:DNK393214 DNK393216:DNK393217 DNK458745:DNK458750 DNK458752:DNK458753 DNK524281:DNK524286 DNK524288:DNK524289 DNK589817:DNK589822 DNK589824:DNK589825 DNK655353:DNK655358 DNK655360:DNK655361 DNK720889:DNK720894 DNK720896:DNK720897 DNK786425:DNK786430 DNK786432:DNK786433 DNK851961:DNK851966 DNK851968:DNK851969 DNK917497:DNK917502 DNK917504:DNK917505 DNK983033:DNK983038 DNK983040:DNK983041 DXG12:DXG14 DXG65529:DXG65534 DXG65536:DXG65537 DXG131065:DXG131070 DXG131072:DXG131073 DXG196601:DXG196606 DXG196608:DXG196609 DXG262137:DXG262142 DXG262144:DXG262145 DXG327673:DXG327678 DXG327680:DXG327681 DXG393209:DXG393214 DXG393216:DXG393217 DXG458745:DXG458750 DXG458752:DXG458753 DXG524281:DXG524286 DXG524288:DXG524289 DXG589817:DXG589822 DXG589824:DXG589825 DXG655353:DXG655358 DXG655360:DXG655361 DXG720889:DXG720894 DXG720896:DXG720897 DXG786425:DXG786430 DXG786432:DXG786433 DXG851961:DXG851966 DXG851968:DXG851969 DXG917497:DXG917502 DXG917504:DXG917505 DXG983033:DXG983038 DXG983040:DXG983041 EHC12:EHC14 EHC65529:EHC65534 EHC65536:EHC65537 EHC131065:EHC131070 EHC131072:EHC131073 EHC196601:EHC196606 EHC196608:EHC196609 EHC262137:EHC262142 EHC262144:EHC262145 EHC327673:EHC327678 EHC327680:EHC327681 EHC393209:EHC393214 EHC393216:EHC393217 EHC458745:EHC458750 EHC458752:EHC458753 EHC524281:EHC524286 EHC524288:EHC524289 EHC589817:EHC589822 EHC589824:EHC589825 EHC655353:EHC655358 EHC655360:EHC655361 EHC720889:EHC720894 EHC720896:EHC720897 EHC786425:EHC786430 EHC786432:EHC786433 EHC851961:EHC851966 EHC851968:EHC851969 EHC917497:EHC917502 EHC917504:EHC917505 EHC983033:EHC983038 EHC983040:EHC983041 EQY12:EQY14 EQY65529:EQY65534 EQY65536:EQY65537 EQY131065:EQY131070 EQY131072:EQY131073 EQY196601:EQY196606 EQY196608:EQY196609 EQY262137:EQY262142 EQY262144:EQY262145 EQY327673:EQY327678 EQY327680:EQY327681 EQY393209:EQY393214 EQY393216:EQY393217 EQY458745:EQY458750 EQY458752:EQY458753 EQY524281:EQY524286 EQY524288:EQY524289 EQY589817:EQY589822 EQY589824:EQY589825 EQY655353:EQY655358 EQY655360:EQY655361 EQY720889:EQY720894 EQY720896:EQY720897 EQY786425:EQY786430 EQY786432:EQY786433 EQY851961:EQY851966 EQY851968:EQY851969 EQY917497:EQY917502 EQY917504:EQY917505 EQY983033:EQY983038 EQY983040:EQY983041 FAU12:FAU14 FAU65529:FAU65534 FAU65536:FAU65537 FAU131065:FAU131070 FAU131072:FAU131073 FAU196601:FAU196606 FAU196608:FAU196609 FAU262137:FAU262142 FAU262144:FAU262145 FAU327673:FAU327678 FAU327680:FAU327681 FAU393209:FAU393214 FAU393216:FAU393217 FAU458745:FAU458750 FAU458752:FAU458753 FAU524281:FAU524286 FAU524288:FAU524289 FAU589817:FAU589822 FAU589824:FAU589825 FAU655353:FAU655358 FAU655360:FAU655361 FAU720889:FAU720894 FAU720896:FAU720897 FAU786425:FAU786430 FAU786432:FAU786433 FAU851961:FAU851966 FAU851968:FAU851969 FAU917497:FAU917502 FAU917504:FAU917505 FAU983033:FAU983038 FAU983040:FAU983041 FKQ12:FKQ14 FKQ65529:FKQ65534 FKQ65536:FKQ65537 FKQ131065:FKQ131070 FKQ131072:FKQ131073 FKQ196601:FKQ196606 FKQ196608:FKQ196609 FKQ262137:FKQ262142 FKQ262144:FKQ262145 FKQ327673:FKQ327678 FKQ327680:FKQ327681 FKQ393209:FKQ393214 FKQ393216:FKQ393217 FKQ458745:FKQ458750 FKQ458752:FKQ458753 FKQ524281:FKQ524286 FKQ524288:FKQ524289 FKQ589817:FKQ589822 FKQ589824:FKQ589825 FKQ655353:FKQ655358 FKQ655360:FKQ655361 FKQ720889:FKQ720894 FKQ720896:FKQ720897 FKQ786425:FKQ786430 FKQ786432:FKQ786433 FKQ851961:FKQ851966 FKQ851968:FKQ851969 FKQ917497:FKQ917502 FKQ917504:FKQ917505 FKQ983033:FKQ983038 FKQ983040:FKQ983041 FUM12:FUM14 FUM65529:FUM65534 FUM65536:FUM65537 FUM131065:FUM131070 FUM131072:FUM131073 FUM196601:FUM196606 FUM196608:FUM196609 FUM262137:FUM262142 FUM262144:FUM262145 FUM327673:FUM327678 FUM327680:FUM327681 FUM393209:FUM393214 FUM393216:FUM393217 FUM458745:FUM458750 FUM458752:FUM458753 FUM524281:FUM524286 FUM524288:FUM524289 FUM589817:FUM589822 FUM589824:FUM589825 FUM655353:FUM655358 FUM655360:FUM655361 FUM720889:FUM720894 FUM720896:FUM720897 FUM786425:FUM786430 FUM786432:FUM786433 FUM851961:FUM851966 FUM851968:FUM851969 FUM917497:FUM917502 FUM917504:FUM917505 FUM983033:FUM983038 FUM983040:FUM983041 GEI12:GEI14 GEI65529:GEI65534 GEI65536:GEI65537 GEI131065:GEI131070 GEI131072:GEI131073 GEI196601:GEI196606 GEI196608:GEI196609 GEI262137:GEI262142 GEI262144:GEI262145 GEI327673:GEI327678 GEI327680:GEI327681 GEI393209:GEI393214 GEI393216:GEI393217 GEI458745:GEI458750 GEI458752:GEI458753 GEI524281:GEI524286 GEI524288:GEI524289 GEI589817:GEI589822 GEI589824:GEI589825 GEI655353:GEI655358 GEI655360:GEI655361 GEI720889:GEI720894 GEI720896:GEI720897 GEI786425:GEI786430 GEI786432:GEI786433 GEI851961:GEI851966 GEI851968:GEI851969 GEI917497:GEI917502 GEI917504:GEI917505 GEI983033:GEI983038 GEI983040:GEI983041 GOE12:GOE14 GOE65529:GOE65534 GOE65536:GOE65537 GOE131065:GOE131070 GOE131072:GOE131073 GOE196601:GOE196606 GOE196608:GOE196609 GOE262137:GOE262142 GOE262144:GOE262145 GOE327673:GOE327678 GOE327680:GOE327681 GOE393209:GOE393214 GOE393216:GOE393217 GOE458745:GOE458750 GOE458752:GOE458753 GOE524281:GOE524286 GOE524288:GOE524289 GOE589817:GOE589822 GOE589824:GOE589825 GOE655353:GOE655358 GOE655360:GOE655361 GOE720889:GOE720894 GOE720896:GOE720897 GOE786425:GOE786430 GOE786432:GOE786433 GOE851961:GOE851966 GOE851968:GOE851969 GOE917497:GOE917502 GOE917504:GOE917505 GOE983033:GOE983038 GOE983040:GOE983041 GYA12:GYA14 GYA65529:GYA65534 GYA65536:GYA65537 GYA131065:GYA131070 GYA131072:GYA131073 GYA196601:GYA196606 GYA196608:GYA196609 GYA262137:GYA262142 GYA262144:GYA262145 GYA327673:GYA327678 GYA327680:GYA327681 GYA393209:GYA393214 GYA393216:GYA393217 GYA458745:GYA458750 GYA458752:GYA458753 GYA524281:GYA524286 GYA524288:GYA524289 GYA589817:GYA589822 GYA589824:GYA589825 GYA655353:GYA655358 GYA655360:GYA655361 GYA720889:GYA720894 GYA720896:GYA720897 GYA786425:GYA786430 GYA786432:GYA786433 GYA851961:GYA851966 GYA851968:GYA851969 GYA917497:GYA917502 GYA917504:GYA917505 GYA983033:GYA983038 GYA983040:GYA983041 HHW12:HHW14 HHW65529:HHW65534 HHW65536:HHW65537 HHW131065:HHW131070 HHW131072:HHW131073 HHW196601:HHW196606 HHW196608:HHW196609 HHW262137:HHW262142 HHW262144:HHW262145 HHW327673:HHW327678 HHW327680:HHW327681 HHW393209:HHW393214 HHW393216:HHW393217 HHW458745:HHW458750 HHW458752:HHW458753 HHW524281:HHW524286 HHW524288:HHW524289 HHW589817:HHW589822 HHW589824:HHW589825 HHW655353:HHW655358 HHW655360:HHW655361 HHW720889:HHW720894 HHW720896:HHW720897 HHW786425:HHW786430 HHW786432:HHW786433 HHW851961:HHW851966 HHW851968:HHW851969 HHW917497:HHW917502 HHW917504:HHW917505 HHW983033:HHW983038 HHW983040:HHW983041 HRS12:HRS14 HRS65529:HRS65534 HRS65536:HRS65537 HRS131065:HRS131070 HRS131072:HRS131073 HRS196601:HRS196606 HRS196608:HRS196609 HRS262137:HRS262142 HRS262144:HRS262145 HRS327673:HRS327678 HRS327680:HRS327681 HRS393209:HRS393214 HRS393216:HRS393217 HRS458745:HRS458750 HRS458752:HRS458753 HRS524281:HRS524286 HRS524288:HRS524289 HRS589817:HRS589822 HRS589824:HRS589825 HRS655353:HRS655358 HRS655360:HRS655361 HRS720889:HRS720894 HRS720896:HRS720897 HRS786425:HRS786430 HRS786432:HRS786433 HRS851961:HRS851966 HRS851968:HRS851969 HRS917497:HRS917502 HRS917504:HRS917505 HRS983033:HRS983038 HRS983040:HRS983041 IBO12:IBO14 IBO65529:IBO65534 IBO65536:IBO65537 IBO131065:IBO131070 IBO131072:IBO131073 IBO196601:IBO196606 IBO196608:IBO196609 IBO262137:IBO262142 IBO262144:IBO262145 IBO327673:IBO327678 IBO327680:IBO327681 IBO393209:IBO393214 IBO393216:IBO393217 IBO458745:IBO458750 IBO458752:IBO458753 IBO524281:IBO524286 IBO524288:IBO524289 IBO589817:IBO589822 IBO589824:IBO589825 IBO655353:IBO655358 IBO655360:IBO655361 IBO720889:IBO720894 IBO720896:IBO720897 IBO786425:IBO786430 IBO786432:IBO786433 IBO851961:IBO851966 IBO851968:IBO851969 IBO917497:IBO917502 IBO917504:IBO917505 IBO983033:IBO983038 IBO983040:IBO983041 ILK12:ILK14 ILK65529:ILK65534 ILK65536:ILK65537 ILK131065:ILK131070 ILK131072:ILK131073 ILK196601:ILK196606 ILK196608:ILK196609 ILK262137:ILK262142 ILK262144:ILK262145 ILK327673:ILK327678 ILK327680:ILK327681 ILK393209:ILK393214 ILK393216:ILK393217 ILK458745:ILK458750 ILK458752:ILK458753 ILK524281:ILK524286 ILK524288:ILK524289 ILK589817:ILK589822 ILK589824:ILK589825 ILK655353:ILK655358 ILK655360:ILK655361 ILK720889:ILK720894 ILK720896:ILK720897 ILK786425:ILK786430 ILK786432:ILK786433 ILK851961:ILK851966 ILK851968:ILK851969 ILK917497:ILK917502 ILK917504:ILK917505 ILK983033:ILK983038 ILK983040:ILK983041 IVG12:IVG14 IVG65529:IVG65534 IVG65536:IVG65537 IVG131065:IVG131070 IVG131072:IVG131073 IVG196601:IVG196606 IVG196608:IVG196609 IVG262137:IVG262142 IVG262144:IVG262145 IVG327673:IVG327678 IVG327680:IVG327681 IVG393209:IVG393214 IVG393216:IVG393217 IVG458745:IVG458750 IVG458752:IVG458753 IVG524281:IVG524286 IVG524288:IVG524289 IVG589817:IVG589822 IVG589824:IVG589825 IVG655353:IVG655358 IVG655360:IVG655361 IVG720889:IVG720894 IVG720896:IVG720897 IVG786425:IVG786430 IVG786432:IVG786433 IVG851961:IVG851966 IVG851968:IVG851969 IVG917497:IVG917502 IVG917504:IVG917505 IVG983033:IVG983038 IVG983040:IVG983041 JFC12:JFC14 JFC65529:JFC65534 JFC65536:JFC65537 JFC131065:JFC131070 JFC131072:JFC131073 JFC196601:JFC196606 JFC196608:JFC196609 JFC262137:JFC262142 JFC262144:JFC262145 JFC327673:JFC327678 JFC327680:JFC327681 JFC393209:JFC393214 JFC393216:JFC393217 JFC458745:JFC458750 JFC458752:JFC458753 JFC524281:JFC524286 JFC524288:JFC524289 JFC589817:JFC589822 JFC589824:JFC589825 JFC655353:JFC655358 JFC655360:JFC655361 JFC720889:JFC720894 JFC720896:JFC720897 JFC786425:JFC786430 JFC786432:JFC786433 JFC851961:JFC851966 JFC851968:JFC851969 JFC917497:JFC917502 JFC917504:JFC917505 JFC983033:JFC983038 JFC983040:JFC983041 JOY12:JOY14 JOY65529:JOY65534 JOY65536:JOY65537 JOY131065:JOY131070 JOY131072:JOY131073 JOY196601:JOY196606 JOY196608:JOY196609 JOY262137:JOY262142 JOY262144:JOY262145 JOY327673:JOY327678 JOY327680:JOY327681 JOY393209:JOY393214 JOY393216:JOY393217 JOY458745:JOY458750 JOY458752:JOY458753 JOY524281:JOY524286 JOY524288:JOY524289 JOY589817:JOY589822 JOY589824:JOY589825 JOY655353:JOY655358 JOY655360:JOY655361 JOY720889:JOY720894 JOY720896:JOY720897 JOY786425:JOY786430 JOY786432:JOY786433 JOY851961:JOY851966 JOY851968:JOY851969 JOY917497:JOY917502 JOY917504:JOY917505 JOY983033:JOY983038 JOY983040:JOY983041 JYU12:JYU14 JYU65529:JYU65534 JYU65536:JYU65537 JYU131065:JYU131070 JYU131072:JYU131073 JYU196601:JYU196606 JYU196608:JYU196609 JYU262137:JYU262142 JYU262144:JYU262145 JYU327673:JYU327678 JYU327680:JYU327681 JYU393209:JYU393214 JYU393216:JYU393217 JYU458745:JYU458750 JYU458752:JYU458753 JYU524281:JYU524286 JYU524288:JYU524289 JYU589817:JYU589822 JYU589824:JYU589825 JYU655353:JYU655358 JYU655360:JYU655361 JYU720889:JYU720894 JYU720896:JYU720897 JYU786425:JYU786430 JYU786432:JYU786433 JYU851961:JYU851966 JYU851968:JYU851969 JYU917497:JYU917502 JYU917504:JYU917505 JYU983033:JYU983038 JYU983040:JYU983041 KIQ12:KIQ14 KIQ65529:KIQ65534 KIQ65536:KIQ65537 KIQ131065:KIQ131070 KIQ131072:KIQ131073 KIQ196601:KIQ196606 KIQ196608:KIQ196609 KIQ262137:KIQ262142 KIQ262144:KIQ262145 KIQ327673:KIQ327678 KIQ327680:KIQ327681 KIQ393209:KIQ393214 KIQ393216:KIQ393217 KIQ458745:KIQ458750 KIQ458752:KIQ458753 KIQ524281:KIQ524286 KIQ524288:KIQ524289 KIQ589817:KIQ589822 KIQ589824:KIQ589825 KIQ655353:KIQ655358 KIQ655360:KIQ655361 KIQ720889:KIQ720894 KIQ720896:KIQ720897 KIQ786425:KIQ786430 KIQ786432:KIQ786433 KIQ851961:KIQ851966 KIQ851968:KIQ851969 KIQ917497:KIQ917502 KIQ917504:KIQ917505 KIQ983033:KIQ983038 KIQ983040:KIQ983041 KSM12:KSM14 KSM65529:KSM65534 KSM65536:KSM65537 KSM131065:KSM131070 KSM131072:KSM131073 KSM196601:KSM196606 KSM196608:KSM196609 KSM262137:KSM262142 KSM262144:KSM262145 KSM327673:KSM327678 KSM327680:KSM327681 KSM393209:KSM393214 KSM393216:KSM393217 KSM458745:KSM458750 KSM458752:KSM458753 KSM524281:KSM524286 KSM524288:KSM524289 KSM589817:KSM589822 KSM589824:KSM589825 KSM655353:KSM655358 KSM655360:KSM655361 KSM720889:KSM720894 KSM720896:KSM720897 KSM786425:KSM786430 KSM786432:KSM786433 KSM851961:KSM851966 KSM851968:KSM851969 KSM917497:KSM917502 KSM917504:KSM917505 KSM983033:KSM983038 KSM983040:KSM983041 LCI12:LCI14 LCI65529:LCI65534 LCI65536:LCI65537 LCI131065:LCI131070 LCI131072:LCI131073 LCI196601:LCI196606 LCI196608:LCI196609 LCI262137:LCI262142 LCI262144:LCI262145 LCI327673:LCI327678 LCI327680:LCI327681 LCI393209:LCI393214 LCI393216:LCI393217 LCI458745:LCI458750 LCI458752:LCI458753 LCI524281:LCI524286 LCI524288:LCI524289 LCI589817:LCI589822 LCI589824:LCI589825 LCI655353:LCI655358 LCI655360:LCI655361 LCI720889:LCI720894 LCI720896:LCI720897 LCI786425:LCI786430 LCI786432:LCI786433 LCI851961:LCI851966 LCI851968:LCI851969 LCI917497:LCI917502 LCI917504:LCI917505 LCI983033:LCI983038 LCI983040:LCI983041 LME12:LME14 LME65529:LME65534 LME65536:LME65537 LME131065:LME131070 LME131072:LME131073 LME196601:LME196606 LME196608:LME196609 LME262137:LME262142 LME262144:LME262145 LME327673:LME327678 LME327680:LME327681 LME393209:LME393214 LME393216:LME393217 LME458745:LME458750 LME458752:LME458753 LME524281:LME524286 LME524288:LME524289 LME589817:LME589822 LME589824:LME589825 LME655353:LME655358 LME655360:LME655361 LME720889:LME720894 LME720896:LME720897 LME786425:LME786430 LME786432:LME786433 LME851961:LME851966 LME851968:LME851969 LME917497:LME917502 LME917504:LME917505 LME983033:LME983038 LME983040:LME983041 LWA12:LWA14 LWA65529:LWA65534 LWA65536:LWA65537 LWA131065:LWA131070 LWA131072:LWA131073 LWA196601:LWA196606 LWA196608:LWA196609 LWA262137:LWA262142 LWA262144:LWA262145 LWA327673:LWA327678 LWA327680:LWA327681 LWA393209:LWA393214 LWA393216:LWA393217 LWA458745:LWA458750 LWA458752:LWA458753 LWA524281:LWA524286 LWA524288:LWA524289 LWA589817:LWA589822 LWA589824:LWA589825 LWA655353:LWA655358 LWA655360:LWA655361 LWA720889:LWA720894 LWA720896:LWA720897 LWA786425:LWA786430 LWA786432:LWA786433 LWA851961:LWA851966 LWA851968:LWA851969 LWA917497:LWA917502 LWA917504:LWA917505 LWA983033:LWA983038 LWA983040:LWA983041 MFW12:MFW14 MFW65529:MFW65534 MFW65536:MFW65537 MFW131065:MFW131070 MFW131072:MFW131073 MFW196601:MFW196606 MFW196608:MFW196609 MFW262137:MFW262142 MFW262144:MFW262145 MFW327673:MFW327678 MFW327680:MFW327681 MFW393209:MFW393214 MFW393216:MFW393217 MFW458745:MFW458750 MFW458752:MFW458753 MFW524281:MFW524286 MFW524288:MFW524289 MFW589817:MFW589822 MFW589824:MFW589825 MFW655353:MFW655358 MFW655360:MFW655361 MFW720889:MFW720894 MFW720896:MFW720897 MFW786425:MFW786430 MFW786432:MFW786433 MFW851961:MFW851966 MFW851968:MFW851969 MFW917497:MFW917502 MFW917504:MFW917505 MFW983033:MFW983038 MFW983040:MFW983041 MPS12:MPS14 MPS65529:MPS65534 MPS65536:MPS65537 MPS131065:MPS131070 MPS131072:MPS131073 MPS196601:MPS196606 MPS196608:MPS196609 MPS262137:MPS262142 MPS262144:MPS262145 MPS327673:MPS327678 MPS327680:MPS327681 MPS393209:MPS393214 MPS393216:MPS393217 MPS458745:MPS458750 MPS458752:MPS458753 MPS524281:MPS524286 MPS524288:MPS524289 MPS589817:MPS589822 MPS589824:MPS589825 MPS655353:MPS655358 MPS655360:MPS655361 MPS720889:MPS720894 MPS720896:MPS720897 MPS786425:MPS786430 MPS786432:MPS786433 MPS851961:MPS851966 MPS851968:MPS851969 MPS917497:MPS917502 MPS917504:MPS917505 MPS983033:MPS983038 MPS983040:MPS983041 MZO12:MZO14 MZO65529:MZO65534 MZO65536:MZO65537 MZO131065:MZO131070 MZO131072:MZO131073 MZO196601:MZO196606 MZO196608:MZO196609 MZO262137:MZO262142 MZO262144:MZO262145 MZO327673:MZO327678 MZO327680:MZO327681 MZO393209:MZO393214 MZO393216:MZO393217 MZO458745:MZO458750 MZO458752:MZO458753 MZO524281:MZO524286 MZO524288:MZO524289 MZO589817:MZO589822 MZO589824:MZO589825 MZO655353:MZO655358 MZO655360:MZO655361 MZO720889:MZO720894 MZO720896:MZO720897 MZO786425:MZO786430 MZO786432:MZO786433 MZO851961:MZO851966 MZO851968:MZO851969 MZO917497:MZO917502 MZO917504:MZO917505 MZO983033:MZO983038 MZO983040:MZO983041 NJK12:NJK14 NJK65529:NJK65534 NJK65536:NJK65537 NJK131065:NJK131070 NJK131072:NJK131073 NJK196601:NJK196606 NJK196608:NJK196609 NJK262137:NJK262142 NJK262144:NJK262145 NJK327673:NJK327678 NJK327680:NJK327681 NJK393209:NJK393214 NJK393216:NJK393217 NJK458745:NJK458750 NJK458752:NJK458753 NJK524281:NJK524286 NJK524288:NJK524289 NJK589817:NJK589822 NJK589824:NJK589825 NJK655353:NJK655358 NJK655360:NJK655361 NJK720889:NJK720894 NJK720896:NJK720897 NJK786425:NJK786430 NJK786432:NJK786433 NJK851961:NJK851966 NJK851968:NJK851969 NJK917497:NJK917502 NJK917504:NJK917505 NJK983033:NJK983038 NJK983040:NJK983041 NTG12:NTG14 NTG65529:NTG65534 NTG65536:NTG65537 NTG131065:NTG131070 NTG131072:NTG131073 NTG196601:NTG196606 NTG196608:NTG196609 NTG262137:NTG262142 NTG262144:NTG262145 NTG327673:NTG327678 NTG327680:NTG327681 NTG393209:NTG393214 NTG393216:NTG393217 NTG458745:NTG458750 NTG458752:NTG458753 NTG524281:NTG524286 NTG524288:NTG524289 NTG589817:NTG589822 NTG589824:NTG589825 NTG655353:NTG655358 NTG655360:NTG655361 NTG720889:NTG720894 NTG720896:NTG720897 NTG786425:NTG786430 NTG786432:NTG786433 NTG851961:NTG851966 NTG851968:NTG851969 NTG917497:NTG917502 NTG917504:NTG917505 NTG983033:NTG983038 NTG983040:NTG983041 ODC12:ODC14 ODC65529:ODC65534 ODC65536:ODC65537 ODC131065:ODC131070 ODC131072:ODC131073 ODC196601:ODC196606 ODC196608:ODC196609 ODC262137:ODC262142 ODC262144:ODC262145 ODC327673:ODC327678 ODC327680:ODC327681 ODC393209:ODC393214 ODC393216:ODC393217 ODC458745:ODC458750 ODC458752:ODC458753 ODC524281:ODC524286 ODC524288:ODC524289 ODC589817:ODC589822 ODC589824:ODC589825 ODC655353:ODC655358 ODC655360:ODC655361 ODC720889:ODC720894 ODC720896:ODC720897 ODC786425:ODC786430 ODC786432:ODC786433 ODC851961:ODC851966 ODC851968:ODC851969 ODC917497:ODC917502 ODC917504:ODC917505 ODC983033:ODC983038 ODC983040:ODC983041 OMY12:OMY14 OMY65529:OMY65534 OMY65536:OMY65537 OMY131065:OMY131070 OMY131072:OMY131073 OMY196601:OMY196606 OMY196608:OMY196609 OMY262137:OMY262142 OMY262144:OMY262145 OMY327673:OMY327678 OMY327680:OMY327681 OMY393209:OMY393214 OMY393216:OMY393217 OMY458745:OMY458750 OMY458752:OMY458753 OMY524281:OMY524286 OMY524288:OMY524289 OMY589817:OMY589822 OMY589824:OMY589825 OMY655353:OMY655358 OMY655360:OMY655361 OMY720889:OMY720894 OMY720896:OMY720897 OMY786425:OMY786430 OMY786432:OMY786433 OMY851961:OMY851966 OMY851968:OMY851969 OMY917497:OMY917502 OMY917504:OMY917505 OMY983033:OMY983038 OMY983040:OMY983041 OWU12:OWU14 OWU65529:OWU65534 OWU65536:OWU65537 OWU131065:OWU131070 OWU131072:OWU131073 OWU196601:OWU196606 OWU196608:OWU196609 OWU262137:OWU262142 OWU262144:OWU262145 OWU327673:OWU327678 OWU327680:OWU327681 OWU393209:OWU393214 OWU393216:OWU393217 OWU458745:OWU458750 OWU458752:OWU458753 OWU524281:OWU524286 OWU524288:OWU524289 OWU589817:OWU589822 OWU589824:OWU589825 OWU655353:OWU655358 OWU655360:OWU655361 OWU720889:OWU720894 OWU720896:OWU720897 OWU786425:OWU786430 OWU786432:OWU786433 OWU851961:OWU851966 OWU851968:OWU851969 OWU917497:OWU917502 OWU917504:OWU917505 OWU983033:OWU983038 OWU983040:OWU983041 PGQ12:PGQ14 PGQ65529:PGQ65534 PGQ65536:PGQ65537 PGQ131065:PGQ131070 PGQ131072:PGQ131073 PGQ196601:PGQ196606 PGQ196608:PGQ196609 PGQ262137:PGQ262142 PGQ262144:PGQ262145 PGQ327673:PGQ327678 PGQ327680:PGQ327681 PGQ393209:PGQ393214 PGQ393216:PGQ393217 PGQ458745:PGQ458750 PGQ458752:PGQ458753 PGQ524281:PGQ524286 PGQ524288:PGQ524289 PGQ589817:PGQ589822 PGQ589824:PGQ589825 PGQ655353:PGQ655358 PGQ655360:PGQ655361 PGQ720889:PGQ720894 PGQ720896:PGQ720897 PGQ786425:PGQ786430 PGQ786432:PGQ786433 PGQ851961:PGQ851966 PGQ851968:PGQ851969 PGQ917497:PGQ917502 PGQ917504:PGQ917505 PGQ983033:PGQ983038 PGQ983040:PGQ983041 PQM12:PQM14 PQM65529:PQM65534 PQM65536:PQM65537 PQM131065:PQM131070 PQM131072:PQM131073 PQM196601:PQM196606 PQM196608:PQM196609 PQM262137:PQM262142 PQM262144:PQM262145 PQM327673:PQM327678 PQM327680:PQM327681 PQM393209:PQM393214 PQM393216:PQM393217 PQM458745:PQM458750 PQM458752:PQM458753 PQM524281:PQM524286 PQM524288:PQM524289 PQM589817:PQM589822 PQM589824:PQM589825 PQM655353:PQM655358 PQM655360:PQM655361 PQM720889:PQM720894 PQM720896:PQM720897 PQM786425:PQM786430 PQM786432:PQM786433 PQM851961:PQM851966 PQM851968:PQM851969 PQM917497:PQM917502 PQM917504:PQM917505 PQM983033:PQM983038 PQM983040:PQM983041 QAI12:QAI14 QAI65529:QAI65534 QAI65536:QAI65537 QAI131065:QAI131070 QAI131072:QAI131073 QAI196601:QAI196606 QAI196608:QAI196609 QAI262137:QAI262142 QAI262144:QAI262145 QAI327673:QAI327678 QAI327680:QAI327681 QAI393209:QAI393214 QAI393216:QAI393217 QAI458745:QAI458750 QAI458752:QAI458753 QAI524281:QAI524286 QAI524288:QAI524289 QAI589817:QAI589822 QAI589824:QAI589825 QAI655353:QAI655358 QAI655360:QAI655361 QAI720889:QAI720894 QAI720896:QAI720897 QAI786425:QAI786430 QAI786432:QAI786433 QAI851961:QAI851966 QAI851968:QAI851969 QAI917497:QAI917502 QAI917504:QAI917505 QAI983033:QAI983038 QAI983040:QAI983041 QKE12:QKE14 QKE65529:QKE65534 QKE65536:QKE65537 QKE131065:QKE131070 QKE131072:QKE131073 QKE196601:QKE196606 QKE196608:QKE196609 QKE262137:QKE262142 QKE262144:QKE262145 QKE327673:QKE327678 QKE327680:QKE327681 QKE393209:QKE393214 QKE393216:QKE393217 QKE458745:QKE458750 QKE458752:QKE458753 QKE524281:QKE524286 QKE524288:QKE524289 QKE589817:QKE589822 QKE589824:QKE589825 QKE655353:QKE655358 QKE655360:QKE655361 QKE720889:QKE720894 QKE720896:QKE720897 QKE786425:QKE786430 QKE786432:QKE786433 QKE851961:QKE851966 QKE851968:QKE851969 QKE917497:QKE917502 QKE917504:QKE917505 QKE983033:QKE983038 QKE983040:QKE983041 QUA12:QUA14 QUA65529:QUA65534 QUA65536:QUA65537 QUA131065:QUA131070 QUA131072:QUA131073 QUA196601:QUA196606 QUA196608:QUA196609 QUA262137:QUA262142 QUA262144:QUA262145 QUA327673:QUA327678 QUA327680:QUA327681 QUA393209:QUA393214 QUA393216:QUA393217 QUA458745:QUA458750 QUA458752:QUA458753 QUA524281:QUA524286 QUA524288:QUA524289 QUA589817:QUA589822 QUA589824:QUA589825 QUA655353:QUA655358 QUA655360:QUA655361 QUA720889:QUA720894 QUA720896:QUA720897 QUA786425:QUA786430 QUA786432:QUA786433 QUA851961:QUA851966 QUA851968:QUA851969 QUA917497:QUA917502 QUA917504:QUA917505 QUA983033:QUA983038 QUA983040:QUA983041 RDW12:RDW14 RDW65529:RDW65534 RDW65536:RDW65537 RDW131065:RDW131070 RDW131072:RDW131073 RDW196601:RDW196606 RDW196608:RDW196609 RDW262137:RDW262142 RDW262144:RDW262145 RDW327673:RDW327678 RDW327680:RDW327681 RDW393209:RDW393214 RDW393216:RDW393217 RDW458745:RDW458750 RDW458752:RDW458753 RDW524281:RDW524286 RDW524288:RDW524289 RDW589817:RDW589822 RDW589824:RDW589825 RDW655353:RDW655358 RDW655360:RDW655361 RDW720889:RDW720894 RDW720896:RDW720897 RDW786425:RDW786430 RDW786432:RDW786433 RDW851961:RDW851966 RDW851968:RDW851969 RDW917497:RDW917502 RDW917504:RDW917505 RDW983033:RDW983038 RDW983040:RDW983041 RNS12:RNS14 RNS65529:RNS65534 RNS65536:RNS65537 RNS131065:RNS131070 RNS131072:RNS131073 RNS196601:RNS196606 RNS196608:RNS196609 RNS262137:RNS262142 RNS262144:RNS262145 RNS327673:RNS327678 RNS327680:RNS327681 RNS393209:RNS393214 RNS393216:RNS393217 RNS458745:RNS458750 RNS458752:RNS458753 RNS524281:RNS524286 RNS524288:RNS524289 RNS589817:RNS589822 RNS589824:RNS589825 RNS655353:RNS655358 RNS655360:RNS655361 RNS720889:RNS720894 RNS720896:RNS720897 RNS786425:RNS786430 RNS786432:RNS786433 RNS851961:RNS851966 RNS851968:RNS851969 RNS917497:RNS917502 RNS917504:RNS917505 RNS983033:RNS983038 RNS983040:RNS983041 RXO12:RXO14 RXO65529:RXO65534 RXO65536:RXO65537 RXO131065:RXO131070 RXO131072:RXO131073 RXO196601:RXO196606 RXO196608:RXO196609 RXO262137:RXO262142 RXO262144:RXO262145 RXO327673:RXO327678 RXO327680:RXO327681 RXO393209:RXO393214 RXO393216:RXO393217 RXO458745:RXO458750 RXO458752:RXO458753 RXO524281:RXO524286 RXO524288:RXO524289 RXO589817:RXO589822 RXO589824:RXO589825 RXO655353:RXO655358 RXO655360:RXO655361 RXO720889:RXO720894 RXO720896:RXO720897 RXO786425:RXO786430 RXO786432:RXO786433 RXO851961:RXO851966 RXO851968:RXO851969 RXO917497:RXO917502 RXO917504:RXO917505 RXO983033:RXO983038 RXO983040:RXO983041 SHK12:SHK14 SHK65529:SHK65534 SHK65536:SHK65537 SHK131065:SHK131070 SHK131072:SHK131073 SHK196601:SHK196606 SHK196608:SHK196609 SHK262137:SHK262142 SHK262144:SHK262145 SHK327673:SHK327678 SHK327680:SHK327681 SHK393209:SHK393214 SHK393216:SHK393217 SHK458745:SHK458750 SHK458752:SHK458753 SHK524281:SHK524286 SHK524288:SHK524289 SHK589817:SHK589822 SHK589824:SHK589825 SHK655353:SHK655358 SHK655360:SHK655361 SHK720889:SHK720894 SHK720896:SHK720897 SHK786425:SHK786430 SHK786432:SHK786433 SHK851961:SHK851966 SHK851968:SHK851969 SHK917497:SHK917502 SHK917504:SHK917505 SHK983033:SHK983038 SHK983040:SHK983041 SRG12:SRG14 SRG65529:SRG65534 SRG65536:SRG65537 SRG131065:SRG131070 SRG131072:SRG131073 SRG196601:SRG196606 SRG196608:SRG196609 SRG262137:SRG262142 SRG262144:SRG262145 SRG327673:SRG327678 SRG327680:SRG327681 SRG393209:SRG393214 SRG393216:SRG393217 SRG458745:SRG458750 SRG458752:SRG458753 SRG524281:SRG524286 SRG524288:SRG524289 SRG589817:SRG589822 SRG589824:SRG589825 SRG655353:SRG655358 SRG655360:SRG655361 SRG720889:SRG720894 SRG720896:SRG720897 SRG786425:SRG786430 SRG786432:SRG786433 SRG851961:SRG851966 SRG851968:SRG851969 SRG917497:SRG917502 SRG917504:SRG917505 SRG983033:SRG983038 SRG983040:SRG983041 TBC12:TBC14 TBC65529:TBC65534 TBC65536:TBC65537 TBC131065:TBC131070 TBC131072:TBC131073 TBC196601:TBC196606 TBC196608:TBC196609 TBC262137:TBC262142 TBC262144:TBC262145 TBC327673:TBC327678 TBC327680:TBC327681 TBC393209:TBC393214 TBC393216:TBC393217 TBC458745:TBC458750 TBC458752:TBC458753 TBC524281:TBC524286 TBC524288:TBC524289 TBC589817:TBC589822 TBC589824:TBC589825 TBC655353:TBC655358 TBC655360:TBC655361 TBC720889:TBC720894 TBC720896:TBC720897 TBC786425:TBC786430 TBC786432:TBC786433 TBC851961:TBC851966 TBC851968:TBC851969 TBC917497:TBC917502 TBC917504:TBC917505 TBC983033:TBC983038 TBC983040:TBC983041 TKY12:TKY14 TKY65529:TKY65534 TKY65536:TKY65537 TKY131065:TKY131070 TKY131072:TKY131073 TKY196601:TKY196606 TKY196608:TKY196609 TKY262137:TKY262142 TKY262144:TKY262145 TKY327673:TKY327678 TKY327680:TKY327681 TKY393209:TKY393214 TKY393216:TKY393217 TKY458745:TKY458750 TKY458752:TKY458753 TKY524281:TKY524286 TKY524288:TKY524289 TKY589817:TKY589822 TKY589824:TKY589825 TKY655353:TKY655358 TKY655360:TKY655361 TKY720889:TKY720894 TKY720896:TKY720897 TKY786425:TKY786430 TKY786432:TKY786433 TKY851961:TKY851966 TKY851968:TKY851969 TKY917497:TKY917502 TKY917504:TKY917505 TKY983033:TKY983038 TKY983040:TKY983041 TUU12:TUU14 TUU65529:TUU65534 TUU65536:TUU65537 TUU131065:TUU131070 TUU131072:TUU131073 TUU196601:TUU196606 TUU196608:TUU196609 TUU262137:TUU262142 TUU262144:TUU262145 TUU327673:TUU327678 TUU327680:TUU327681 TUU393209:TUU393214 TUU393216:TUU393217 TUU458745:TUU458750 TUU458752:TUU458753 TUU524281:TUU524286 TUU524288:TUU524289 TUU589817:TUU589822 TUU589824:TUU589825 TUU655353:TUU655358 TUU655360:TUU655361 TUU720889:TUU720894 TUU720896:TUU720897 TUU786425:TUU786430 TUU786432:TUU786433 TUU851961:TUU851966 TUU851968:TUU851969 TUU917497:TUU917502 TUU917504:TUU917505 TUU983033:TUU983038 TUU983040:TUU983041 UEQ12:UEQ14 UEQ65529:UEQ65534 UEQ65536:UEQ65537 UEQ131065:UEQ131070 UEQ131072:UEQ131073 UEQ196601:UEQ196606 UEQ196608:UEQ196609 UEQ262137:UEQ262142 UEQ262144:UEQ262145 UEQ327673:UEQ327678 UEQ327680:UEQ327681 UEQ393209:UEQ393214 UEQ393216:UEQ393217 UEQ458745:UEQ458750 UEQ458752:UEQ458753 UEQ524281:UEQ524286 UEQ524288:UEQ524289 UEQ589817:UEQ589822 UEQ589824:UEQ589825 UEQ655353:UEQ655358 UEQ655360:UEQ655361 UEQ720889:UEQ720894 UEQ720896:UEQ720897 UEQ786425:UEQ786430 UEQ786432:UEQ786433 UEQ851961:UEQ851966 UEQ851968:UEQ851969 UEQ917497:UEQ917502 UEQ917504:UEQ917505 UEQ983033:UEQ983038 UEQ983040:UEQ983041 UOM12:UOM14 UOM65529:UOM65534 UOM65536:UOM65537 UOM131065:UOM131070 UOM131072:UOM131073 UOM196601:UOM196606 UOM196608:UOM196609 UOM262137:UOM262142 UOM262144:UOM262145 UOM327673:UOM327678 UOM327680:UOM327681 UOM393209:UOM393214 UOM393216:UOM393217 UOM458745:UOM458750 UOM458752:UOM458753 UOM524281:UOM524286 UOM524288:UOM524289 UOM589817:UOM589822 UOM589824:UOM589825 UOM655353:UOM655358 UOM655360:UOM655361 UOM720889:UOM720894 UOM720896:UOM720897 UOM786425:UOM786430 UOM786432:UOM786433 UOM851961:UOM851966 UOM851968:UOM851969 UOM917497:UOM917502 UOM917504:UOM917505 UOM983033:UOM983038 UOM983040:UOM983041 UYI12:UYI14 UYI65529:UYI65534 UYI65536:UYI65537 UYI131065:UYI131070 UYI131072:UYI131073 UYI196601:UYI196606 UYI196608:UYI196609 UYI262137:UYI262142 UYI262144:UYI262145 UYI327673:UYI327678 UYI327680:UYI327681 UYI393209:UYI393214 UYI393216:UYI393217 UYI458745:UYI458750 UYI458752:UYI458753 UYI524281:UYI524286 UYI524288:UYI524289 UYI589817:UYI589822 UYI589824:UYI589825 UYI655353:UYI655358 UYI655360:UYI655361 UYI720889:UYI720894 UYI720896:UYI720897 UYI786425:UYI786430 UYI786432:UYI786433 UYI851961:UYI851966 UYI851968:UYI851969 UYI917497:UYI917502 UYI917504:UYI917505 UYI983033:UYI983038 UYI983040:UYI983041 VIE12:VIE14 VIE65529:VIE65534 VIE65536:VIE65537 VIE131065:VIE131070 VIE131072:VIE131073 VIE196601:VIE196606 VIE196608:VIE196609 VIE262137:VIE262142 VIE262144:VIE262145 VIE327673:VIE327678 VIE327680:VIE327681 VIE393209:VIE393214 VIE393216:VIE393217 VIE458745:VIE458750 VIE458752:VIE458753 VIE524281:VIE524286 VIE524288:VIE524289 VIE589817:VIE589822 VIE589824:VIE589825 VIE655353:VIE655358 VIE655360:VIE655361 VIE720889:VIE720894 VIE720896:VIE720897 VIE786425:VIE786430 VIE786432:VIE786433 VIE851961:VIE851966 VIE851968:VIE851969 VIE917497:VIE917502 VIE917504:VIE917505 VIE983033:VIE983038 VIE983040:VIE983041 VSA12:VSA14 VSA65529:VSA65534 VSA65536:VSA65537 VSA131065:VSA131070 VSA131072:VSA131073 VSA196601:VSA196606 VSA196608:VSA196609 VSA262137:VSA262142 VSA262144:VSA262145 VSA327673:VSA327678 VSA327680:VSA327681 VSA393209:VSA393214 VSA393216:VSA393217 VSA458745:VSA458750 VSA458752:VSA458753 VSA524281:VSA524286 VSA524288:VSA524289 VSA589817:VSA589822 VSA589824:VSA589825 VSA655353:VSA655358 VSA655360:VSA655361 VSA720889:VSA720894 VSA720896:VSA720897 VSA786425:VSA786430 VSA786432:VSA786433 VSA851961:VSA851966 VSA851968:VSA851969 VSA917497:VSA917502 VSA917504:VSA917505 VSA983033:VSA983038 VSA983040:VSA983041 WBW12:WBW14 WBW65529:WBW65534 WBW65536:WBW65537 WBW131065:WBW131070 WBW131072:WBW131073 WBW196601:WBW196606 WBW196608:WBW196609 WBW262137:WBW262142 WBW262144:WBW262145 WBW327673:WBW327678 WBW327680:WBW327681 WBW393209:WBW393214 WBW393216:WBW393217 WBW458745:WBW458750 WBW458752:WBW458753 WBW524281:WBW524286 WBW524288:WBW524289 WBW589817:WBW589822 WBW589824:WBW589825 WBW655353:WBW655358 WBW655360:WBW655361 WBW720889:WBW720894 WBW720896:WBW720897 WBW786425:WBW786430 WBW786432:WBW786433 WBW851961:WBW851966 WBW851968:WBW851969 WBW917497:WBW917502 WBW917504:WBW917505 WBW983033:WBW983038 WBW983040:WBW983041 WLS12:WLS14 WLS65529:WLS65534 WLS65536:WLS65537 WLS131065:WLS131070 WLS131072:WLS131073 WLS196601:WLS196606 WLS196608:WLS196609 WLS262137:WLS262142 WLS262144:WLS262145 WLS327673:WLS327678 WLS327680:WLS327681 WLS393209:WLS393214 WLS393216:WLS393217 WLS458745:WLS458750 WLS458752:WLS458753 WLS524281:WLS524286 WLS524288:WLS524289 WLS589817:WLS589822 WLS589824:WLS589825 WLS655353:WLS655358 WLS655360:WLS655361 WLS720889:WLS720894 WLS720896:WLS720897 WLS786425:WLS786430 WLS786432:WLS786433 WLS851961:WLS851966 WLS851968:WLS851969 WLS917497:WLS917502 WLS917504:WLS917505 WLS983033:WLS983038 WLS983040:WLS983041 WVO12:WVO14 WVO65529:WVO65534 WVO65536:WVO65537 WVO131065:WVO131070 WVO131072:WVO131073 WVO196601:WVO196606 WVO196608:WVO196609 WVO262137:WVO262142 WVO262144:WVO262145 WVO327673:WVO327678 WVO327680:WVO327681 WVO393209:WVO393214 WVO393216:WVO393217 WVO458745:WVO458750 WVO458752:WVO458753 WVO524281:WVO524286 WVO524288:WVO524289 WVO589817:WVO589822 WVO589824:WVO589825 WVO655353:WVO655358 WVO655360:WVO655361 WVO720889:WVO720894 WVO720896:WVO720897 WVO786425:WVO786430 WVO786432:WVO786433 WVO851961:WVO851966 WVO851968:WVO851969 WVO917497:WVO917502 WVO917504:WVO917505 WVO983033:WVO983038 WVO983040:WVO983041" xr:uid="{00000000-0002-0000-0300-000002000000}">
      <formula1>"M, O"</formula1>
    </dataValidation>
    <dataValidation type="list" allowBlank="1" showInputMessage="1" showErrorMessage="1" sqref="JD16 SZ16 ACV16 AMR16 AWN16 BGJ16 BQF16 CAB16 CJX16 CTT16 DDP16 DNL16 DXH16 EHD16 EQZ16 FAV16 FKR16 FUN16 GEJ16 GOF16 GYB16 HHX16 HRT16 IBP16 ILL16 IVH16 JFD16 JOZ16 JYV16 KIR16 KSN16 LCJ16 LMF16 LWB16 MFX16 MPT16 MZP16 NJL16 NTH16 ODD16 OMZ16 OWV16 PGR16 PQN16 QAJ16 QKF16 QUB16 RDX16 RNT16 RXP16 SHL16 SRH16 TBD16 TKZ16 TUV16 UER16 UON16 UYJ16 VIF16 VSB16 WBX16 WLT16 WVP16 H12:H16 H18:H21 H23:H25 H65529:H65534 H65536:H65537 H131065:H131070 H131072:H131073 H196601:H196606 H196608:H196609 H262137:H262142 H262144:H262145 H327673:H327678 H327680:H327681 H393209:H393214 H393216:H393217 H458745:H458750 H458752:H458753 H524281:H524286 H524288:H524289 H589817:H589822 H589824:H589825 H655353:H655358 H655360:H655361 H720889:H720894 H720896:H720897 H786425:H786430 H786432:H786433 H851961:H851966 H851968:H851969 H917497:H917502 H917504:H917505 H983033:H983038 H983040:H983041 JD12:JD14 JD65529:JD65534 JD65536:JD65537 JD131065:JD131070 JD131072:JD131073 JD196601:JD196606 JD196608:JD196609 JD262137:JD262142 JD262144:JD262145 JD327673:JD327678 JD327680:JD327681 JD393209:JD393214 JD393216:JD393217 JD458745:JD458750 JD458752:JD458753 JD524281:JD524286 JD524288:JD524289 JD589817:JD589822 JD589824:JD589825 JD655353:JD655358 JD655360:JD655361 JD720889:JD720894 JD720896:JD720897 JD786425:JD786430 JD786432:JD786433 JD851961:JD851966 JD851968:JD851969 JD917497:JD917502 JD917504:JD917505 JD983033:JD983038 JD983040:JD983041 SZ12:SZ14 SZ65529:SZ65534 SZ65536:SZ65537 SZ131065:SZ131070 SZ131072:SZ131073 SZ196601:SZ196606 SZ196608:SZ196609 SZ262137:SZ262142 SZ262144:SZ262145 SZ327673:SZ327678 SZ327680:SZ327681 SZ393209:SZ393214 SZ393216:SZ393217 SZ458745:SZ458750 SZ458752:SZ458753 SZ524281:SZ524286 SZ524288:SZ524289 SZ589817:SZ589822 SZ589824:SZ589825 SZ655353:SZ655358 SZ655360:SZ655361 SZ720889:SZ720894 SZ720896:SZ720897 SZ786425:SZ786430 SZ786432:SZ786433 SZ851961:SZ851966 SZ851968:SZ851969 SZ917497:SZ917502 SZ917504:SZ917505 SZ983033:SZ983038 SZ983040:SZ983041 ACV12:ACV14 ACV65529:ACV65534 ACV65536:ACV65537 ACV131065:ACV131070 ACV131072:ACV131073 ACV196601:ACV196606 ACV196608:ACV196609 ACV262137:ACV262142 ACV262144:ACV262145 ACV327673:ACV327678 ACV327680:ACV327681 ACV393209:ACV393214 ACV393216:ACV393217 ACV458745:ACV458750 ACV458752:ACV458753 ACV524281:ACV524286 ACV524288:ACV524289 ACV589817:ACV589822 ACV589824:ACV589825 ACV655353:ACV655358 ACV655360:ACV655361 ACV720889:ACV720894 ACV720896:ACV720897 ACV786425:ACV786430 ACV786432:ACV786433 ACV851961:ACV851966 ACV851968:ACV851969 ACV917497:ACV917502 ACV917504:ACV917505 ACV983033:ACV983038 ACV983040:ACV983041 AMR12:AMR14 AMR65529:AMR65534 AMR65536:AMR65537 AMR131065:AMR131070 AMR131072:AMR131073 AMR196601:AMR196606 AMR196608:AMR196609 AMR262137:AMR262142 AMR262144:AMR262145 AMR327673:AMR327678 AMR327680:AMR327681 AMR393209:AMR393214 AMR393216:AMR393217 AMR458745:AMR458750 AMR458752:AMR458753 AMR524281:AMR524286 AMR524288:AMR524289 AMR589817:AMR589822 AMR589824:AMR589825 AMR655353:AMR655358 AMR655360:AMR655361 AMR720889:AMR720894 AMR720896:AMR720897 AMR786425:AMR786430 AMR786432:AMR786433 AMR851961:AMR851966 AMR851968:AMR851969 AMR917497:AMR917502 AMR917504:AMR917505 AMR983033:AMR983038 AMR983040:AMR983041 AWN12:AWN14 AWN65529:AWN65534 AWN65536:AWN65537 AWN131065:AWN131070 AWN131072:AWN131073 AWN196601:AWN196606 AWN196608:AWN196609 AWN262137:AWN262142 AWN262144:AWN262145 AWN327673:AWN327678 AWN327680:AWN327681 AWN393209:AWN393214 AWN393216:AWN393217 AWN458745:AWN458750 AWN458752:AWN458753 AWN524281:AWN524286 AWN524288:AWN524289 AWN589817:AWN589822 AWN589824:AWN589825 AWN655353:AWN655358 AWN655360:AWN655361 AWN720889:AWN720894 AWN720896:AWN720897 AWN786425:AWN786430 AWN786432:AWN786433 AWN851961:AWN851966 AWN851968:AWN851969 AWN917497:AWN917502 AWN917504:AWN917505 AWN983033:AWN983038 AWN983040:AWN983041 BGJ12:BGJ14 BGJ65529:BGJ65534 BGJ65536:BGJ65537 BGJ131065:BGJ131070 BGJ131072:BGJ131073 BGJ196601:BGJ196606 BGJ196608:BGJ196609 BGJ262137:BGJ262142 BGJ262144:BGJ262145 BGJ327673:BGJ327678 BGJ327680:BGJ327681 BGJ393209:BGJ393214 BGJ393216:BGJ393217 BGJ458745:BGJ458750 BGJ458752:BGJ458753 BGJ524281:BGJ524286 BGJ524288:BGJ524289 BGJ589817:BGJ589822 BGJ589824:BGJ589825 BGJ655353:BGJ655358 BGJ655360:BGJ655361 BGJ720889:BGJ720894 BGJ720896:BGJ720897 BGJ786425:BGJ786430 BGJ786432:BGJ786433 BGJ851961:BGJ851966 BGJ851968:BGJ851969 BGJ917497:BGJ917502 BGJ917504:BGJ917505 BGJ983033:BGJ983038 BGJ983040:BGJ983041 BQF12:BQF14 BQF65529:BQF65534 BQF65536:BQF65537 BQF131065:BQF131070 BQF131072:BQF131073 BQF196601:BQF196606 BQF196608:BQF196609 BQF262137:BQF262142 BQF262144:BQF262145 BQF327673:BQF327678 BQF327680:BQF327681 BQF393209:BQF393214 BQF393216:BQF393217 BQF458745:BQF458750 BQF458752:BQF458753 BQF524281:BQF524286 BQF524288:BQF524289 BQF589817:BQF589822 BQF589824:BQF589825 BQF655353:BQF655358 BQF655360:BQF655361 BQF720889:BQF720894 BQF720896:BQF720897 BQF786425:BQF786430 BQF786432:BQF786433 BQF851961:BQF851966 BQF851968:BQF851969 BQF917497:BQF917502 BQF917504:BQF917505 BQF983033:BQF983038 BQF983040:BQF983041 CAB12:CAB14 CAB65529:CAB65534 CAB65536:CAB65537 CAB131065:CAB131070 CAB131072:CAB131073 CAB196601:CAB196606 CAB196608:CAB196609 CAB262137:CAB262142 CAB262144:CAB262145 CAB327673:CAB327678 CAB327680:CAB327681 CAB393209:CAB393214 CAB393216:CAB393217 CAB458745:CAB458750 CAB458752:CAB458753 CAB524281:CAB524286 CAB524288:CAB524289 CAB589817:CAB589822 CAB589824:CAB589825 CAB655353:CAB655358 CAB655360:CAB655361 CAB720889:CAB720894 CAB720896:CAB720897 CAB786425:CAB786430 CAB786432:CAB786433 CAB851961:CAB851966 CAB851968:CAB851969 CAB917497:CAB917502 CAB917504:CAB917505 CAB983033:CAB983038 CAB983040:CAB983041 CJX12:CJX14 CJX65529:CJX65534 CJX65536:CJX65537 CJX131065:CJX131070 CJX131072:CJX131073 CJX196601:CJX196606 CJX196608:CJX196609 CJX262137:CJX262142 CJX262144:CJX262145 CJX327673:CJX327678 CJX327680:CJX327681 CJX393209:CJX393214 CJX393216:CJX393217 CJX458745:CJX458750 CJX458752:CJX458753 CJX524281:CJX524286 CJX524288:CJX524289 CJX589817:CJX589822 CJX589824:CJX589825 CJX655353:CJX655358 CJX655360:CJX655361 CJX720889:CJX720894 CJX720896:CJX720897 CJX786425:CJX786430 CJX786432:CJX786433 CJX851961:CJX851966 CJX851968:CJX851969 CJX917497:CJX917502 CJX917504:CJX917505 CJX983033:CJX983038 CJX983040:CJX983041 CTT12:CTT14 CTT65529:CTT65534 CTT65536:CTT65537 CTT131065:CTT131070 CTT131072:CTT131073 CTT196601:CTT196606 CTT196608:CTT196609 CTT262137:CTT262142 CTT262144:CTT262145 CTT327673:CTT327678 CTT327680:CTT327681 CTT393209:CTT393214 CTT393216:CTT393217 CTT458745:CTT458750 CTT458752:CTT458753 CTT524281:CTT524286 CTT524288:CTT524289 CTT589817:CTT589822 CTT589824:CTT589825 CTT655353:CTT655358 CTT655360:CTT655361 CTT720889:CTT720894 CTT720896:CTT720897 CTT786425:CTT786430 CTT786432:CTT786433 CTT851961:CTT851966 CTT851968:CTT851969 CTT917497:CTT917502 CTT917504:CTT917505 CTT983033:CTT983038 CTT983040:CTT983041 DDP12:DDP14 DDP65529:DDP65534 DDP65536:DDP65537 DDP131065:DDP131070 DDP131072:DDP131073 DDP196601:DDP196606 DDP196608:DDP196609 DDP262137:DDP262142 DDP262144:DDP262145 DDP327673:DDP327678 DDP327680:DDP327681 DDP393209:DDP393214 DDP393216:DDP393217 DDP458745:DDP458750 DDP458752:DDP458753 DDP524281:DDP524286 DDP524288:DDP524289 DDP589817:DDP589822 DDP589824:DDP589825 DDP655353:DDP655358 DDP655360:DDP655361 DDP720889:DDP720894 DDP720896:DDP720897 DDP786425:DDP786430 DDP786432:DDP786433 DDP851961:DDP851966 DDP851968:DDP851969 DDP917497:DDP917502 DDP917504:DDP917505 DDP983033:DDP983038 DDP983040:DDP983041 DNL12:DNL14 DNL65529:DNL65534 DNL65536:DNL65537 DNL131065:DNL131070 DNL131072:DNL131073 DNL196601:DNL196606 DNL196608:DNL196609 DNL262137:DNL262142 DNL262144:DNL262145 DNL327673:DNL327678 DNL327680:DNL327681 DNL393209:DNL393214 DNL393216:DNL393217 DNL458745:DNL458750 DNL458752:DNL458753 DNL524281:DNL524286 DNL524288:DNL524289 DNL589817:DNL589822 DNL589824:DNL589825 DNL655353:DNL655358 DNL655360:DNL655361 DNL720889:DNL720894 DNL720896:DNL720897 DNL786425:DNL786430 DNL786432:DNL786433 DNL851961:DNL851966 DNL851968:DNL851969 DNL917497:DNL917502 DNL917504:DNL917505 DNL983033:DNL983038 DNL983040:DNL983041 DXH12:DXH14 DXH65529:DXH65534 DXH65536:DXH65537 DXH131065:DXH131070 DXH131072:DXH131073 DXH196601:DXH196606 DXH196608:DXH196609 DXH262137:DXH262142 DXH262144:DXH262145 DXH327673:DXH327678 DXH327680:DXH327681 DXH393209:DXH393214 DXH393216:DXH393217 DXH458745:DXH458750 DXH458752:DXH458753 DXH524281:DXH524286 DXH524288:DXH524289 DXH589817:DXH589822 DXH589824:DXH589825 DXH655353:DXH655358 DXH655360:DXH655361 DXH720889:DXH720894 DXH720896:DXH720897 DXH786425:DXH786430 DXH786432:DXH786433 DXH851961:DXH851966 DXH851968:DXH851969 DXH917497:DXH917502 DXH917504:DXH917505 DXH983033:DXH983038 DXH983040:DXH983041 EHD12:EHD14 EHD65529:EHD65534 EHD65536:EHD65537 EHD131065:EHD131070 EHD131072:EHD131073 EHD196601:EHD196606 EHD196608:EHD196609 EHD262137:EHD262142 EHD262144:EHD262145 EHD327673:EHD327678 EHD327680:EHD327681 EHD393209:EHD393214 EHD393216:EHD393217 EHD458745:EHD458750 EHD458752:EHD458753 EHD524281:EHD524286 EHD524288:EHD524289 EHD589817:EHD589822 EHD589824:EHD589825 EHD655353:EHD655358 EHD655360:EHD655361 EHD720889:EHD720894 EHD720896:EHD720897 EHD786425:EHD786430 EHD786432:EHD786433 EHD851961:EHD851966 EHD851968:EHD851969 EHD917497:EHD917502 EHD917504:EHD917505 EHD983033:EHD983038 EHD983040:EHD983041 EQZ12:EQZ14 EQZ65529:EQZ65534 EQZ65536:EQZ65537 EQZ131065:EQZ131070 EQZ131072:EQZ131073 EQZ196601:EQZ196606 EQZ196608:EQZ196609 EQZ262137:EQZ262142 EQZ262144:EQZ262145 EQZ327673:EQZ327678 EQZ327680:EQZ327681 EQZ393209:EQZ393214 EQZ393216:EQZ393217 EQZ458745:EQZ458750 EQZ458752:EQZ458753 EQZ524281:EQZ524286 EQZ524288:EQZ524289 EQZ589817:EQZ589822 EQZ589824:EQZ589825 EQZ655353:EQZ655358 EQZ655360:EQZ655361 EQZ720889:EQZ720894 EQZ720896:EQZ720897 EQZ786425:EQZ786430 EQZ786432:EQZ786433 EQZ851961:EQZ851966 EQZ851968:EQZ851969 EQZ917497:EQZ917502 EQZ917504:EQZ917505 EQZ983033:EQZ983038 EQZ983040:EQZ983041 FAV12:FAV14 FAV65529:FAV65534 FAV65536:FAV65537 FAV131065:FAV131070 FAV131072:FAV131073 FAV196601:FAV196606 FAV196608:FAV196609 FAV262137:FAV262142 FAV262144:FAV262145 FAV327673:FAV327678 FAV327680:FAV327681 FAV393209:FAV393214 FAV393216:FAV393217 FAV458745:FAV458750 FAV458752:FAV458753 FAV524281:FAV524286 FAV524288:FAV524289 FAV589817:FAV589822 FAV589824:FAV589825 FAV655353:FAV655358 FAV655360:FAV655361 FAV720889:FAV720894 FAV720896:FAV720897 FAV786425:FAV786430 FAV786432:FAV786433 FAV851961:FAV851966 FAV851968:FAV851969 FAV917497:FAV917502 FAV917504:FAV917505 FAV983033:FAV983038 FAV983040:FAV983041 FKR12:FKR14 FKR65529:FKR65534 FKR65536:FKR65537 FKR131065:FKR131070 FKR131072:FKR131073 FKR196601:FKR196606 FKR196608:FKR196609 FKR262137:FKR262142 FKR262144:FKR262145 FKR327673:FKR327678 FKR327680:FKR327681 FKR393209:FKR393214 FKR393216:FKR393217 FKR458745:FKR458750 FKR458752:FKR458753 FKR524281:FKR524286 FKR524288:FKR524289 FKR589817:FKR589822 FKR589824:FKR589825 FKR655353:FKR655358 FKR655360:FKR655361 FKR720889:FKR720894 FKR720896:FKR720897 FKR786425:FKR786430 FKR786432:FKR786433 FKR851961:FKR851966 FKR851968:FKR851969 FKR917497:FKR917502 FKR917504:FKR917505 FKR983033:FKR983038 FKR983040:FKR983041 FUN12:FUN14 FUN65529:FUN65534 FUN65536:FUN65537 FUN131065:FUN131070 FUN131072:FUN131073 FUN196601:FUN196606 FUN196608:FUN196609 FUN262137:FUN262142 FUN262144:FUN262145 FUN327673:FUN327678 FUN327680:FUN327681 FUN393209:FUN393214 FUN393216:FUN393217 FUN458745:FUN458750 FUN458752:FUN458753 FUN524281:FUN524286 FUN524288:FUN524289 FUN589817:FUN589822 FUN589824:FUN589825 FUN655353:FUN655358 FUN655360:FUN655361 FUN720889:FUN720894 FUN720896:FUN720897 FUN786425:FUN786430 FUN786432:FUN786433 FUN851961:FUN851966 FUN851968:FUN851969 FUN917497:FUN917502 FUN917504:FUN917505 FUN983033:FUN983038 FUN983040:FUN983041 GEJ12:GEJ14 GEJ65529:GEJ65534 GEJ65536:GEJ65537 GEJ131065:GEJ131070 GEJ131072:GEJ131073 GEJ196601:GEJ196606 GEJ196608:GEJ196609 GEJ262137:GEJ262142 GEJ262144:GEJ262145 GEJ327673:GEJ327678 GEJ327680:GEJ327681 GEJ393209:GEJ393214 GEJ393216:GEJ393217 GEJ458745:GEJ458750 GEJ458752:GEJ458753 GEJ524281:GEJ524286 GEJ524288:GEJ524289 GEJ589817:GEJ589822 GEJ589824:GEJ589825 GEJ655353:GEJ655358 GEJ655360:GEJ655361 GEJ720889:GEJ720894 GEJ720896:GEJ720897 GEJ786425:GEJ786430 GEJ786432:GEJ786433 GEJ851961:GEJ851966 GEJ851968:GEJ851969 GEJ917497:GEJ917502 GEJ917504:GEJ917505 GEJ983033:GEJ983038 GEJ983040:GEJ983041 GOF12:GOF14 GOF65529:GOF65534 GOF65536:GOF65537 GOF131065:GOF131070 GOF131072:GOF131073 GOF196601:GOF196606 GOF196608:GOF196609 GOF262137:GOF262142 GOF262144:GOF262145 GOF327673:GOF327678 GOF327680:GOF327681 GOF393209:GOF393214 GOF393216:GOF393217 GOF458745:GOF458750 GOF458752:GOF458753 GOF524281:GOF524286 GOF524288:GOF524289 GOF589817:GOF589822 GOF589824:GOF589825 GOF655353:GOF655358 GOF655360:GOF655361 GOF720889:GOF720894 GOF720896:GOF720897 GOF786425:GOF786430 GOF786432:GOF786433 GOF851961:GOF851966 GOF851968:GOF851969 GOF917497:GOF917502 GOF917504:GOF917505 GOF983033:GOF983038 GOF983040:GOF983041 GYB12:GYB14 GYB65529:GYB65534 GYB65536:GYB65537 GYB131065:GYB131070 GYB131072:GYB131073 GYB196601:GYB196606 GYB196608:GYB196609 GYB262137:GYB262142 GYB262144:GYB262145 GYB327673:GYB327678 GYB327680:GYB327681 GYB393209:GYB393214 GYB393216:GYB393217 GYB458745:GYB458750 GYB458752:GYB458753 GYB524281:GYB524286 GYB524288:GYB524289 GYB589817:GYB589822 GYB589824:GYB589825 GYB655353:GYB655358 GYB655360:GYB655361 GYB720889:GYB720894 GYB720896:GYB720897 GYB786425:GYB786430 GYB786432:GYB786433 GYB851961:GYB851966 GYB851968:GYB851969 GYB917497:GYB917502 GYB917504:GYB917505 GYB983033:GYB983038 GYB983040:GYB983041 HHX12:HHX14 HHX65529:HHX65534 HHX65536:HHX65537 HHX131065:HHX131070 HHX131072:HHX131073 HHX196601:HHX196606 HHX196608:HHX196609 HHX262137:HHX262142 HHX262144:HHX262145 HHX327673:HHX327678 HHX327680:HHX327681 HHX393209:HHX393214 HHX393216:HHX393217 HHX458745:HHX458750 HHX458752:HHX458753 HHX524281:HHX524286 HHX524288:HHX524289 HHX589817:HHX589822 HHX589824:HHX589825 HHX655353:HHX655358 HHX655360:HHX655361 HHX720889:HHX720894 HHX720896:HHX720897 HHX786425:HHX786430 HHX786432:HHX786433 HHX851961:HHX851966 HHX851968:HHX851969 HHX917497:HHX917502 HHX917504:HHX917505 HHX983033:HHX983038 HHX983040:HHX983041 HRT12:HRT14 HRT65529:HRT65534 HRT65536:HRT65537 HRT131065:HRT131070 HRT131072:HRT131073 HRT196601:HRT196606 HRT196608:HRT196609 HRT262137:HRT262142 HRT262144:HRT262145 HRT327673:HRT327678 HRT327680:HRT327681 HRT393209:HRT393214 HRT393216:HRT393217 HRT458745:HRT458750 HRT458752:HRT458753 HRT524281:HRT524286 HRT524288:HRT524289 HRT589817:HRT589822 HRT589824:HRT589825 HRT655353:HRT655358 HRT655360:HRT655361 HRT720889:HRT720894 HRT720896:HRT720897 HRT786425:HRT786430 HRT786432:HRT786433 HRT851961:HRT851966 HRT851968:HRT851969 HRT917497:HRT917502 HRT917504:HRT917505 HRT983033:HRT983038 HRT983040:HRT983041 IBP12:IBP14 IBP65529:IBP65534 IBP65536:IBP65537 IBP131065:IBP131070 IBP131072:IBP131073 IBP196601:IBP196606 IBP196608:IBP196609 IBP262137:IBP262142 IBP262144:IBP262145 IBP327673:IBP327678 IBP327680:IBP327681 IBP393209:IBP393214 IBP393216:IBP393217 IBP458745:IBP458750 IBP458752:IBP458753 IBP524281:IBP524286 IBP524288:IBP524289 IBP589817:IBP589822 IBP589824:IBP589825 IBP655353:IBP655358 IBP655360:IBP655361 IBP720889:IBP720894 IBP720896:IBP720897 IBP786425:IBP786430 IBP786432:IBP786433 IBP851961:IBP851966 IBP851968:IBP851969 IBP917497:IBP917502 IBP917504:IBP917505 IBP983033:IBP983038 IBP983040:IBP983041 ILL12:ILL14 ILL65529:ILL65534 ILL65536:ILL65537 ILL131065:ILL131070 ILL131072:ILL131073 ILL196601:ILL196606 ILL196608:ILL196609 ILL262137:ILL262142 ILL262144:ILL262145 ILL327673:ILL327678 ILL327680:ILL327681 ILL393209:ILL393214 ILL393216:ILL393217 ILL458745:ILL458750 ILL458752:ILL458753 ILL524281:ILL524286 ILL524288:ILL524289 ILL589817:ILL589822 ILL589824:ILL589825 ILL655353:ILL655358 ILL655360:ILL655361 ILL720889:ILL720894 ILL720896:ILL720897 ILL786425:ILL786430 ILL786432:ILL786433 ILL851961:ILL851966 ILL851968:ILL851969 ILL917497:ILL917502 ILL917504:ILL917505 ILL983033:ILL983038 ILL983040:ILL983041 IVH12:IVH14 IVH65529:IVH65534 IVH65536:IVH65537 IVH131065:IVH131070 IVH131072:IVH131073 IVH196601:IVH196606 IVH196608:IVH196609 IVH262137:IVH262142 IVH262144:IVH262145 IVH327673:IVH327678 IVH327680:IVH327681 IVH393209:IVH393214 IVH393216:IVH393217 IVH458745:IVH458750 IVH458752:IVH458753 IVH524281:IVH524286 IVH524288:IVH524289 IVH589817:IVH589822 IVH589824:IVH589825 IVH655353:IVH655358 IVH655360:IVH655361 IVH720889:IVH720894 IVH720896:IVH720897 IVH786425:IVH786430 IVH786432:IVH786433 IVH851961:IVH851966 IVH851968:IVH851969 IVH917497:IVH917502 IVH917504:IVH917505 IVH983033:IVH983038 IVH983040:IVH983041 JFD12:JFD14 JFD65529:JFD65534 JFD65536:JFD65537 JFD131065:JFD131070 JFD131072:JFD131073 JFD196601:JFD196606 JFD196608:JFD196609 JFD262137:JFD262142 JFD262144:JFD262145 JFD327673:JFD327678 JFD327680:JFD327681 JFD393209:JFD393214 JFD393216:JFD393217 JFD458745:JFD458750 JFD458752:JFD458753 JFD524281:JFD524286 JFD524288:JFD524289 JFD589817:JFD589822 JFD589824:JFD589825 JFD655353:JFD655358 JFD655360:JFD655361 JFD720889:JFD720894 JFD720896:JFD720897 JFD786425:JFD786430 JFD786432:JFD786433 JFD851961:JFD851966 JFD851968:JFD851969 JFD917497:JFD917502 JFD917504:JFD917505 JFD983033:JFD983038 JFD983040:JFD983041 JOZ12:JOZ14 JOZ65529:JOZ65534 JOZ65536:JOZ65537 JOZ131065:JOZ131070 JOZ131072:JOZ131073 JOZ196601:JOZ196606 JOZ196608:JOZ196609 JOZ262137:JOZ262142 JOZ262144:JOZ262145 JOZ327673:JOZ327678 JOZ327680:JOZ327681 JOZ393209:JOZ393214 JOZ393216:JOZ393217 JOZ458745:JOZ458750 JOZ458752:JOZ458753 JOZ524281:JOZ524286 JOZ524288:JOZ524289 JOZ589817:JOZ589822 JOZ589824:JOZ589825 JOZ655353:JOZ655358 JOZ655360:JOZ655361 JOZ720889:JOZ720894 JOZ720896:JOZ720897 JOZ786425:JOZ786430 JOZ786432:JOZ786433 JOZ851961:JOZ851966 JOZ851968:JOZ851969 JOZ917497:JOZ917502 JOZ917504:JOZ917505 JOZ983033:JOZ983038 JOZ983040:JOZ983041 JYV12:JYV14 JYV65529:JYV65534 JYV65536:JYV65537 JYV131065:JYV131070 JYV131072:JYV131073 JYV196601:JYV196606 JYV196608:JYV196609 JYV262137:JYV262142 JYV262144:JYV262145 JYV327673:JYV327678 JYV327680:JYV327681 JYV393209:JYV393214 JYV393216:JYV393217 JYV458745:JYV458750 JYV458752:JYV458753 JYV524281:JYV524286 JYV524288:JYV524289 JYV589817:JYV589822 JYV589824:JYV589825 JYV655353:JYV655358 JYV655360:JYV655361 JYV720889:JYV720894 JYV720896:JYV720897 JYV786425:JYV786430 JYV786432:JYV786433 JYV851961:JYV851966 JYV851968:JYV851969 JYV917497:JYV917502 JYV917504:JYV917505 JYV983033:JYV983038 JYV983040:JYV983041 KIR12:KIR14 KIR65529:KIR65534 KIR65536:KIR65537 KIR131065:KIR131070 KIR131072:KIR131073 KIR196601:KIR196606 KIR196608:KIR196609 KIR262137:KIR262142 KIR262144:KIR262145 KIR327673:KIR327678 KIR327680:KIR327681 KIR393209:KIR393214 KIR393216:KIR393217 KIR458745:KIR458750 KIR458752:KIR458753 KIR524281:KIR524286 KIR524288:KIR524289 KIR589817:KIR589822 KIR589824:KIR589825 KIR655353:KIR655358 KIR655360:KIR655361 KIR720889:KIR720894 KIR720896:KIR720897 KIR786425:KIR786430 KIR786432:KIR786433 KIR851961:KIR851966 KIR851968:KIR851969 KIR917497:KIR917502 KIR917504:KIR917505 KIR983033:KIR983038 KIR983040:KIR983041 KSN12:KSN14 KSN65529:KSN65534 KSN65536:KSN65537 KSN131065:KSN131070 KSN131072:KSN131073 KSN196601:KSN196606 KSN196608:KSN196609 KSN262137:KSN262142 KSN262144:KSN262145 KSN327673:KSN327678 KSN327680:KSN327681 KSN393209:KSN393214 KSN393216:KSN393217 KSN458745:KSN458750 KSN458752:KSN458753 KSN524281:KSN524286 KSN524288:KSN524289 KSN589817:KSN589822 KSN589824:KSN589825 KSN655353:KSN655358 KSN655360:KSN655361 KSN720889:KSN720894 KSN720896:KSN720897 KSN786425:KSN786430 KSN786432:KSN786433 KSN851961:KSN851966 KSN851968:KSN851969 KSN917497:KSN917502 KSN917504:KSN917505 KSN983033:KSN983038 KSN983040:KSN983041 LCJ12:LCJ14 LCJ65529:LCJ65534 LCJ65536:LCJ65537 LCJ131065:LCJ131070 LCJ131072:LCJ131073 LCJ196601:LCJ196606 LCJ196608:LCJ196609 LCJ262137:LCJ262142 LCJ262144:LCJ262145 LCJ327673:LCJ327678 LCJ327680:LCJ327681 LCJ393209:LCJ393214 LCJ393216:LCJ393217 LCJ458745:LCJ458750 LCJ458752:LCJ458753 LCJ524281:LCJ524286 LCJ524288:LCJ524289 LCJ589817:LCJ589822 LCJ589824:LCJ589825 LCJ655353:LCJ655358 LCJ655360:LCJ655361 LCJ720889:LCJ720894 LCJ720896:LCJ720897 LCJ786425:LCJ786430 LCJ786432:LCJ786433 LCJ851961:LCJ851966 LCJ851968:LCJ851969 LCJ917497:LCJ917502 LCJ917504:LCJ917505 LCJ983033:LCJ983038 LCJ983040:LCJ983041 LMF12:LMF14 LMF65529:LMF65534 LMF65536:LMF65537 LMF131065:LMF131070 LMF131072:LMF131073 LMF196601:LMF196606 LMF196608:LMF196609 LMF262137:LMF262142 LMF262144:LMF262145 LMF327673:LMF327678 LMF327680:LMF327681 LMF393209:LMF393214 LMF393216:LMF393217 LMF458745:LMF458750 LMF458752:LMF458753 LMF524281:LMF524286 LMF524288:LMF524289 LMF589817:LMF589822 LMF589824:LMF589825 LMF655353:LMF655358 LMF655360:LMF655361 LMF720889:LMF720894 LMF720896:LMF720897 LMF786425:LMF786430 LMF786432:LMF786433 LMF851961:LMF851966 LMF851968:LMF851969 LMF917497:LMF917502 LMF917504:LMF917505 LMF983033:LMF983038 LMF983040:LMF983041 LWB12:LWB14 LWB65529:LWB65534 LWB65536:LWB65537 LWB131065:LWB131070 LWB131072:LWB131073 LWB196601:LWB196606 LWB196608:LWB196609 LWB262137:LWB262142 LWB262144:LWB262145 LWB327673:LWB327678 LWB327680:LWB327681 LWB393209:LWB393214 LWB393216:LWB393217 LWB458745:LWB458750 LWB458752:LWB458753 LWB524281:LWB524286 LWB524288:LWB524289 LWB589817:LWB589822 LWB589824:LWB589825 LWB655353:LWB655358 LWB655360:LWB655361 LWB720889:LWB720894 LWB720896:LWB720897 LWB786425:LWB786430 LWB786432:LWB786433 LWB851961:LWB851966 LWB851968:LWB851969 LWB917497:LWB917502 LWB917504:LWB917505 LWB983033:LWB983038 LWB983040:LWB983041 MFX12:MFX14 MFX65529:MFX65534 MFX65536:MFX65537 MFX131065:MFX131070 MFX131072:MFX131073 MFX196601:MFX196606 MFX196608:MFX196609 MFX262137:MFX262142 MFX262144:MFX262145 MFX327673:MFX327678 MFX327680:MFX327681 MFX393209:MFX393214 MFX393216:MFX393217 MFX458745:MFX458750 MFX458752:MFX458753 MFX524281:MFX524286 MFX524288:MFX524289 MFX589817:MFX589822 MFX589824:MFX589825 MFX655353:MFX655358 MFX655360:MFX655361 MFX720889:MFX720894 MFX720896:MFX720897 MFX786425:MFX786430 MFX786432:MFX786433 MFX851961:MFX851966 MFX851968:MFX851969 MFX917497:MFX917502 MFX917504:MFX917505 MFX983033:MFX983038 MFX983040:MFX983041 MPT12:MPT14 MPT65529:MPT65534 MPT65536:MPT65537 MPT131065:MPT131070 MPT131072:MPT131073 MPT196601:MPT196606 MPT196608:MPT196609 MPT262137:MPT262142 MPT262144:MPT262145 MPT327673:MPT327678 MPT327680:MPT327681 MPT393209:MPT393214 MPT393216:MPT393217 MPT458745:MPT458750 MPT458752:MPT458753 MPT524281:MPT524286 MPT524288:MPT524289 MPT589817:MPT589822 MPT589824:MPT589825 MPT655353:MPT655358 MPT655360:MPT655361 MPT720889:MPT720894 MPT720896:MPT720897 MPT786425:MPT786430 MPT786432:MPT786433 MPT851961:MPT851966 MPT851968:MPT851969 MPT917497:MPT917502 MPT917504:MPT917505 MPT983033:MPT983038 MPT983040:MPT983041 MZP12:MZP14 MZP65529:MZP65534 MZP65536:MZP65537 MZP131065:MZP131070 MZP131072:MZP131073 MZP196601:MZP196606 MZP196608:MZP196609 MZP262137:MZP262142 MZP262144:MZP262145 MZP327673:MZP327678 MZP327680:MZP327681 MZP393209:MZP393214 MZP393216:MZP393217 MZP458745:MZP458750 MZP458752:MZP458753 MZP524281:MZP524286 MZP524288:MZP524289 MZP589817:MZP589822 MZP589824:MZP589825 MZP655353:MZP655358 MZP655360:MZP655361 MZP720889:MZP720894 MZP720896:MZP720897 MZP786425:MZP786430 MZP786432:MZP786433 MZP851961:MZP851966 MZP851968:MZP851969 MZP917497:MZP917502 MZP917504:MZP917505 MZP983033:MZP983038 MZP983040:MZP983041 NJL12:NJL14 NJL65529:NJL65534 NJL65536:NJL65537 NJL131065:NJL131070 NJL131072:NJL131073 NJL196601:NJL196606 NJL196608:NJL196609 NJL262137:NJL262142 NJL262144:NJL262145 NJL327673:NJL327678 NJL327680:NJL327681 NJL393209:NJL393214 NJL393216:NJL393217 NJL458745:NJL458750 NJL458752:NJL458753 NJL524281:NJL524286 NJL524288:NJL524289 NJL589817:NJL589822 NJL589824:NJL589825 NJL655353:NJL655358 NJL655360:NJL655361 NJL720889:NJL720894 NJL720896:NJL720897 NJL786425:NJL786430 NJL786432:NJL786433 NJL851961:NJL851966 NJL851968:NJL851969 NJL917497:NJL917502 NJL917504:NJL917505 NJL983033:NJL983038 NJL983040:NJL983041 NTH12:NTH14 NTH65529:NTH65534 NTH65536:NTH65537 NTH131065:NTH131070 NTH131072:NTH131073 NTH196601:NTH196606 NTH196608:NTH196609 NTH262137:NTH262142 NTH262144:NTH262145 NTH327673:NTH327678 NTH327680:NTH327681 NTH393209:NTH393214 NTH393216:NTH393217 NTH458745:NTH458750 NTH458752:NTH458753 NTH524281:NTH524286 NTH524288:NTH524289 NTH589817:NTH589822 NTH589824:NTH589825 NTH655353:NTH655358 NTH655360:NTH655361 NTH720889:NTH720894 NTH720896:NTH720897 NTH786425:NTH786430 NTH786432:NTH786433 NTH851961:NTH851966 NTH851968:NTH851969 NTH917497:NTH917502 NTH917504:NTH917505 NTH983033:NTH983038 NTH983040:NTH983041 ODD12:ODD14 ODD65529:ODD65534 ODD65536:ODD65537 ODD131065:ODD131070 ODD131072:ODD131073 ODD196601:ODD196606 ODD196608:ODD196609 ODD262137:ODD262142 ODD262144:ODD262145 ODD327673:ODD327678 ODD327680:ODD327681 ODD393209:ODD393214 ODD393216:ODD393217 ODD458745:ODD458750 ODD458752:ODD458753 ODD524281:ODD524286 ODD524288:ODD524289 ODD589817:ODD589822 ODD589824:ODD589825 ODD655353:ODD655358 ODD655360:ODD655361 ODD720889:ODD720894 ODD720896:ODD720897 ODD786425:ODD786430 ODD786432:ODD786433 ODD851961:ODD851966 ODD851968:ODD851969 ODD917497:ODD917502 ODD917504:ODD917505 ODD983033:ODD983038 ODD983040:ODD983041 OMZ12:OMZ14 OMZ65529:OMZ65534 OMZ65536:OMZ65537 OMZ131065:OMZ131070 OMZ131072:OMZ131073 OMZ196601:OMZ196606 OMZ196608:OMZ196609 OMZ262137:OMZ262142 OMZ262144:OMZ262145 OMZ327673:OMZ327678 OMZ327680:OMZ327681 OMZ393209:OMZ393214 OMZ393216:OMZ393217 OMZ458745:OMZ458750 OMZ458752:OMZ458753 OMZ524281:OMZ524286 OMZ524288:OMZ524289 OMZ589817:OMZ589822 OMZ589824:OMZ589825 OMZ655353:OMZ655358 OMZ655360:OMZ655361 OMZ720889:OMZ720894 OMZ720896:OMZ720897 OMZ786425:OMZ786430 OMZ786432:OMZ786433 OMZ851961:OMZ851966 OMZ851968:OMZ851969 OMZ917497:OMZ917502 OMZ917504:OMZ917505 OMZ983033:OMZ983038 OMZ983040:OMZ983041 OWV12:OWV14 OWV65529:OWV65534 OWV65536:OWV65537 OWV131065:OWV131070 OWV131072:OWV131073 OWV196601:OWV196606 OWV196608:OWV196609 OWV262137:OWV262142 OWV262144:OWV262145 OWV327673:OWV327678 OWV327680:OWV327681 OWV393209:OWV393214 OWV393216:OWV393217 OWV458745:OWV458750 OWV458752:OWV458753 OWV524281:OWV524286 OWV524288:OWV524289 OWV589817:OWV589822 OWV589824:OWV589825 OWV655353:OWV655358 OWV655360:OWV655361 OWV720889:OWV720894 OWV720896:OWV720897 OWV786425:OWV786430 OWV786432:OWV786433 OWV851961:OWV851966 OWV851968:OWV851969 OWV917497:OWV917502 OWV917504:OWV917505 OWV983033:OWV983038 OWV983040:OWV983041 PGR12:PGR14 PGR65529:PGR65534 PGR65536:PGR65537 PGR131065:PGR131070 PGR131072:PGR131073 PGR196601:PGR196606 PGR196608:PGR196609 PGR262137:PGR262142 PGR262144:PGR262145 PGR327673:PGR327678 PGR327680:PGR327681 PGR393209:PGR393214 PGR393216:PGR393217 PGR458745:PGR458750 PGR458752:PGR458753 PGR524281:PGR524286 PGR524288:PGR524289 PGR589817:PGR589822 PGR589824:PGR589825 PGR655353:PGR655358 PGR655360:PGR655361 PGR720889:PGR720894 PGR720896:PGR720897 PGR786425:PGR786430 PGR786432:PGR786433 PGR851961:PGR851966 PGR851968:PGR851969 PGR917497:PGR917502 PGR917504:PGR917505 PGR983033:PGR983038 PGR983040:PGR983041 PQN12:PQN14 PQN65529:PQN65534 PQN65536:PQN65537 PQN131065:PQN131070 PQN131072:PQN131073 PQN196601:PQN196606 PQN196608:PQN196609 PQN262137:PQN262142 PQN262144:PQN262145 PQN327673:PQN327678 PQN327680:PQN327681 PQN393209:PQN393214 PQN393216:PQN393217 PQN458745:PQN458750 PQN458752:PQN458753 PQN524281:PQN524286 PQN524288:PQN524289 PQN589817:PQN589822 PQN589824:PQN589825 PQN655353:PQN655358 PQN655360:PQN655361 PQN720889:PQN720894 PQN720896:PQN720897 PQN786425:PQN786430 PQN786432:PQN786433 PQN851961:PQN851966 PQN851968:PQN851969 PQN917497:PQN917502 PQN917504:PQN917505 PQN983033:PQN983038 PQN983040:PQN983041 QAJ12:QAJ14 QAJ65529:QAJ65534 QAJ65536:QAJ65537 QAJ131065:QAJ131070 QAJ131072:QAJ131073 QAJ196601:QAJ196606 QAJ196608:QAJ196609 QAJ262137:QAJ262142 QAJ262144:QAJ262145 QAJ327673:QAJ327678 QAJ327680:QAJ327681 QAJ393209:QAJ393214 QAJ393216:QAJ393217 QAJ458745:QAJ458750 QAJ458752:QAJ458753 QAJ524281:QAJ524286 QAJ524288:QAJ524289 QAJ589817:QAJ589822 QAJ589824:QAJ589825 QAJ655353:QAJ655358 QAJ655360:QAJ655361 QAJ720889:QAJ720894 QAJ720896:QAJ720897 QAJ786425:QAJ786430 QAJ786432:QAJ786433 QAJ851961:QAJ851966 QAJ851968:QAJ851969 QAJ917497:QAJ917502 QAJ917504:QAJ917505 QAJ983033:QAJ983038 QAJ983040:QAJ983041 QKF12:QKF14 QKF65529:QKF65534 QKF65536:QKF65537 QKF131065:QKF131070 QKF131072:QKF131073 QKF196601:QKF196606 QKF196608:QKF196609 QKF262137:QKF262142 QKF262144:QKF262145 QKF327673:QKF327678 QKF327680:QKF327681 QKF393209:QKF393214 QKF393216:QKF393217 QKF458745:QKF458750 QKF458752:QKF458753 QKF524281:QKF524286 QKF524288:QKF524289 QKF589817:QKF589822 QKF589824:QKF589825 QKF655353:QKF655358 QKF655360:QKF655361 QKF720889:QKF720894 QKF720896:QKF720897 QKF786425:QKF786430 QKF786432:QKF786433 QKF851961:QKF851966 QKF851968:QKF851969 QKF917497:QKF917502 QKF917504:QKF917505 QKF983033:QKF983038 QKF983040:QKF983041 QUB12:QUB14 QUB65529:QUB65534 QUB65536:QUB65537 QUB131065:QUB131070 QUB131072:QUB131073 QUB196601:QUB196606 QUB196608:QUB196609 QUB262137:QUB262142 QUB262144:QUB262145 QUB327673:QUB327678 QUB327680:QUB327681 QUB393209:QUB393214 QUB393216:QUB393217 QUB458745:QUB458750 QUB458752:QUB458753 QUB524281:QUB524286 QUB524288:QUB524289 QUB589817:QUB589822 QUB589824:QUB589825 QUB655353:QUB655358 QUB655360:QUB655361 QUB720889:QUB720894 QUB720896:QUB720897 QUB786425:QUB786430 QUB786432:QUB786433 QUB851961:QUB851966 QUB851968:QUB851969 QUB917497:QUB917502 QUB917504:QUB917505 QUB983033:QUB983038 QUB983040:QUB983041 RDX12:RDX14 RDX65529:RDX65534 RDX65536:RDX65537 RDX131065:RDX131070 RDX131072:RDX131073 RDX196601:RDX196606 RDX196608:RDX196609 RDX262137:RDX262142 RDX262144:RDX262145 RDX327673:RDX327678 RDX327680:RDX327681 RDX393209:RDX393214 RDX393216:RDX393217 RDX458745:RDX458750 RDX458752:RDX458753 RDX524281:RDX524286 RDX524288:RDX524289 RDX589817:RDX589822 RDX589824:RDX589825 RDX655353:RDX655358 RDX655360:RDX655361 RDX720889:RDX720894 RDX720896:RDX720897 RDX786425:RDX786430 RDX786432:RDX786433 RDX851961:RDX851966 RDX851968:RDX851969 RDX917497:RDX917502 RDX917504:RDX917505 RDX983033:RDX983038 RDX983040:RDX983041 RNT12:RNT14 RNT65529:RNT65534 RNT65536:RNT65537 RNT131065:RNT131070 RNT131072:RNT131073 RNT196601:RNT196606 RNT196608:RNT196609 RNT262137:RNT262142 RNT262144:RNT262145 RNT327673:RNT327678 RNT327680:RNT327681 RNT393209:RNT393214 RNT393216:RNT393217 RNT458745:RNT458750 RNT458752:RNT458753 RNT524281:RNT524286 RNT524288:RNT524289 RNT589817:RNT589822 RNT589824:RNT589825 RNT655353:RNT655358 RNT655360:RNT655361 RNT720889:RNT720894 RNT720896:RNT720897 RNT786425:RNT786430 RNT786432:RNT786433 RNT851961:RNT851966 RNT851968:RNT851969 RNT917497:RNT917502 RNT917504:RNT917505 RNT983033:RNT983038 RNT983040:RNT983041 RXP12:RXP14 RXP65529:RXP65534 RXP65536:RXP65537 RXP131065:RXP131070 RXP131072:RXP131073 RXP196601:RXP196606 RXP196608:RXP196609 RXP262137:RXP262142 RXP262144:RXP262145 RXP327673:RXP327678 RXP327680:RXP327681 RXP393209:RXP393214 RXP393216:RXP393217 RXP458745:RXP458750 RXP458752:RXP458753 RXP524281:RXP524286 RXP524288:RXP524289 RXP589817:RXP589822 RXP589824:RXP589825 RXP655353:RXP655358 RXP655360:RXP655361 RXP720889:RXP720894 RXP720896:RXP720897 RXP786425:RXP786430 RXP786432:RXP786433 RXP851961:RXP851966 RXP851968:RXP851969 RXP917497:RXP917502 RXP917504:RXP917505 RXP983033:RXP983038 RXP983040:RXP983041 SHL12:SHL14 SHL65529:SHL65534 SHL65536:SHL65537 SHL131065:SHL131070 SHL131072:SHL131073 SHL196601:SHL196606 SHL196608:SHL196609 SHL262137:SHL262142 SHL262144:SHL262145 SHL327673:SHL327678 SHL327680:SHL327681 SHL393209:SHL393214 SHL393216:SHL393217 SHL458745:SHL458750 SHL458752:SHL458753 SHL524281:SHL524286 SHL524288:SHL524289 SHL589817:SHL589822 SHL589824:SHL589825 SHL655353:SHL655358 SHL655360:SHL655361 SHL720889:SHL720894 SHL720896:SHL720897 SHL786425:SHL786430 SHL786432:SHL786433 SHL851961:SHL851966 SHL851968:SHL851969 SHL917497:SHL917502 SHL917504:SHL917505 SHL983033:SHL983038 SHL983040:SHL983041 SRH12:SRH14 SRH65529:SRH65534 SRH65536:SRH65537 SRH131065:SRH131070 SRH131072:SRH131073 SRH196601:SRH196606 SRH196608:SRH196609 SRH262137:SRH262142 SRH262144:SRH262145 SRH327673:SRH327678 SRH327680:SRH327681 SRH393209:SRH393214 SRH393216:SRH393217 SRH458745:SRH458750 SRH458752:SRH458753 SRH524281:SRH524286 SRH524288:SRH524289 SRH589817:SRH589822 SRH589824:SRH589825 SRH655353:SRH655358 SRH655360:SRH655361 SRH720889:SRH720894 SRH720896:SRH720897 SRH786425:SRH786430 SRH786432:SRH786433 SRH851961:SRH851966 SRH851968:SRH851969 SRH917497:SRH917502 SRH917504:SRH917505 SRH983033:SRH983038 SRH983040:SRH983041 TBD12:TBD14 TBD65529:TBD65534 TBD65536:TBD65537 TBD131065:TBD131070 TBD131072:TBD131073 TBD196601:TBD196606 TBD196608:TBD196609 TBD262137:TBD262142 TBD262144:TBD262145 TBD327673:TBD327678 TBD327680:TBD327681 TBD393209:TBD393214 TBD393216:TBD393217 TBD458745:TBD458750 TBD458752:TBD458753 TBD524281:TBD524286 TBD524288:TBD524289 TBD589817:TBD589822 TBD589824:TBD589825 TBD655353:TBD655358 TBD655360:TBD655361 TBD720889:TBD720894 TBD720896:TBD720897 TBD786425:TBD786430 TBD786432:TBD786433 TBD851961:TBD851966 TBD851968:TBD851969 TBD917497:TBD917502 TBD917504:TBD917505 TBD983033:TBD983038 TBD983040:TBD983041 TKZ12:TKZ14 TKZ65529:TKZ65534 TKZ65536:TKZ65537 TKZ131065:TKZ131070 TKZ131072:TKZ131073 TKZ196601:TKZ196606 TKZ196608:TKZ196609 TKZ262137:TKZ262142 TKZ262144:TKZ262145 TKZ327673:TKZ327678 TKZ327680:TKZ327681 TKZ393209:TKZ393214 TKZ393216:TKZ393217 TKZ458745:TKZ458750 TKZ458752:TKZ458753 TKZ524281:TKZ524286 TKZ524288:TKZ524289 TKZ589817:TKZ589822 TKZ589824:TKZ589825 TKZ655353:TKZ655358 TKZ655360:TKZ655361 TKZ720889:TKZ720894 TKZ720896:TKZ720897 TKZ786425:TKZ786430 TKZ786432:TKZ786433 TKZ851961:TKZ851966 TKZ851968:TKZ851969 TKZ917497:TKZ917502 TKZ917504:TKZ917505 TKZ983033:TKZ983038 TKZ983040:TKZ983041 TUV12:TUV14 TUV65529:TUV65534 TUV65536:TUV65537 TUV131065:TUV131070 TUV131072:TUV131073 TUV196601:TUV196606 TUV196608:TUV196609 TUV262137:TUV262142 TUV262144:TUV262145 TUV327673:TUV327678 TUV327680:TUV327681 TUV393209:TUV393214 TUV393216:TUV393217 TUV458745:TUV458750 TUV458752:TUV458753 TUV524281:TUV524286 TUV524288:TUV524289 TUV589817:TUV589822 TUV589824:TUV589825 TUV655353:TUV655358 TUV655360:TUV655361 TUV720889:TUV720894 TUV720896:TUV720897 TUV786425:TUV786430 TUV786432:TUV786433 TUV851961:TUV851966 TUV851968:TUV851969 TUV917497:TUV917502 TUV917504:TUV917505 TUV983033:TUV983038 TUV983040:TUV983041 UER12:UER14 UER65529:UER65534 UER65536:UER65537 UER131065:UER131070 UER131072:UER131073 UER196601:UER196606 UER196608:UER196609 UER262137:UER262142 UER262144:UER262145 UER327673:UER327678 UER327680:UER327681 UER393209:UER393214 UER393216:UER393217 UER458745:UER458750 UER458752:UER458753 UER524281:UER524286 UER524288:UER524289 UER589817:UER589822 UER589824:UER589825 UER655353:UER655358 UER655360:UER655361 UER720889:UER720894 UER720896:UER720897 UER786425:UER786430 UER786432:UER786433 UER851961:UER851966 UER851968:UER851969 UER917497:UER917502 UER917504:UER917505 UER983033:UER983038 UER983040:UER983041 UON12:UON14 UON65529:UON65534 UON65536:UON65537 UON131065:UON131070 UON131072:UON131073 UON196601:UON196606 UON196608:UON196609 UON262137:UON262142 UON262144:UON262145 UON327673:UON327678 UON327680:UON327681 UON393209:UON393214 UON393216:UON393217 UON458745:UON458750 UON458752:UON458753 UON524281:UON524286 UON524288:UON524289 UON589817:UON589822 UON589824:UON589825 UON655353:UON655358 UON655360:UON655361 UON720889:UON720894 UON720896:UON720897 UON786425:UON786430 UON786432:UON786433 UON851961:UON851966 UON851968:UON851969 UON917497:UON917502 UON917504:UON917505 UON983033:UON983038 UON983040:UON983041 UYJ12:UYJ14 UYJ65529:UYJ65534 UYJ65536:UYJ65537 UYJ131065:UYJ131070 UYJ131072:UYJ131073 UYJ196601:UYJ196606 UYJ196608:UYJ196609 UYJ262137:UYJ262142 UYJ262144:UYJ262145 UYJ327673:UYJ327678 UYJ327680:UYJ327681 UYJ393209:UYJ393214 UYJ393216:UYJ393217 UYJ458745:UYJ458750 UYJ458752:UYJ458753 UYJ524281:UYJ524286 UYJ524288:UYJ524289 UYJ589817:UYJ589822 UYJ589824:UYJ589825 UYJ655353:UYJ655358 UYJ655360:UYJ655361 UYJ720889:UYJ720894 UYJ720896:UYJ720897 UYJ786425:UYJ786430 UYJ786432:UYJ786433 UYJ851961:UYJ851966 UYJ851968:UYJ851969 UYJ917497:UYJ917502 UYJ917504:UYJ917505 UYJ983033:UYJ983038 UYJ983040:UYJ983041 VIF12:VIF14 VIF65529:VIF65534 VIF65536:VIF65537 VIF131065:VIF131070 VIF131072:VIF131073 VIF196601:VIF196606 VIF196608:VIF196609 VIF262137:VIF262142 VIF262144:VIF262145 VIF327673:VIF327678 VIF327680:VIF327681 VIF393209:VIF393214 VIF393216:VIF393217 VIF458745:VIF458750 VIF458752:VIF458753 VIF524281:VIF524286 VIF524288:VIF524289 VIF589817:VIF589822 VIF589824:VIF589825 VIF655353:VIF655358 VIF655360:VIF655361 VIF720889:VIF720894 VIF720896:VIF720897 VIF786425:VIF786430 VIF786432:VIF786433 VIF851961:VIF851966 VIF851968:VIF851969 VIF917497:VIF917502 VIF917504:VIF917505 VIF983033:VIF983038 VIF983040:VIF983041 VSB12:VSB14 VSB65529:VSB65534 VSB65536:VSB65537 VSB131065:VSB131070 VSB131072:VSB131073 VSB196601:VSB196606 VSB196608:VSB196609 VSB262137:VSB262142 VSB262144:VSB262145 VSB327673:VSB327678 VSB327680:VSB327681 VSB393209:VSB393214 VSB393216:VSB393217 VSB458745:VSB458750 VSB458752:VSB458753 VSB524281:VSB524286 VSB524288:VSB524289 VSB589817:VSB589822 VSB589824:VSB589825 VSB655353:VSB655358 VSB655360:VSB655361 VSB720889:VSB720894 VSB720896:VSB720897 VSB786425:VSB786430 VSB786432:VSB786433 VSB851961:VSB851966 VSB851968:VSB851969 VSB917497:VSB917502 VSB917504:VSB917505 VSB983033:VSB983038 VSB983040:VSB983041 WBX12:WBX14 WBX65529:WBX65534 WBX65536:WBX65537 WBX131065:WBX131070 WBX131072:WBX131073 WBX196601:WBX196606 WBX196608:WBX196609 WBX262137:WBX262142 WBX262144:WBX262145 WBX327673:WBX327678 WBX327680:WBX327681 WBX393209:WBX393214 WBX393216:WBX393217 WBX458745:WBX458750 WBX458752:WBX458753 WBX524281:WBX524286 WBX524288:WBX524289 WBX589817:WBX589822 WBX589824:WBX589825 WBX655353:WBX655358 WBX655360:WBX655361 WBX720889:WBX720894 WBX720896:WBX720897 WBX786425:WBX786430 WBX786432:WBX786433 WBX851961:WBX851966 WBX851968:WBX851969 WBX917497:WBX917502 WBX917504:WBX917505 WBX983033:WBX983038 WBX983040:WBX983041 WLT12:WLT14 WLT65529:WLT65534 WLT65536:WLT65537 WLT131065:WLT131070 WLT131072:WLT131073 WLT196601:WLT196606 WLT196608:WLT196609 WLT262137:WLT262142 WLT262144:WLT262145 WLT327673:WLT327678 WLT327680:WLT327681 WLT393209:WLT393214 WLT393216:WLT393217 WLT458745:WLT458750 WLT458752:WLT458753 WLT524281:WLT524286 WLT524288:WLT524289 WLT589817:WLT589822 WLT589824:WLT589825 WLT655353:WLT655358 WLT655360:WLT655361 WLT720889:WLT720894 WLT720896:WLT720897 WLT786425:WLT786430 WLT786432:WLT786433 WLT851961:WLT851966 WLT851968:WLT851969 WLT917497:WLT917502 WLT917504:WLT917505 WLT983033:WLT983038 WLT983040:WLT983041 WVP12:WVP14 WVP65529:WVP65534 WVP65536:WVP65537 WVP131065:WVP131070 WVP131072:WVP131073 WVP196601:WVP196606 WVP196608:WVP196609 WVP262137:WVP262142 WVP262144:WVP262145 WVP327673:WVP327678 WVP327680:WVP327681 WVP393209:WVP393214 WVP393216:WVP393217 WVP458745:WVP458750 WVP458752:WVP458753 WVP524281:WVP524286 WVP524288:WVP524289 WVP589817:WVP589822 WVP589824:WVP589825 WVP655353:WVP655358 WVP655360:WVP655361 WVP720889:WVP720894 WVP720896:WVP720897 WVP786425:WVP786430 WVP786432:WVP786433 WVP851961:WVP851966 WVP851968:WVP851969 WVP917497:WVP917502 WVP917504:WVP917505 WVP983033:WVP983038 WVP983040:WVP983041" xr:uid="{00000000-0002-0000-0300-000003000000}">
      <formula1>"P,F,NA"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43"/>
  <sheetViews>
    <sheetView workbookViewId="0">
      <selection activeCell="A38" sqref="A38:A43"/>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58" t="s">
        <v>0</v>
      </c>
      <c r="B1" s="159"/>
      <c r="C1" s="160"/>
      <c r="D1" s="183" t="s">
        <v>156</v>
      </c>
      <c r="E1" s="3" t="s">
        <v>34</v>
      </c>
      <c r="F1" s="4"/>
      <c r="G1" s="4"/>
      <c r="H1" s="5"/>
      <c r="I1" s="25"/>
      <c r="N1" s="26"/>
      <c r="O1" s="26"/>
      <c r="P1" s="26"/>
      <c r="Q1" s="26"/>
      <c r="R1" s="26"/>
      <c r="S1" s="35"/>
    </row>
    <row r="2" spans="1:19" ht="24" x14ac:dyDescent="0.15">
      <c r="A2" s="161"/>
      <c r="B2" s="162"/>
      <c r="C2" s="163"/>
      <c r="D2" s="184"/>
      <c r="E2" s="6" t="s">
        <v>35</v>
      </c>
      <c r="F2" s="146" t="s">
        <v>36</v>
      </c>
      <c r="G2" s="147"/>
      <c r="H2" s="7">
        <f>COUNTIF($G$12:$G$91,"M")</f>
        <v>29</v>
      </c>
      <c r="I2" s="5"/>
      <c r="K2" s="27" t="s">
        <v>37</v>
      </c>
      <c r="L2" s="28" t="s">
        <v>34</v>
      </c>
      <c r="M2" s="28" t="s">
        <v>38</v>
      </c>
      <c r="N2" s="29"/>
      <c r="O2" s="29"/>
      <c r="P2" s="29"/>
      <c r="Q2" s="29"/>
      <c r="R2" s="29"/>
      <c r="S2" s="36"/>
    </row>
    <row r="3" spans="1:19" ht="13.2" x14ac:dyDescent="0.25">
      <c r="A3" s="164"/>
      <c r="B3" s="165"/>
      <c r="C3" s="166"/>
      <c r="D3" s="185"/>
      <c r="E3" s="8"/>
      <c r="F3" s="148" t="s">
        <v>39</v>
      </c>
      <c r="G3" s="149"/>
      <c r="H3" s="9">
        <f>COUNTIF($G$12:$G$91,"O")</f>
        <v>0</v>
      </c>
      <c r="I3" s="5"/>
      <c r="K3" s="30"/>
      <c r="L3" s="30"/>
      <c r="M3" s="30"/>
      <c r="N3" s="29"/>
      <c r="O3" s="29"/>
      <c r="P3" s="29"/>
      <c r="Q3" s="29"/>
      <c r="R3" s="29"/>
      <c r="S3" s="36"/>
    </row>
    <row r="4" spans="1:19" ht="13.2" x14ac:dyDescent="0.25">
      <c r="A4" s="176" t="s">
        <v>40</v>
      </c>
      <c r="B4" s="167"/>
      <c r="C4" s="168"/>
      <c r="D4" s="169"/>
      <c r="E4" s="6" t="s">
        <v>1</v>
      </c>
      <c r="F4" s="150" t="s">
        <v>41</v>
      </c>
      <c r="G4" s="151"/>
      <c r="H4" s="10">
        <f>COUNTIF($H$12:$H$72,"P")</f>
        <v>29</v>
      </c>
      <c r="I4" s="5"/>
      <c r="K4" s="30"/>
      <c r="L4" s="30" t="s">
        <v>42</v>
      </c>
      <c r="M4" s="30"/>
      <c r="N4" s="29"/>
      <c r="O4" s="29"/>
      <c r="P4" s="29"/>
      <c r="Q4" s="29"/>
      <c r="R4" s="29"/>
      <c r="S4" s="36"/>
    </row>
    <row r="5" spans="1:19" ht="13.2" x14ac:dyDescent="0.25">
      <c r="A5" s="177"/>
      <c r="B5" s="170"/>
      <c r="C5" s="171"/>
      <c r="D5" s="172"/>
      <c r="E5" s="11"/>
      <c r="F5" s="152" t="s">
        <v>43</v>
      </c>
      <c r="G5" s="153"/>
      <c r="H5" s="12">
        <f>COUNTIF($H$12:$H$72,"F")</f>
        <v>0</v>
      </c>
      <c r="I5" s="5"/>
      <c r="K5" s="30"/>
      <c r="L5" s="30" t="s">
        <v>44</v>
      </c>
      <c r="M5" s="30"/>
      <c r="N5" s="29"/>
      <c r="O5" s="29"/>
      <c r="P5" s="29"/>
      <c r="Q5" s="29"/>
      <c r="R5" s="29"/>
      <c r="S5" s="36"/>
    </row>
    <row r="6" spans="1:19" ht="13.2" x14ac:dyDescent="0.25">
      <c r="A6" s="177"/>
      <c r="B6" s="170"/>
      <c r="C6" s="171"/>
      <c r="D6" s="172"/>
      <c r="E6" s="11"/>
      <c r="F6" s="154" t="s">
        <v>45</v>
      </c>
      <c r="G6" s="155"/>
      <c r="H6" s="13">
        <f>COUNTIF($H$12:$H$72,"NA")</f>
        <v>0</v>
      </c>
      <c r="I6" s="5"/>
      <c r="K6" s="30"/>
      <c r="L6" s="30"/>
      <c r="M6" s="30"/>
      <c r="N6" s="29"/>
      <c r="O6" s="29"/>
      <c r="P6" s="29"/>
      <c r="Q6" s="29"/>
      <c r="R6" s="29"/>
      <c r="S6" s="36"/>
    </row>
    <row r="7" spans="1:19" ht="13.2" x14ac:dyDescent="0.25">
      <c r="A7" s="177"/>
      <c r="B7" s="170"/>
      <c r="C7" s="171"/>
      <c r="D7" s="172"/>
      <c r="E7" s="11"/>
      <c r="F7" s="142"/>
      <c r="G7" s="143"/>
      <c r="H7" s="14"/>
      <c r="I7" s="5"/>
      <c r="K7" s="30"/>
      <c r="L7" s="30" t="s">
        <v>46</v>
      </c>
      <c r="M7" s="30"/>
      <c r="N7" s="29"/>
      <c r="O7" s="29"/>
      <c r="P7" s="29"/>
      <c r="Q7" s="29"/>
      <c r="R7" s="29"/>
      <c r="S7" s="36"/>
    </row>
    <row r="8" spans="1:19" ht="13.2" x14ac:dyDescent="0.25">
      <c r="A8" s="178"/>
      <c r="B8" s="173"/>
      <c r="C8" s="174"/>
      <c r="D8" s="175"/>
      <c r="E8" s="8"/>
      <c r="F8" s="142"/>
      <c r="G8" s="143"/>
      <c r="H8" s="14"/>
      <c r="I8" s="5"/>
      <c r="K8" s="30"/>
      <c r="L8" s="30" t="s">
        <v>47</v>
      </c>
      <c r="M8" s="30"/>
      <c r="N8" s="29"/>
      <c r="O8" s="29"/>
      <c r="P8" s="29"/>
      <c r="Q8" s="29"/>
      <c r="R8" s="29"/>
      <c r="S8" s="36"/>
    </row>
    <row r="9" spans="1:19" ht="13.2" x14ac:dyDescent="0.25">
      <c r="A9" s="132" t="s">
        <v>48</v>
      </c>
      <c r="B9" s="133" t="s">
        <v>49</v>
      </c>
      <c r="C9" s="16" t="s">
        <v>50</v>
      </c>
      <c r="D9" s="16"/>
      <c r="E9" s="4"/>
      <c r="F9" s="15"/>
      <c r="G9" s="181" t="s">
        <v>51</v>
      </c>
      <c r="H9" s="156" t="s">
        <v>52</v>
      </c>
      <c r="I9" s="156" t="s">
        <v>40</v>
      </c>
      <c r="K9" s="30"/>
      <c r="L9" s="30" t="s">
        <v>53</v>
      </c>
      <c r="M9" s="30"/>
      <c r="N9" s="156" t="s">
        <v>54</v>
      </c>
      <c r="O9" s="156" t="s">
        <v>55</v>
      </c>
      <c r="P9" s="156" t="s">
        <v>56</v>
      </c>
      <c r="Q9" s="156" t="s">
        <v>57</v>
      </c>
      <c r="R9" s="156" t="s">
        <v>58</v>
      </c>
      <c r="S9" s="156" t="s">
        <v>59</v>
      </c>
    </row>
    <row r="10" spans="1:19" ht="13.2" x14ac:dyDescent="0.25">
      <c r="A10" s="132"/>
      <c r="B10" s="133"/>
      <c r="C10" s="16" t="s">
        <v>60</v>
      </c>
      <c r="D10" s="16" t="s">
        <v>61</v>
      </c>
      <c r="E10" s="39" t="s">
        <v>62</v>
      </c>
      <c r="F10" s="6" t="s">
        <v>63</v>
      </c>
      <c r="G10" s="186"/>
      <c r="H10" s="157"/>
      <c r="I10" s="157"/>
      <c r="K10" s="31"/>
      <c r="L10" s="32" t="s">
        <v>64</v>
      </c>
      <c r="M10" s="31"/>
      <c r="N10" s="157"/>
      <c r="O10" s="157"/>
      <c r="P10" s="157"/>
      <c r="Q10" s="157"/>
      <c r="R10" s="157"/>
      <c r="S10" s="157"/>
    </row>
    <row r="11" spans="1:19" ht="28.8" customHeight="1" x14ac:dyDescent="0.25">
      <c r="A11" s="40" t="s">
        <v>65</v>
      </c>
      <c r="B11" s="187" t="s">
        <v>157</v>
      </c>
      <c r="C11" s="187"/>
      <c r="D11" s="187"/>
      <c r="E11" s="18"/>
      <c r="F11" s="18"/>
      <c r="G11" s="18"/>
      <c r="H11" s="18"/>
      <c r="I11" s="18"/>
      <c r="K11" s="33" t="str">
        <f>IF(G11="M",IF(AND(#REF!&lt;&gt;"N",#REF!&lt;&gt;""),#REF!,IF(AND(#REF!&lt;&gt;"N",#REF!&lt;&gt;""),#REF!,H11)),"")</f>
        <v/>
      </c>
      <c r="L11" s="33" t="s">
        <v>67</v>
      </c>
      <c r="M11" s="33" t="str">
        <f>IF(G11="O",IF(AND(#REF!&lt;&gt;"N",#REF!&lt;&gt;""),#REF!,IF(AND(#REF!&lt;&gt;"N",#REF!&lt;&gt;""),#REF!,H11)),"")</f>
        <v/>
      </c>
      <c r="N11" s="18"/>
      <c r="O11" s="18"/>
      <c r="P11" s="18"/>
      <c r="Q11" s="18"/>
      <c r="R11" s="18"/>
      <c r="S11" s="37"/>
    </row>
    <row r="12" spans="1:19" ht="24" x14ac:dyDescent="0.25">
      <c r="A12" s="19" t="s">
        <v>68</v>
      </c>
      <c r="B12" s="20"/>
      <c r="C12" s="20" t="s">
        <v>74</v>
      </c>
      <c r="D12" s="20" t="s">
        <v>158</v>
      </c>
      <c r="E12" s="23" t="s">
        <v>159</v>
      </c>
      <c r="F12" s="20" t="s">
        <v>160</v>
      </c>
      <c r="G12" s="21" t="s">
        <v>42</v>
      </c>
      <c r="H12" s="41" t="s">
        <v>46</v>
      </c>
      <c r="I12" s="34"/>
      <c r="J12" s="28"/>
      <c r="K12" s="28"/>
      <c r="L12" s="28"/>
      <c r="M12" s="28"/>
      <c r="N12" s="28"/>
      <c r="O12" s="28"/>
      <c r="P12" s="28"/>
      <c r="Q12" s="28"/>
      <c r="R12" s="28" t="s">
        <v>92</v>
      </c>
      <c r="S12" s="38">
        <v>44691</v>
      </c>
    </row>
    <row r="13" spans="1:19" ht="13.2" x14ac:dyDescent="0.25">
      <c r="A13" s="19" t="s">
        <v>73</v>
      </c>
      <c r="B13" s="20"/>
      <c r="C13" s="20" t="s">
        <v>78</v>
      </c>
      <c r="D13" s="20" t="s">
        <v>75</v>
      </c>
      <c r="E13" s="23" t="s">
        <v>79</v>
      </c>
      <c r="F13" s="20" t="s">
        <v>161</v>
      </c>
      <c r="G13" s="21" t="s">
        <v>42</v>
      </c>
      <c r="H13" s="41" t="s">
        <v>46</v>
      </c>
      <c r="I13" s="34"/>
      <c r="J13" s="28"/>
      <c r="K13" s="28"/>
      <c r="L13" s="28"/>
      <c r="M13" s="28"/>
      <c r="N13" s="28"/>
      <c r="O13" s="28"/>
      <c r="P13" s="28"/>
      <c r="Q13" s="28"/>
      <c r="R13" s="28" t="s">
        <v>92</v>
      </c>
      <c r="S13" s="38">
        <v>44691</v>
      </c>
    </row>
    <row r="14" spans="1:19" ht="24" x14ac:dyDescent="0.25">
      <c r="A14" s="19" t="s">
        <v>77</v>
      </c>
      <c r="B14" s="20"/>
      <c r="C14" s="20" t="s">
        <v>99</v>
      </c>
      <c r="D14" s="20" t="s">
        <v>75</v>
      </c>
      <c r="E14" s="23" t="s">
        <v>162</v>
      </c>
      <c r="F14" s="20" t="s">
        <v>163</v>
      </c>
      <c r="G14" s="21" t="s">
        <v>42</v>
      </c>
      <c r="H14" s="41" t="s">
        <v>46</v>
      </c>
      <c r="I14" s="34"/>
      <c r="J14" s="28"/>
      <c r="K14" s="28"/>
      <c r="L14" s="28"/>
      <c r="M14" s="28"/>
      <c r="N14" s="28"/>
      <c r="O14" s="28"/>
      <c r="P14" s="28"/>
      <c r="Q14" s="28"/>
      <c r="R14" s="28" t="s">
        <v>92</v>
      </c>
      <c r="S14" s="38">
        <v>44691</v>
      </c>
    </row>
    <row r="15" spans="1:19" ht="60" x14ac:dyDescent="0.25">
      <c r="A15" s="19" t="s">
        <v>80</v>
      </c>
      <c r="B15" s="20"/>
      <c r="C15" s="20" t="s">
        <v>103</v>
      </c>
      <c r="D15" s="20" t="s">
        <v>75</v>
      </c>
      <c r="E15" s="23" t="s">
        <v>164</v>
      </c>
      <c r="F15" s="20" t="s">
        <v>165</v>
      </c>
      <c r="G15" s="21" t="s">
        <v>42</v>
      </c>
      <c r="H15" s="41" t="s">
        <v>46</v>
      </c>
      <c r="I15" s="34"/>
      <c r="J15" s="28"/>
      <c r="K15" s="28"/>
      <c r="L15" s="28"/>
      <c r="M15" s="28"/>
      <c r="N15" s="28"/>
      <c r="O15" s="28"/>
      <c r="P15" s="28"/>
      <c r="Q15" s="28"/>
      <c r="R15" s="28" t="s">
        <v>92</v>
      </c>
      <c r="S15" s="38">
        <v>44691</v>
      </c>
    </row>
    <row r="16" spans="1:19" ht="72" x14ac:dyDescent="0.25">
      <c r="A16" s="19" t="s">
        <v>84</v>
      </c>
      <c r="B16" s="20"/>
      <c r="C16" s="20" t="s">
        <v>105</v>
      </c>
      <c r="D16" s="20" t="s">
        <v>75</v>
      </c>
      <c r="E16" s="23" t="s">
        <v>166</v>
      </c>
      <c r="F16" s="20" t="s">
        <v>167</v>
      </c>
      <c r="G16" s="21" t="s">
        <v>42</v>
      </c>
      <c r="H16" s="41" t="s">
        <v>46</v>
      </c>
      <c r="I16" s="34"/>
      <c r="J16" s="28"/>
      <c r="K16" s="28"/>
      <c r="L16" s="28"/>
      <c r="M16" s="28"/>
      <c r="N16" s="28"/>
      <c r="O16" s="28"/>
      <c r="P16" s="28"/>
      <c r="Q16" s="28"/>
      <c r="R16" s="28" t="s">
        <v>92</v>
      </c>
      <c r="S16" s="38">
        <v>44691</v>
      </c>
    </row>
    <row r="17" spans="1:19" ht="60" x14ac:dyDescent="0.25">
      <c r="A17" s="19" t="s">
        <v>88</v>
      </c>
      <c r="B17" s="20"/>
      <c r="C17" s="20" t="s">
        <v>81</v>
      </c>
      <c r="D17" s="20" t="s">
        <v>75</v>
      </c>
      <c r="E17" s="23" t="s">
        <v>168</v>
      </c>
      <c r="F17" s="20" t="s">
        <v>169</v>
      </c>
      <c r="G17" s="21" t="s">
        <v>42</v>
      </c>
      <c r="H17" s="41" t="s">
        <v>46</v>
      </c>
      <c r="I17" s="34"/>
      <c r="J17" s="28"/>
      <c r="K17" s="28"/>
      <c r="L17" s="28"/>
      <c r="M17" s="28"/>
      <c r="N17" s="28"/>
      <c r="O17" s="28"/>
      <c r="P17" s="28"/>
      <c r="Q17" s="28"/>
      <c r="R17" s="28" t="s">
        <v>92</v>
      </c>
      <c r="S17" s="38">
        <v>44691</v>
      </c>
    </row>
    <row r="18" spans="1:19" ht="28.8" customHeight="1" x14ac:dyDescent="0.25">
      <c r="A18" s="40" t="s">
        <v>93</v>
      </c>
      <c r="B18" s="187" t="s">
        <v>170</v>
      </c>
      <c r="C18" s="187"/>
      <c r="D18" s="187"/>
      <c r="E18" s="18"/>
      <c r="F18" s="18"/>
      <c r="G18" s="18"/>
      <c r="H18" s="18"/>
      <c r="I18" s="18"/>
      <c r="K18" s="33" t="str">
        <f>IF(G18="M",IF(AND(#REF!&lt;&gt;"N",#REF!&lt;&gt;""),#REF!,IF(AND(#REF!&lt;&gt;"N",#REF!&lt;&gt;""),#REF!,H18)),"")</f>
        <v/>
      </c>
      <c r="L18" s="33" t="s">
        <v>67</v>
      </c>
      <c r="M18" s="33" t="str">
        <f>IF(G18="O",IF(AND(#REF!&lt;&gt;"N",#REF!&lt;&gt;""),#REF!,IF(AND(#REF!&lt;&gt;"N",#REF!&lt;&gt;""),#REF!,H18)),"")</f>
        <v/>
      </c>
      <c r="N18" s="18"/>
      <c r="O18" s="18"/>
      <c r="P18" s="18"/>
      <c r="Q18" s="18"/>
      <c r="R18" s="18"/>
      <c r="S18" s="37"/>
    </row>
    <row r="19" spans="1:19" ht="72" x14ac:dyDescent="0.25">
      <c r="A19" s="19" t="s">
        <v>94</v>
      </c>
      <c r="B19" s="20"/>
      <c r="C19" s="20" t="s">
        <v>171</v>
      </c>
      <c r="D19" s="20" t="s">
        <v>172</v>
      </c>
      <c r="E19" s="23" t="s">
        <v>173</v>
      </c>
      <c r="F19" s="20" t="s">
        <v>174</v>
      </c>
      <c r="G19" s="21" t="s">
        <v>42</v>
      </c>
      <c r="H19" s="41" t="s">
        <v>46</v>
      </c>
      <c r="I19" s="34"/>
      <c r="J19" s="28"/>
      <c r="K19" s="28"/>
      <c r="L19" s="28"/>
      <c r="M19" s="28"/>
      <c r="N19" s="28"/>
      <c r="O19" s="28"/>
      <c r="P19" s="28"/>
      <c r="Q19" s="28"/>
      <c r="R19" s="28" t="s">
        <v>92</v>
      </c>
      <c r="S19" s="38">
        <v>44691</v>
      </c>
    </row>
    <row r="20" spans="1:19" ht="72" x14ac:dyDescent="0.25">
      <c r="A20" s="19" t="s">
        <v>95</v>
      </c>
      <c r="B20" s="20"/>
      <c r="C20" s="20" t="s">
        <v>175</v>
      </c>
      <c r="D20" s="20" t="s">
        <v>75</v>
      </c>
      <c r="E20" s="23" t="s">
        <v>176</v>
      </c>
      <c r="F20" s="20" t="s">
        <v>174</v>
      </c>
      <c r="G20" s="21" t="s">
        <v>42</v>
      </c>
      <c r="H20" s="41" t="s">
        <v>46</v>
      </c>
      <c r="I20" s="34"/>
      <c r="J20" s="28"/>
      <c r="K20" s="28"/>
      <c r="L20" s="28"/>
      <c r="M20" s="28"/>
      <c r="N20" s="28"/>
      <c r="O20" s="28"/>
      <c r="P20" s="28"/>
      <c r="Q20" s="28"/>
      <c r="R20" s="28" t="s">
        <v>92</v>
      </c>
      <c r="S20" s="38">
        <v>44691</v>
      </c>
    </row>
    <row r="21" spans="1:19" ht="48" x14ac:dyDescent="0.25">
      <c r="A21" s="19" t="s">
        <v>96</v>
      </c>
      <c r="B21" s="20"/>
      <c r="C21" s="20" t="s">
        <v>120</v>
      </c>
      <c r="D21" s="20" t="s">
        <v>75</v>
      </c>
      <c r="E21" s="23" t="s">
        <v>177</v>
      </c>
      <c r="F21" s="20" t="s">
        <v>178</v>
      </c>
      <c r="G21" s="21" t="s">
        <v>42</v>
      </c>
      <c r="H21" s="41" t="s">
        <v>46</v>
      </c>
      <c r="I21" s="34"/>
      <c r="J21" s="28"/>
      <c r="K21" s="28"/>
      <c r="L21" s="28"/>
      <c r="M21" s="28"/>
      <c r="N21" s="28"/>
      <c r="O21" s="28"/>
      <c r="P21" s="28"/>
      <c r="Q21" s="28"/>
      <c r="R21" s="28" t="s">
        <v>92</v>
      </c>
      <c r="S21" s="38">
        <v>44691</v>
      </c>
    </row>
    <row r="22" spans="1:19" ht="60" x14ac:dyDescent="0.25">
      <c r="A22" s="19" t="s">
        <v>98</v>
      </c>
      <c r="B22" s="20"/>
      <c r="C22" s="20" t="s">
        <v>122</v>
      </c>
      <c r="D22" s="20" t="s">
        <v>75</v>
      </c>
      <c r="E22" s="23" t="s">
        <v>179</v>
      </c>
      <c r="F22" s="20" t="s">
        <v>180</v>
      </c>
      <c r="G22" s="21" t="s">
        <v>42</v>
      </c>
      <c r="H22" s="41" t="s">
        <v>46</v>
      </c>
      <c r="I22" s="34"/>
      <c r="J22" s="28"/>
      <c r="K22" s="28"/>
      <c r="L22" s="28"/>
      <c r="M22" s="28"/>
      <c r="N22" s="28"/>
      <c r="O22" s="28"/>
      <c r="P22" s="28"/>
      <c r="Q22" s="28"/>
      <c r="R22" s="28" t="s">
        <v>92</v>
      </c>
      <c r="S22" s="38">
        <v>44691</v>
      </c>
    </row>
    <row r="23" spans="1:19" ht="48" x14ac:dyDescent="0.25">
      <c r="A23" s="19" t="s">
        <v>100</v>
      </c>
      <c r="B23" s="20"/>
      <c r="C23" s="20" t="s">
        <v>124</v>
      </c>
      <c r="D23" s="20" t="s">
        <v>75</v>
      </c>
      <c r="E23" s="23" t="s">
        <v>181</v>
      </c>
      <c r="F23" s="20" t="s">
        <v>182</v>
      </c>
      <c r="G23" s="21" t="s">
        <v>42</v>
      </c>
      <c r="H23" s="41" t="s">
        <v>46</v>
      </c>
      <c r="I23" s="34"/>
      <c r="J23" s="28"/>
      <c r="K23" s="28"/>
      <c r="L23" s="28"/>
      <c r="M23" s="28"/>
      <c r="N23" s="28"/>
      <c r="O23" s="28"/>
      <c r="P23" s="28"/>
      <c r="Q23" s="28"/>
      <c r="R23" s="28" t="s">
        <v>92</v>
      </c>
      <c r="S23" s="38">
        <v>44691</v>
      </c>
    </row>
    <row r="24" spans="1:19" ht="24" x14ac:dyDescent="0.25">
      <c r="A24" s="19" t="s">
        <v>102</v>
      </c>
      <c r="B24" s="20"/>
      <c r="C24" s="20" t="s">
        <v>74</v>
      </c>
      <c r="D24" s="20" t="s">
        <v>75</v>
      </c>
      <c r="E24" s="23" t="s">
        <v>183</v>
      </c>
      <c r="F24" s="20" t="s">
        <v>184</v>
      </c>
      <c r="G24" s="21" t="s">
        <v>42</v>
      </c>
      <c r="H24" s="41" t="s">
        <v>46</v>
      </c>
      <c r="I24" s="34"/>
      <c r="J24" s="28"/>
      <c r="K24" s="28"/>
      <c r="L24" s="28"/>
      <c r="M24" s="28"/>
      <c r="N24" s="28"/>
      <c r="O24" s="28"/>
      <c r="P24" s="28"/>
      <c r="Q24" s="28"/>
      <c r="R24" s="28" t="s">
        <v>92</v>
      </c>
      <c r="S24" s="38">
        <v>44691</v>
      </c>
    </row>
    <row r="25" spans="1:19" ht="13.2" x14ac:dyDescent="0.25">
      <c r="A25" s="19" t="s">
        <v>104</v>
      </c>
      <c r="B25" s="20"/>
      <c r="C25" s="20" t="s">
        <v>78</v>
      </c>
      <c r="D25" s="20" t="s">
        <v>75</v>
      </c>
      <c r="E25" s="23" t="s">
        <v>79</v>
      </c>
      <c r="F25" s="20" t="s">
        <v>185</v>
      </c>
      <c r="G25" s="21" t="s">
        <v>42</v>
      </c>
      <c r="H25" s="41" t="s">
        <v>46</v>
      </c>
      <c r="I25" s="34"/>
      <c r="J25" s="28"/>
      <c r="K25" s="28"/>
      <c r="L25" s="28"/>
      <c r="M25" s="28"/>
      <c r="N25" s="28"/>
      <c r="O25" s="28"/>
      <c r="P25" s="28"/>
      <c r="Q25" s="28"/>
      <c r="R25" s="28" t="s">
        <v>92</v>
      </c>
      <c r="S25" s="38">
        <v>44691</v>
      </c>
    </row>
    <row r="26" spans="1:19" ht="48" x14ac:dyDescent="0.25">
      <c r="A26" s="19" t="s">
        <v>106</v>
      </c>
      <c r="B26" s="20"/>
      <c r="C26" s="20" t="s">
        <v>186</v>
      </c>
      <c r="D26" s="20" t="s">
        <v>75</v>
      </c>
      <c r="E26" s="23" t="s">
        <v>187</v>
      </c>
      <c r="F26" s="20" t="s">
        <v>188</v>
      </c>
      <c r="G26" s="21" t="s">
        <v>42</v>
      </c>
      <c r="H26" s="41" t="s">
        <v>46</v>
      </c>
      <c r="I26" s="34"/>
      <c r="J26" s="28"/>
      <c r="K26" s="28"/>
      <c r="L26" s="28"/>
      <c r="M26" s="28"/>
      <c r="N26" s="28"/>
      <c r="O26" s="28"/>
      <c r="P26" s="28"/>
      <c r="Q26" s="28"/>
      <c r="R26" s="28" t="s">
        <v>92</v>
      </c>
      <c r="S26" s="38">
        <v>44691</v>
      </c>
    </row>
    <row r="27" spans="1:19" ht="60" x14ac:dyDescent="0.25">
      <c r="A27" s="19" t="s">
        <v>189</v>
      </c>
      <c r="B27" s="20"/>
      <c r="C27" s="20" t="s">
        <v>125</v>
      </c>
      <c r="D27" s="20" t="s">
        <v>75</v>
      </c>
      <c r="E27" s="23" t="s">
        <v>190</v>
      </c>
      <c r="F27" s="20" t="s">
        <v>191</v>
      </c>
      <c r="G27" s="21" t="s">
        <v>42</v>
      </c>
      <c r="H27" s="41" t="s">
        <v>46</v>
      </c>
      <c r="I27" s="34"/>
      <c r="J27" s="28"/>
      <c r="K27" s="28"/>
      <c r="L27" s="28"/>
      <c r="M27" s="28"/>
      <c r="N27" s="28"/>
      <c r="O27" s="28"/>
      <c r="P27" s="28"/>
      <c r="Q27" s="28"/>
      <c r="R27" s="28" t="s">
        <v>92</v>
      </c>
      <c r="S27" s="38">
        <v>44691</v>
      </c>
    </row>
    <row r="28" spans="1:19" ht="28.8" customHeight="1" x14ac:dyDescent="0.25">
      <c r="A28" s="40" t="s">
        <v>107</v>
      </c>
      <c r="B28" s="187" t="s">
        <v>192</v>
      </c>
      <c r="C28" s="187"/>
      <c r="D28" s="187"/>
      <c r="E28" s="18"/>
      <c r="F28" s="18"/>
      <c r="G28" s="18"/>
      <c r="H28" s="18"/>
      <c r="I28" s="18"/>
      <c r="K28" s="33" t="s">
        <v>66</v>
      </c>
      <c r="L28" s="33" t="s">
        <v>67</v>
      </c>
      <c r="M28" s="33" t="s">
        <v>66</v>
      </c>
      <c r="N28" s="18"/>
      <c r="O28" s="18"/>
      <c r="P28" s="18"/>
      <c r="Q28" s="18"/>
      <c r="R28" s="18"/>
      <c r="S28" s="37"/>
    </row>
    <row r="29" spans="1:19" ht="24" x14ac:dyDescent="0.25">
      <c r="A29" s="19" t="s">
        <v>108</v>
      </c>
      <c r="B29" s="20"/>
      <c r="C29" s="20" t="s">
        <v>74</v>
      </c>
      <c r="D29" s="20" t="s">
        <v>193</v>
      </c>
      <c r="E29" s="23" t="s">
        <v>183</v>
      </c>
      <c r="F29" s="20" t="s">
        <v>184</v>
      </c>
      <c r="G29" s="21" t="s">
        <v>42</v>
      </c>
      <c r="H29" s="41" t="s">
        <v>46</v>
      </c>
      <c r="I29" s="34"/>
      <c r="J29" s="28"/>
      <c r="K29" s="28"/>
      <c r="L29" s="28"/>
      <c r="M29" s="28"/>
      <c r="N29" s="28"/>
      <c r="O29" s="28"/>
      <c r="P29" s="28"/>
      <c r="Q29" s="28"/>
      <c r="R29" s="28" t="s">
        <v>92</v>
      </c>
      <c r="S29" s="38">
        <v>44691</v>
      </c>
    </row>
    <row r="30" spans="1:19" ht="13.2" x14ac:dyDescent="0.25">
      <c r="A30" s="19" t="s">
        <v>109</v>
      </c>
      <c r="B30" s="20"/>
      <c r="C30" s="20" t="s">
        <v>78</v>
      </c>
      <c r="D30" s="20" t="s">
        <v>75</v>
      </c>
      <c r="E30" s="23" t="s">
        <v>79</v>
      </c>
      <c r="F30" s="20" t="s">
        <v>194</v>
      </c>
      <c r="G30" s="21" t="s">
        <v>42</v>
      </c>
      <c r="H30" s="41" t="s">
        <v>46</v>
      </c>
      <c r="I30" s="34"/>
      <c r="J30" s="28"/>
      <c r="K30" s="28"/>
      <c r="L30" s="28"/>
      <c r="M30" s="28"/>
      <c r="N30" s="28"/>
      <c r="O30" s="28"/>
      <c r="P30" s="28"/>
      <c r="Q30" s="28"/>
      <c r="R30" s="28" t="s">
        <v>92</v>
      </c>
      <c r="S30" s="38">
        <v>44691</v>
      </c>
    </row>
    <row r="31" spans="1:19" ht="60" x14ac:dyDescent="0.25">
      <c r="A31" s="19" t="s">
        <v>110</v>
      </c>
      <c r="B31" s="20"/>
      <c r="C31" s="20" t="s">
        <v>97</v>
      </c>
      <c r="D31" s="20" t="s">
        <v>75</v>
      </c>
      <c r="E31" s="23" t="s">
        <v>195</v>
      </c>
      <c r="F31" s="20" t="s">
        <v>196</v>
      </c>
      <c r="G31" s="21" t="s">
        <v>42</v>
      </c>
      <c r="H31" s="41" t="s">
        <v>46</v>
      </c>
      <c r="I31" s="34"/>
      <c r="J31" s="28"/>
      <c r="K31" s="28"/>
      <c r="L31" s="28"/>
      <c r="M31" s="28"/>
      <c r="N31" s="28"/>
      <c r="O31" s="28"/>
      <c r="P31" s="28"/>
      <c r="Q31" s="28"/>
      <c r="R31" s="28" t="s">
        <v>92</v>
      </c>
      <c r="S31" s="38">
        <v>44691</v>
      </c>
    </row>
    <row r="32" spans="1:19" ht="72" x14ac:dyDescent="0.25">
      <c r="A32" s="19" t="s">
        <v>111</v>
      </c>
      <c r="B32" s="20"/>
      <c r="C32" s="20" t="s">
        <v>101</v>
      </c>
      <c r="D32" s="20" t="s">
        <v>75</v>
      </c>
      <c r="E32" s="23" t="s">
        <v>197</v>
      </c>
      <c r="F32" s="20" t="s">
        <v>198</v>
      </c>
      <c r="G32" s="21" t="s">
        <v>42</v>
      </c>
      <c r="H32" s="41" t="s">
        <v>46</v>
      </c>
      <c r="I32" s="34"/>
      <c r="J32" s="28"/>
      <c r="K32" s="28"/>
      <c r="L32" s="28"/>
      <c r="M32" s="28"/>
      <c r="N32" s="28"/>
      <c r="O32" s="28"/>
      <c r="P32" s="28"/>
      <c r="Q32" s="28"/>
      <c r="R32" s="28" t="s">
        <v>92</v>
      </c>
      <c r="S32" s="38">
        <v>44691</v>
      </c>
    </row>
    <row r="33" spans="1:19" ht="60" x14ac:dyDescent="0.25">
      <c r="A33" s="19" t="s">
        <v>112</v>
      </c>
      <c r="B33" s="20"/>
      <c r="C33" s="20" t="s">
        <v>103</v>
      </c>
      <c r="D33" s="20" t="s">
        <v>75</v>
      </c>
      <c r="E33" s="23" t="s">
        <v>199</v>
      </c>
      <c r="F33" s="20" t="s">
        <v>165</v>
      </c>
      <c r="G33" s="21" t="s">
        <v>42</v>
      </c>
      <c r="H33" s="41" t="s">
        <v>46</v>
      </c>
      <c r="I33" s="34"/>
      <c r="J33" s="28"/>
      <c r="K33" s="28"/>
      <c r="L33" s="28"/>
      <c r="M33" s="28"/>
      <c r="N33" s="28"/>
      <c r="O33" s="28"/>
      <c r="P33" s="28"/>
      <c r="Q33" s="28"/>
      <c r="R33" s="28" t="s">
        <v>92</v>
      </c>
      <c r="S33" s="38">
        <v>44691</v>
      </c>
    </row>
    <row r="34" spans="1:19" ht="72" x14ac:dyDescent="0.25">
      <c r="A34" s="19" t="s">
        <v>113</v>
      </c>
      <c r="B34" s="20"/>
      <c r="C34" s="20" t="s">
        <v>105</v>
      </c>
      <c r="D34" s="20" t="s">
        <v>75</v>
      </c>
      <c r="E34" s="23" t="s">
        <v>166</v>
      </c>
      <c r="F34" s="20" t="s">
        <v>200</v>
      </c>
      <c r="G34" s="21" t="s">
        <v>42</v>
      </c>
      <c r="H34" s="41" t="s">
        <v>46</v>
      </c>
      <c r="I34" s="34"/>
      <c r="J34" s="28"/>
      <c r="K34" s="28"/>
      <c r="L34" s="28"/>
      <c r="M34" s="28"/>
      <c r="N34" s="28"/>
      <c r="O34" s="28"/>
      <c r="P34" s="28"/>
      <c r="Q34" s="28"/>
      <c r="R34" s="28" t="s">
        <v>92</v>
      </c>
      <c r="S34" s="38">
        <v>44691</v>
      </c>
    </row>
    <row r="35" spans="1:19" ht="60" x14ac:dyDescent="0.25">
      <c r="A35" s="19" t="s">
        <v>114</v>
      </c>
      <c r="B35" s="20"/>
      <c r="C35" s="20" t="s">
        <v>81</v>
      </c>
      <c r="D35" s="20" t="s">
        <v>75</v>
      </c>
      <c r="E35" s="23" t="s">
        <v>168</v>
      </c>
      <c r="F35" s="20" t="s">
        <v>169</v>
      </c>
      <c r="G35" s="21" t="s">
        <v>42</v>
      </c>
      <c r="H35" s="41" t="s">
        <v>46</v>
      </c>
      <c r="I35" s="34"/>
      <c r="J35" s="28"/>
      <c r="K35" s="28"/>
      <c r="L35" s="28"/>
      <c r="M35" s="28"/>
      <c r="N35" s="28"/>
      <c r="O35" s="28"/>
      <c r="P35" s="28"/>
      <c r="Q35" s="28"/>
      <c r="R35" s="28" t="s">
        <v>92</v>
      </c>
      <c r="S35" s="38">
        <v>44691</v>
      </c>
    </row>
    <row r="36" spans="1:19" ht="48" x14ac:dyDescent="0.25">
      <c r="A36" s="19" t="s">
        <v>201</v>
      </c>
      <c r="B36" s="20"/>
      <c r="C36" s="20" t="s">
        <v>186</v>
      </c>
      <c r="D36" s="20" t="s">
        <v>75</v>
      </c>
      <c r="E36" s="23" t="s">
        <v>187</v>
      </c>
      <c r="F36" s="20" t="s">
        <v>188</v>
      </c>
      <c r="G36" s="21" t="s">
        <v>42</v>
      </c>
      <c r="H36" s="41" t="s">
        <v>46</v>
      </c>
      <c r="I36" s="34"/>
      <c r="J36" s="28"/>
      <c r="K36" s="28"/>
      <c r="L36" s="28"/>
      <c r="M36" s="28"/>
      <c r="N36" s="28"/>
      <c r="O36" s="28"/>
      <c r="P36" s="28"/>
      <c r="Q36" s="28"/>
      <c r="R36" s="28" t="s">
        <v>92</v>
      </c>
      <c r="S36" s="38">
        <v>44691</v>
      </c>
    </row>
    <row r="37" spans="1:19" ht="28.95" customHeight="1" x14ac:dyDescent="0.25">
      <c r="A37" s="40" t="s">
        <v>115</v>
      </c>
      <c r="B37" s="187" t="s">
        <v>202</v>
      </c>
      <c r="C37" s="187"/>
      <c r="D37" s="187"/>
      <c r="E37" s="42"/>
      <c r="F37" s="42"/>
      <c r="G37" s="42"/>
      <c r="H37" s="42"/>
      <c r="I37" s="42"/>
      <c r="J37" s="28"/>
      <c r="K37" s="30" t="s">
        <v>66</v>
      </c>
      <c r="L37" s="30" t="s">
        <v>67</v>
      </c>
      <c r="M37" s="30" t="s">
        <v>66</v>
      </c>
      <c r="N37" s="42"/>
      <c r="O37" s="42"/>
      <c r="P37" s="42"/>
      <c r="Q37" s="42"/>
      <c r="R37" s="42"/>
      <c r="S37" s="42"/>
    </row>
    <row r="38" spans="1:19" ht="48" x14ac:dyDescent="0.15">
      <c r="A38" s="19" t="s">
        <v>116</v>
      </c>
      <c r="B38" s="20"/>
      <c r="C38" s="20" t="s">
        <v>74</v>
      </c>
      <c r="D38" s="20" t="s">
        <v>75</v>
      </c>
      <c r="E38" s="20" t="s">
        <v>76</v>
      </c>
      <c r="F38" s="20" t="s">
        <v>203</v>
      </c>
      <c r="G38" s="21" t="s">
        <v>42</v>
      </c>
      <c r="H38" s="24" t="s">
        <v>46</v>
      </c>
      <c r="I38" s="28"/>
      <c r="J38" s="28"/>
      <c r="K38" s="28"/>
      <c r="L38" s="28"/>
      <c r="M38" s="28"/>
      <c r="N38" s="28"/>
      <c r="O38" s="28"/>
      <c r="P38" s="28"/>
      <c r="Q38" s="28"/>
      <c r="R38" s="28" t="s">
        <v>71</v>
      </c>
      <c r="S38" s="28" t="s">
        <v>72</v>
      </c>
    </row>
    <row r="39" spans="1:19" ht="30.75" customHeight="1" x14ac:dyDescent="0.15">
      <c r="A39" s="19" t="s">
        <v>117</v>
      </c>
      <c r="B39" s="20"/>
      <c r="C39" s="20" t="s">
        <v>78</v>
      </c>
      <c r="D39" s="20" t="s">
        <v>75</v>
      </c>
      <c r="E39" s="20" t="s">
        <v>79</v>
      </c>
      <c r="F39" s="20" t="s">
        <v>204</v>
      </c>
      <c r="G39" s="21" t="s">
        <v>42</v>
      </c>
      <c r="H39" s="24" t="s">
        <v>46</v>
      </c>
      <c r="I39" s="28"/>
      <c r="J39" s="28"/>
      <c r="K39" s="28"/>
      <c r="L39" s="28"/>
      <c r="M39" s="28"/>
      <c r="N39" s="28"/>
      <c r="O39" s="28"/>
      <c r="P39" s="28"/>
      <c r="Q39" s="28"/>
      <c r="R39" s="28" t="s">
        <v>71</v>
      </c>
      <c r="S39" s="28" t="s">
        <v>72</v>
      </c>
    </row>
    <row r="40" spans="1:19" ht="48" x14ac:dyDescent="0.15">
      <c r="A40" s="19" t="s">
        <v>118</v>
      </c>
      <c r="B40" s="20"/>
      <c r="C40" s="20" t="s">
        <v>81</v>
      </c>
      <c r="D40" s="20" t="s">
        <v>75</v>
      </c>
      <c r="E40" s="20" t="s">
        <v>82</v>
      </c>
      <c r="F40" s="20" t="s">
        <v>83</v>
      </c>
      <c r="G40" s="21" t="s">
        <v>42</v>
      </c>
      <c r="H40" s="24" t="s">
        <v>46</v>
      </c>
      <c r="I40" s="28"/>
      <c r="J40" s="28"/>
      <c r="K40" s="28"/>
      <c r="L40" s="28"/>
      <c r="M40" s="28"/>
      <c r="N40" s="28"/>
      <c r="O40" s="28"/>
      <c r="P40" s="28"/>
      <c r="Q40" s="28"/>
      <c r="R40" s="28" t="s">
        <v>71</v>
      </c>
      <c r="S40" s="28" t="s">
        <v>72</v>
      </c>
    </row>
    <row r="41" spans="1:19" ht="36" x14ac:dyDescent="0.15">
      <c r="A41" s="19" t="s">
        <v>119</v>
      </c>
      <c r="B41" s="28"/>
      <c r="C41" s="20" t="s">
        <v>85</v>
      </c>
      <c r="D41" s="20" t="s">
        <v>75</v>
      </c>
      <c r="E41" s="20" t="s">
        <v>86</v>
      </c>
      <c r="F41" s="20" t="s">
        <v>87</v>
      </c>
      <c r="G41" s="21" t="s">
        <v>42</v>
      </c>
      <c r="H41" s="24" t="s">
        <v>46</v>
      </c>
      <c r="I41" s="28"/>
      <c r="J41" s="28"/>
      <c r="K41" s="28"/>
      <c r="L41" s="28"/>
      <c r="M41" s="28"/>
      <c r="N41" s="28"/>
      <c r="O41" s="28"/>
      <c r="P41" s="28"/>
      <c r="Q41" s="28"/>
      <c r="R41" s="28" t="s">
        <v>71</v>
      </c>
      <c r="S41" s="28" t="s">
        <v>72</v>
      </c>
    </row>
    <row r="42" spans="1:19" ht="33.75" customHeight="1" x14ac:dyDescent="0.15">
      <c r="A42" s="19" t="s">
        <v>121</v>
      </c>
      <c r="B42" s="20"/>
      <c r="C42" s="20" t="s">
        <v>89</v>
      </c>
      <c r="D42" s="20" t="s">
        <v>75</v>
      </c>
      <c r="E42" s="20" t="s">
        <v>90</v>
      </c>
      <c r="F42" s="20" t="s">
        <v>205</v>
      </c>
      <c r="G42" s="21" t="s">
        <v>42</v>
      </c>
      <c r="H42" s="24" t="s">
        <v>46</v>
      </c>
      <c r="I42" s="28"/>
      <c r="J42" s="28"/>
      <c r="K42" s="28"/>
      <c r="L42" s="28"/>
      <c r="M42" s="28"/>
      <c r="N42" s="28"/>
      <c r="O42" s="28"/>
      <c r="P42" s="28"/>
      <c r="Q42" s="28"/>
      <c r="R42" s="28" t="s">
        <v>71</v>
      </c>
      <c r="S42" s="28" t="s">
        <v>72</v>
      </c>
    </row>
    <row r="43" spans="1:19" ht="48" x14ac:dyDescent="0.15">
      <c r="A43" s="19" t="s">
        <v>123</v>
      </c>
      <c r="B43" s="20"/>
      <c r="C43" s="20" t="s">
        <v>69</v>
      </c>
      <c r="D43" s="20" t="s">
        <v>75</v>
      </c>
      <c r="E43" s="20" t="s">
        <v>70</v>
      </c>
      <c r="F43" s="20" t="s">
        <v>206</v>
      </c>
      <c r="G43" s="21" t="s">
        <v>42</v>
      </c>
      <c r="H43" s="24" t="s">
        <v>46</v>
      </c>
      <c r="I43" s="28"/>
      <c r="J43" s="28"/>
      <c r="K43" s="28"/>
      <c r="L43" s="28"/>
      <c r="M43" s="28"/>
      <c r="N43" s="28"/>
      <c r="O43" s="28"/>
      <c r="P43" s="28"/>
      <c r="Q43" s="28"/>
      <c r="R43" s="28" t="s">
        <v>71</v>
      </c>
      <c r="S43" s="28" t="s">
        <v>72</v>
      </c>
    </row>
  </sheetData>
  <mergeCells count="26">
    <mergeCell ref="R9:R10"/>
    <mergeCell ref="S9:S10"/>
    <mergeCell ref="A1:C3"/>
    <mergeCell ref="B4:D8"/>
    <mergeCell ref="H9:H10"/>
    <mergeCell ref="I9:I10"/>
    <mergeCell ref="N9:N10"/>
    <mergeCell ref="O9:O10"/>
    <mergeCell ref="P9:P10"/>
    <mergeCell ref="F7:G7"/>
    <mergeCell ref="F8:G8"/>
    <mergeCell ref="G9:G10"/>
    <mergeCell ref="F2:G2"/>
    <mergeCell ref="F3:G3"/>
    <mergeCell ref="F4:G4"/>
    <mergeCell ref="D1:D3"/>
    <mergeCell ref="B11:D11"/>
    <mergeCell ref="B18:D18"/>
    <mergeCell ref="B28:D28"/>
    <mergeCell ref="Q9:Q10"/>
    <mergeCell ref="F5:G5"/>
    <mergeCell ref="F6:G6"/>
    <mergeCell ref="B37:D37"/>
    <mergeCell ref="A4:A8"/>
    <mergeCell ref="A9:A10"/>
    <mergeCell ref="B9:B10"/>
  </mergeCells>
  <phoneticPr fontId="39" type="noConversion"/>
  <conditionalFormatting sqref="G14">
    <cfRule type="cellIs" dxfId="535" priority="269" stopIfTrue="1" operator="equal">
      <formula>"M"</formula>
    </cfRule>
    <cfRule type="cellIs" dxfId="534" priority="270" stopIfTrue="1" operator="equal">
      <formula>"O"</formula>
    </cfRule>
  </conditionalFormatting>
  <conditionalFormatting sqref="H14">
    <cfRule type="cellIs" dxfId="533" priority="271" stopIfTrue="1" operator="equal">
      <formula>"NA"</formula>
    </cfRule>
    <cfRule type="cellIs" dxfId="532" priority="272" stopIfTrue="1" operator="equal">
      <formula>"NA"</formula>
    </cfRule>
    <cfRule type="cellIs" dxfId="531" priority="273" stopIfTrue="1" operator="equal">
      <formula>"F"</formula>
    </cfRule>
    <cfRule type="cellIs" dxfId="530" priority="274" stopIfTrue="1" operator="equal">
      <formula>"P"</formula>
    </cfRule>
    <cfRule type="cellIs" dxfId="529" priority="275" stopIfTrue="1" operator="equal">
      <formula>"F"</formula>
    </cfRule>
    <cfRule type="cellIs" dxfId="528" priority="276" stopIfTrue="1" operator="equal">
      <formula>"P"</formula>
    </cfRule>
    <cfRule type="cellIs" dxfId="527" priority="277" stopIfTrue="1" operator="equal">
      <formula>"P"</formula>
    </cfRule>
    <cfRule type="cellIs" dxfId="526" priority="278" stopIfTrue="1" operator="equal">
      <formula>"F"</formula>
    </cfRule>
  </conditionalFormatting>
  <conditionalFormatting sqref="G15">
    <cfRule type="cellIs" dxfId="525" priority="259" stopIfTrue="1" operator="equal">
      <formula>"M"</formula>
    </cfRule>
    <cfRule type="cellIs" dxfId="524" priority="260" stopIfTrue="1" operator="equal">
      <formula>"O"</formula>
    </cfRule>
  </conditionalFormatting>
  <conditionalFormatting sqref="H15">
    <cfRule type="cellIs" dxfId="523" priority="261" stopIfTrue="1" operator="equal">
      <formula>"NA"</formula>
    </cfRule>
    <cfRule type="cellIs" dxfId="522" priority="262" stopIfTrue="1" operator="equal">
      <formula>"NA"</formula>
    </cfRule>
    <cfRule type="cellIs" dxfId="521" priority="263" stopIfTrue="1" operator="equal">
      <formula>"F"</formula>
    </cfRule>
    <cfRule type="cellIs" dxfId="520" priority="264" stopIfTrue="1" operator="equal">
      <formula>"P"</formula>
    </cfRule>
    <cfRule type="cellIs" dxfId="519" priority="265" stopIfTrue="1" operator="equal">
      <formula>"F"</formula>
    </cfRule>
    <cfRule type="cellIs" dxfId="518" priority="266" stopIfTrue="1" operator="equal">
      <formula>"P"</formula>
    </cfRule>
    <cfRule type="cellIs" dxfId="517" priority="267" stopIfTrue="1" operator="equal">
      <formula>"P"</formula>
    </cfRule>
    <cfRule type="cellIs" dxfId="516" priority="268" stopIfTrue="1" operator="equal">
      <formula>"F"</formula>
    </cfRule>
  </conditionalFormatting>
  <conditionalFormatting sqref="G16">
    <cfRule type="cellIs" dxfId="515" priority="180" stopIfTrue="1" operator="equal">
      <formula>"M"</formula>
    </cfRule>
    <cfRule type="cellIs" dxfId="514" priority="181" stopIfTrue="1" operator="equal">
      <formula>"O"</formula>
    </cfRule>
  </conditionalFormatting>
  <conditionalFormatting sqref="H16">
    <cfRule type="cellIs" dxfId="513" priority="182" stopIfTrue="1" operator="equal">
      <formula>"NA"</formula>
    </cfRule>
    <cfRule type="cellIs" dxfId="512" priority="183" stopIfTrue="1" operator="equal">
      <formula>"NA"</formula>
    </cfRule>
    <cfRule type="cellIs" dxfId="511" priority="184" stopIfTrue="1" operator="equal">
      <formula>"F"</formula>
    </cfRule>
    <cfRule type="cellIs" dxfId="510" priority="185" stopIfTrue="1" operator="equal">
      <formula>"P"</formula>
    </cfRule>
    <cfRule type="cellIs" dxfId="509" priority="186" stopIfTrue="1" operator="equal">
      <formula>"F"</formula>
    </cfRule>
    <cfRule type="cellIs" dxfId="508" priority="187" stopIfTrue="1" operator="equal">
      <formula>"P"</formula>
    </cfRule>
    <cfRule type="cellIs" dxfId="507" priority="188" stopIfTrue="1" operator="equal">
      <formula>"P"</formula>
    </cfRule>
    <cfRule type="cellIs" dxfId="506" priority="189" stopIfTrue="1" operator="equal">
      <formula>"F"</formula>
    </cfRule>
  </conditionalFormatting>
  <conditionalFormatting sqref="G17">
    <cfRule type="cellIs" dxfId="505" priority="170" stopIfTrue="1" operator="equal">
      <formula>"M"</formula>
    </cfRule>
    <cfRule type="cellIs" dxfId="504" priority="171" stopIfTrue="1" operator="equal">
      <formula>"O"</formula>
    </cfRule>
  </conditionalFormatting>
  <conditionalFormatting sqref="H17">
    <cfRule type="cellIs" dxfId="503" priority="172" stopIfTrue="1" operator="equal">
      <formula>"NA"</formula>
    </cfRule>
    <cfRule type="cellIs" dxfId="502" priority="173" stopIfTrue="1" operator="equal">
      <formula>"NA"</formula>
    </cfRule>
    <cfRule type="cellIs" dxfId="501" priority="174" stopIfTrue="1" operator="equal">
      <formula>"F"</formula>
    </cfRule>
    <cfRule type="cellIs" dxfId="500" priority="175" stopIfTrue="1" operator="equal">
      <formula>"P"</formula>
    </cfRule>
    <cfRule type="cellIs" dxfId="499" priority="176" stopIfTrue="1" operator="equal">
      <formula>"F"</formula>
    </cfRule>
    <cfRule type="cellIs" dxfId="498" priority="177" stopIfTrue="1" operator="equal">
      <formula>"P"</formula>
    </cfRule>
    <cfRule type="cellIs" dxfId="497" priority="178" stopIfTrue="1" operator="equal">
      <formula>"P"</formula>
    </cfRule>
    <cfRule type="cellIs" dxfId="496" priority="179" stopIfTrue="1" operator="equal">
      <formula>"F"</formula>
    </cfRule>
  </conditionalFormatting>
  <conditionalFormatting sqref="B18">
    <cfRule type="cellIs" dxfId="495" priority="160" stopIfTrue="1" operator="equal">
      <formula>"必选必通"</formula>
    </cfRule>
    <cfRule type="cellIs" dxfId="494" priority="161" stopIfTrue="1" operator="equal">
      <formula>"必选可通"</formula>
    </cfRule>
    <cfRule type="cellIs" dxfId="493" priority="162" stopIfTrue="1" operator="equal">
      <formula>"可选必通"</formula>
    </cfRule>
  </conditionalFormatting>
  <conditionalFormatting sqref="G21">
    <cfRule type="cellIs" dxfId="492" priority="147" stopIfTrue="1" operator="equal">
      <formula>"M"</formula>
    </cfRule>
    <cfRule type="cellIs" dxfId="491" priority="148" stopIfTrue="1" operator="equal">
      <formula>"O"</formula>
    </cfRule>
  </conditionalFormatting>
  <conditionalFormatting sqref="H21">
    <cfRule type="cellIs" dxfId="490" priority="149" stopIfTrue="1" operator="equal">
      <formula>"NA"</formula>
    </cfRule>
    <cfRule type="cellIs" dxfId="489" priority="150" stopIfTrue="1" operator="equal">
      <formula>"NA"</formula>
    </cfRule>
    <cfRule type="cellIs" dxfId="488" priority="151" stopIfTrue="1" operator="equal">
      <formula>"F"</formula>
    </cfRule>
    <cfRule type="cellIs" dxfId="487" priority="152" stopIfTrue="1" operator="equal">
      <formula>"P"</formula>
    </cfRule>
    <cfRule type="cellIs" dxfId="486" priority="153" stopIfTrue="1" operator="equal">
      <formula>"F"</formula>
    </cfRule>
    <cfRule type="cellIs" dxfId="485" priority="154" stopIfTrue="1" operator="equal">
      <formula>"P"</formula>
    </cfRule>
    <cfRule type="cellIs" dxfId="484" priority="155" stopIfTrue="1" operator="equal">
      <formula>"P"</formula>
    </cfRule>
    <cfRule type="cellIs" dxfId="483" priority="156" stopIfTrue="1" operator="equal">
      <formula>"F"</formula>
    </cfRule>
  </conditionalFormatting>
  <conditionalFormatting sqref="G22">
    <cfRule type="cellIs" dxfId="482" priority="137" stopIfTrue="1" operator="equal">
      <formula>"M"</formula>
    </cfRule>
    <cfRule type="cellIs" dxfId="481" priority="138" stopIfTrue="1" operator="equal">
      <formula>"O"</formula>
    </cfRule>
  </conditionalFormatting>
  <conditionalFormatting sqref="H22">
    <cfRule type="cellIs" dxfId="480" priority="139" stopIfTrue="1" operator="equal">
      <formula>"NA"</formula>
    </cfRule>
    <cfRule type="cellIs" dxfId="479" priority="140" stopIfTrue="1" operator="equal">
      <formula>"NA"</formula>
    </cfRule>
    <cfRule type="cellIs" dxfId="478" priority="141" stopIfTrue="1" operator="equal">
      <formula>"F"</formula>
    </cfRule>
    <cfRule type="cellIs" dxfId="477" priority="142" stopIfTrue="1" operator="equal">
      <formula>"P"</formula>
    </cfRule>
    <cfRule type="cellIs" dxfId="476" priority="143" stopIfTrue="1" operator="equal">
      <formula>"F"</formula>
    </cfRule>
    <cfRule type="cellIs" dxfId="475" priority="144" stopIfTrue="1" operator="equal">
      <formula>"P"</formula>
    </cfRule>
    <cfRule type="cellIs" dxfId="474" priority="145" stopIfTrue="1" operator="equal">
      <formula>"P"</formula>
    </cfRule>
    <cfRule type="cellIs" dxfId="473" priority="146" stopIfTrue="1" operator="equal">
      <formula>"F"</formula>
    </cfRule>
  </conditionalFormatting>
  <conditionalFormatting sqref="G23">
    <cfRule type="cellIs" dxfId="472" priority="127" stopIfTrue="1" operator="equal">
      <formula>"M"</formula>
    </cfRule>
    <cfRule type="cellIs" dxfId="471" priority="128" stopIfTrue="1" operator="equal">
      <formula>"O"</formula>
    </cfRule>
  </conditionalFormatting>
  <conditionalFormatting sqref="H23">
    <cfRule type="cellIs" dxfId="470" priority="129" stopIfTrue="1" operator="equal">
      <formula>"NA"</formula>
    </cfRule>
    <cfRule type="cellIs" dxfId="469" priority="130" stopIfTrue="1" operator="equal">
      <formula>"NA"</formula>
    </cfRule>
    <cfRule type="cellIs" dxfId="468" priority="131" stopIfTrue="1" operator="equal">
      <formula>"F"</formula>
    </cfRule>
    <cfRule type="cellIs" dxfId="467" priority="132" stopIfTrue="1" operator="equal">
      <formula>"P"</formula>
    </cfRule>
    <cfRule type="cellIs" dxfId="466" priority="133" stopIfTrue="1" operator="equal">
      <formula>"F"</formula>
    </cfRule>
    <cfRule type="cellIs" dxfId="465" priority="134" stopIfTrue="1" operator="equal">
      <formula>"P"</formula>
    </cfRule>
    <cfRule type="cellIs" dxfId="464" priority="135" stopIfTrue="1" operator="equal">
      <formula>"P"</formula>
    </cfRule>
    <cfRule type="cellIs" dxfId="463" priority="136" stopIfTrue="1" operator="equal">
      <formula>"F"</formula>
    </cfRule>
  </conditionalFormatting>
  <conditionalFormatting sqref="G24">
    <cfRule type="cellIs" dxfId="462" priority="117" stopIfTrue="1" operator="equal">
      <formula>"M"</formula>
    </cfRule>
    <cfRule type="cellIs" dxfId="461" priority="118" stopIfTrue="1" operator="equal">
      <formula>"O"</formula>
    </cfRule>
  </conditionalFormatting>
  <conditionalFormatting sqref="H24">
    <cfRule type="cellIs" dxfId="460" priority="119" stopIfTrue="1" operator="equal">
      <formula>"NA"</formula>
    </cfRule>
    <cfRule type="cellIs" dxfId="459" priority="120" stopIfTrue="1" operator="equal">
      <formula>"NA"</formula>
    </cfRule>
    <cfRule type="cellIs" dxfId="458" priority="121" stopIfTrue="1" operator="equal">
      <formula>"F"</formula>
    </cfRule>
    <cfRule type="cellIs" dxfId="457" priority="122" stopIfTrue="1" operator="equal">
      <formula>"P"</formula>
    </cfRule>
    <cfRule type="cellIs" dxfId="456" priority="123" stopIfTrue="1" operator="equal">
      <formula>"F"</formula>
    </cfRule>
    <cfRule type="cellIs" dxfId="455" priority="124" stopIfTrue="1" operator="equal">
      <formula>"P"</formula>
    </cfRule>
    <cfRule type="cellIs" dxfId="454" priority="125" stopIfTrue="1" operator="equal">
      <formula>"P"</formula>
    </cfRule>
    <cfRule type="cellIs" dxfId="453" priority="126" stopIfTrue="1" operator="equal">
      <formula>"F"</formula>
    </cfRule>
  </conditionalFormatting>
  <conditionalFormatting sqref="G25">
    <cfRule type="cellIs" dxfId="452" priority="107" stopIfTrue="1" operator="equal">
      <formula>"M"</formula>
    </cfRule>
    <cfRule type="cellIs" dxfId="451" priority="108" stopIfTrue="1" operator="equal">
      <formula>"O"</formula>
    </cfRule>
  </conditionalFormatting>
  <conditionalFormatting sqref="H25">
    <cfRule type="cellIs" dxfId="450" priority="109" stopIfTrue="1" operator="equal">
      <formula>"NA"</formula>
    </cfRule>
    <cfRule type="cellIs" dxfId="449" priority="110" stopIfTrue="1" operator="equal">
      <formula>"NA"</formula>
    </cfRule>
    <cfRule type="cellIs" dxfId="448" priority="111" stopIfTrue="1" operator="equal">
      <formula>"F"</formula>
    </cfRule>
    <cfRule type="cellIs" dxfId="447" priority="112" stopIfTrue="1" operator="equal">
      <formula>"P"</formula>
    </cfRule>
    <cfRule type="cellIs" dxfId="446" priority="113" stopIfTrue="1" operator="equal">
      <formula>"F"</formula>
    </cfRule>
    <cfRule type="cellIs" dxfId="445" priority="114" stopIfTrue="1" operator="equal">
      <formula>"P"</formula>
    </cfRule>
    <cfRule type="cellIs" dxfId="444" priority="115" stopIfTrue="1" operator="equal">
      <formula>"P"</formula>
    </cfRule>
    <cfRule type="cellIs" dxfId="443" priority="116" stopIfTrue="1" operator="equal">
      <formula>"F"</formula>
    </cfRule>
  </conditionalFormatting>
  <conditionalFormatting sqref="G26">
    <cfRule type="cellIs" dxfId="442" priority="97" stopIfTrue="1" operator="equal">
      <formula>"M"</formula>
    </cfRule>
    <cfRule type="cellIs" dxfId="441" priority="98" stopIfTrue="1" operator="equal">
      <formula>"O"</formula>
    </cfRule>
  </conditionalFormatting>
  <conditionalFormatting sqref="H26">
    <cfRule type="cellIs" dxfId="440" priority="99" stopIfTrue="1" operator="equal">
      <formula>"NA"</formula>
    </cfRule>
    <cfRule type="cellIs" dxfId="439" priority="100" stopIfTrue="1" operator="equal">
      <formula>"NA"</formula>
    </cfRule>
    <cfRule type="cellIs" dxfId="438" priority="101" stopIfTrue="1" operator="equal">
      <formula>"F"</formula>
    </cfRule>
    <cfRule type="cellIs" dxfId="437" priority="102" stopIfTrue="1" operator="equal">
      <formula>"P"</formula>
    </cfRule>
    <cfRule type="cellIs" dxfId="436" priority="103" stopIfTrue="1" operator="equal">
      <formula>"F"</formula>
    </cfRule>
    <cfRule type="cellIs" dxfId="435" priority="104" stopIfTrue="1" operator="equal">
      <formula>"P"</formula>
    </cfRule>
    <cfRule type="cellIs" dxfId="434" priority="105" stopIfTrue="1" operator="equal">
      <formula>"P"</formula>
    </cfRule>
    <cfRule type="cellIs" dxfId="433" priority="106" stopIfTrue="1" operator="equal">
      <formula>"F"</formula>
    </cfRule>
  </conditionalFormatting>
  <conditionalFormatting sqref="G27">
    <cfRule type="cellIs" dxfId="432" priority="87" stopIfTrue="1" operator="equal">
      <formula>"M"</formula>
    </cfRule>
    <cfRule type="cellIs" dxfId="431" priority="88" stopIfTrue="1" operator="equal">
      <formula>"O"</formula>
    </cfRule>
  </conditionalFormatting>
  <conditionalFormatting sqref="H27">
    <cfRule type="cellIs" dxfId="430" priority="89" stopIfTrue="1" operator="equal">
      <formula>"NA"</formula>
    </cfRule>
    <cfRule type="cellIs" dxfId="429" priority="90" stopIfTrue="1" operator="equal">
      <formula>"NA"</formula>
    </cfRule>
    <cfRule type="cellIs" dxfId="428" priority="91" stopIfTrue="1" operator="equal">
      <formula>"F"</formula>
    </cfRule>
    <cfRule type="cellIs" dxfId="427" priority="92" stopIfTrue="1" operator="equal">
      <formula>"P"</formula>
    </cfRule>
    <cfRule type="cellIs" dxfId="426" priority="93" stopIfTrue="1" operator="equal">
      <formula>"F"</formula>
    </cfRule>
    <cfRule type="cellIs" dxfId="425" priority="94" stopIfTrue="1" operator="equal">
      <formula>"P"</formula>
    </cfRule>
    <cfRule type="cellIs" dxfId="424" priority="95" stopIfTrue="1" operator="equal">
      <formula>"P"</formula>
    </cfRule>
    <cfRule type="cellIs" dxfId="423" priority="96" stopIfTrue="1" operator="equal">
      <formula>"F"</formula>
    </cfRule>
  </conditionalFormatting>
  <conditionalFormatting sqref="B28">
    <cfRule type="cellIs" dxfId="422" priority="77" stopIfTrue="1" operator="equal">
      <formula>"必选必通"</formula>
    </cfRule>
    <cfRule type="cellIs" dxfId="421" priority="78" stopIfTrue="1" operator="equal">
      <formula>"必选可通"</formula>
    </cfRule>
    <cfRule type="cellIs" dxfId="420" priority="79" stopIfTrue="1" operator="equal">
      <formula>"可选必通"</formula>
    </cfRule>
  </conditionalFormatting>
  <conditionalFormatting sqref="G31">
    <cfRule type="cellIs" dxfId="419" priority="64" stopIfTrue="1" operator="equal">
      <formula>"M"</formula>
    </cfRule>
    <cfRule type="cellIs" dxfId="418" priority="65" stopIfTrue="1" operator="equal">
      <formula>"O"</formula>
    </cfRule>
  </conditionalFormatting>
  <conditionalFormatting sqref="H31">
    <cfRule type="cellIs" dxfId="417" priority="66" stopIfTrue="1" operator="equal">
      <formula>"NA"</formula>
    </cfRule>
    <cfRule type="cellIs" dxfId="416" priority="67" stopIfTrue="1" operator="equal">
      <formula>"NA"</formula>
    </cfRule>
    <cfRule type="cellIs" dxfId="415" priority="68" stopIfTrue="1" operator="equal">
      <formula>"F"</formula>
    </cfRule>
    <cfRule type="cellIs" dxfId="414" priority="69" stopIfTrue="1" operator="equal">
      <formula>"P"</formula>
    </cfRule>
    <cfRule type="cellIs" dxfId="413" priority="70" stopIfTrue="1" operator="equal">
      <formula>"F"</formula>
    </cfRule>
    <cfRule type="cellIs" dxfId="412" priority="71" stopIfTrue="1" operator="equal">
      <formula>"P"</formula>
    </cfRule>
    <cfRule type="cellIs" dxfId="411" priority="72" stopIfTrue="1" operator="equal">
      <formula>"P"</formula>
    </cfRule>
    <cfRule type="cellIs" dxfId="410" priority="73" stopIfTrue="1" operator="equal">
      <formula>"F"</formula>
    </cfRule>
  </conditionalFormatting>
  <conditionalFormatting sqref="G32">
    <cfRule type="cellIs" dxfId="409" priority="54" stopIfTrue="1" operator="equal">
      <formula>"M"</formula>
    </cfRule>
    <cfRule type="cellIs" dxfId="408" priority="55" stopIfTrue="1" operator="equal">
      <formula>"O"</formula>
    </cfRule>
  </conditionalFormatting>
  <conditionalFormatting sqref="H32">
    <cfRule type="cellIs" dxfId="407" priority="56" stopIfTrue="1" operator="equal">
      <formula>"NA"</formula>
    </cfRule>
    <cfRule type="cellIs" dxfId="406" priority="57" stopIfTrue="1" operator="equal">
      <formula>"NA"</formula>
    </cfRule>
    <cfRule type="cellIs" dxfId="405" priority="58" stopIfTrue="1" operator="equal">
      <formula>"F"</formula>
    </cfRule>
    <cfRule type="cellIs" dxfId="404" priority="59" stopIfTrue="1" operator="equal">
      <formula>"P"</formula>
    </cfRule>
    <cfRule type="cellIs" dxfId="403" priority="60" stopIfTrue="1" operator="equal">
      <formula>"F"</formula>
    </cfRule>
    <cfRule type="cellIs" dxfId="402" priority="61" stopIfTrue="1" operator="equal">
      <formula>"P"</formula>
    </cfRule>
    <cfRule type="cellIs" dxfId="401" priority="62" stopIfTrue="1" operator="equal">
      <formula>"P"</formula>
    </cfRule>
    <cfRule type="cellIs" dxfId="400" priority="63" stopIfTrue="1" operator="equal">
      <formula>"F"</formula>
    </cfRule>
  </conditionalFormatting>
  <conditionalFormatting sqref="G33">
    <cfRule type="cellIs" dxfId="399" priority="44" stopIfTrue="1" operator="equal">
      <formula>"M"</formula>
    </cfRule>
    <cfRule type="cellIs" dxfId="398" priority="45" stopIfTrue="1" operator="equal">
      <formula>"O"</formula>
    </cfRule>
  </conditionalFormatting>
  <conditionalFormatting sqref="H33">
    <cfRule type="cellIs" dxfId="397" priority="46" stopIfTrue="1" operator="equal">
      <formula>"NA"</formula>
    </cfRule>
    <cfRule type="cellIs" dxfId="396" priority="47" stopIfTrue="1" operator="equal">
      <formula>"NA"</formula>
    </cfRule>
    <cfRule type="cellIs" dxfId="395" priority="48" stopIfTrue="1" operator="equal">
      <formula>"F"</formula>
    </cfRule>
    <cfRule type="cellIs" dxfId="394" priority="49" stopIfTrue="1" operator="equal">
      <formula>"P"</formula>
    </cfRule>
    <cfRule type="cellIs" dxfId="393" priority="50" stopIfTrue="1" operator="equal">
      <formula>"F"</formula>
    </cfRule>
    <cfRule type="cellIs" dxfId="392" priority="51" stopIfTrue="1" operator="equal">
      <formula>"P"</formula>
    </cfRule>
    <cfRule type="cellIs" dxfId="391" priority="52" stopIfTrue="1" operator="equal">
      <formula>"P"</formula>
    </cfRule>
    <cfRule type="cellIs" dxfId="390" priority="53" stopIfTrue="1" operator="equal">
      <formula>"F"</formula>
    </cfRule>
  </conditionalFormatting>
  <conditionalFormatting sqref="G34">
    <cfRule type="cellIs" dxfId="389" priority="34" stopIfTrue="1" operator="equal">
      <formula>"M"</formula>
    </cfRule>
    <cfRule type="cellIs" dxfId="388" priority="35" stopIfTrue="1" operator="equal">
      <formula>"O"</formula>
    </cfRule>
  </conditionalFormatting>
  <conditionalFormatting sqref="H34">
    <cfRule type="cellIs" dxfId="387" priority="36" stopIfTrue="1" operator="equal">
      <formula>"NA"</formula>
    </cfRule>
    <cfRule type="cellIs" dxfId="386" priority="37" stopIfTrue="1" operator="equal">
      <formula>"NA"</formula>
    </cfRule>
    <cfRule type="cellIs" dxfId="385" priority="38" stopIfTrue="1" operator="equal">
      <formula>"F"</formula>
    </cfRule>
    <cfRule type="cellIs" dxfId="384" priority="39" stopIfTrue="1" operator="equal">
      <formula>"P"</formula>
    </cfRule>
    <cfRule type="cellIs" dxfId="383" priority="40" stopIfTrue="1" operator="equal">
      <formula>"F"</formula>
    </cfRule>
    <cfRule type="cellIs" dxfId="382" priority="41" stopIfTrue="1" operator="equal">
      <formula>"P"</formula>
    </cfRule>
    <cfRule type="cellIs" dxfId="381" priority="42" stopIfTrue="1" operator="equal">
      <formula>"P"</formula>
    </cfRule>
    <cfRule type="cellIs" dxfId="380" priority="43" stopIfTrue="1" operator="equal">
      <formula>"F"</formula>
    </cfRule>
  </conditionalFormatting>
  <conditionalFormatting sqref="G35">
    <cfRule type="cellIs" dxfId="379" priority="24" stopIfTrue="1" operator="equal">
      <formula>"M"</formula>
    </cfRule>
    <cfRule type="cellIs" dxfId="378" priority="25" stopIfTrue="1" operator="equal">
      <formula>"O"</formula>
    </cfRule>
  </conditionalFormatting>
  <conditionalFormatting sqref="H35">
    <cfRule type="cellIs" dxfId="377" priority="26" stopIfTrue="1" operator="equal">
      <formula>"NA"</formula>
    </cfRule>
    <cfRule type="cellIs" dxfId="376" priority="27" stopIfTrue="1" operator="equal">
      <formula>"NA"</formula>
    </cfRule>
    <cfRule type="cellIs" dxfId="375" priority="28" stopIfTrue="1" operator="equal">
      <formula>"F"</formula>
    </cfRule>
    <cfRule type="cellIs" dxfId="374" priority="29" stopIfTrue="1" operator="equal">
      <formula>"P"</formula>
    </cfRule>
    <cfRule type="cellIs" dxfId="373" priority="30" stopIfTrue="1" operator="equal">
      <formula>"F"</formula>
    </cfRule>
    <cfRule type="cellIs" dxfId="372" priority="31" stopIfTrue="1" operator="equal">
      <formula>"P"</formula>
    </cfRule>
    <cfRule type="cellIs" dxfId="371" priority="32" stopIfTrue="1" operator="equal">
      <formula>"P"</formula>
    </cfRule>
    <cfRule type="cellIs" dxfId="370" priority="33" stopIfTrue="1" operator="equal">
      <formula>"F"</formula>
    </cfRule>
  </conditionalFormatting>
  <conditionalFormatting sqref="G36">
    <cfRule type="cellIs" dxfId="369" priority="14" stopIfTrue="1" operator="equal">
      <formula>"M"</formula>
    </cfRule>
    <cfRule type="cellIs" dxfId="368" priority="15" stopIfTrue="1" operator="equal">
      <formula>"O"</formula>
    </cfRule>
  </conditionalFormatting>
  <conditionalFormatting sqref="H36">
    <cfRule type="cellIs" dxfId="367" priority="16" stopIfTrue="1" operator="equal">
      <formula>"NA"</formula>
    </cfRule>
    <cfRule type="cellIs" dxfId="366" priority="17" stopIfTrue="1" operator="equal">
      <formula>"NA"</formula>
    </cfRule>
    <cfRule type="cellIs" dxfId="365" priority="18" stopIfTrue="1" operator="equal">
      <formula>"F"</formula>
    </cfRule>
    <cfRule type="cellIs" dxfId="364" priority="19" stopIfTrue="1" operator="equal">
      <formula>"P"</formula>
    </cfRule>
    <cfRule type="cellIs" dxfId="363" priority="20" stopIfTrue="1" operator="equal">
      <formula>"F"</formula>
    </cfRule>
    <cfRule type="cellIs" dxfId="362" priority="21" stopIfTrue="1" operator="equal">
      <formula>"P"</formula>
    </cfRule>
    <cfRule type="cellIs" dxfId="361" priority="22" stopIfTrue="1" operator="equal">
      <formula>"P"</formula>
    </cfRule>
    <cfRule type="cellIs" dxfId="360" priority="23" stopIfTrue="1" operator="equal">
      <formula>"F"</formula>
    </cfRule>
  </conditionalFormatting>
  <conditionalFormatting sqref="B37">
    <cfRule type="cellIs" dxfId="359" priority="1" stopIfTrue="1" operator="equal">
      <formula>"必选必通"</formula>
    </cfRule>
    <cfRule type="cellIs" dxfId="358" priority="2" stopIfTrue="1" operator="equal">
      <formula>"必选可通"</formula>
    </cfRule>
    <cfRule type="cellIs" dxfId="357" priority="3" stopIfTrue="1" operator="equal">
      <formula>"可选必通"</formula>
    </cfRule>
  </conditionalFormatting>
  <conditionalFormatting sqref="G12:G13">
    <cfRule type="cellIs" dxfId="356" priority="382" stopIfTrue="1" operator="equal">
      <formula>"M"</formula>
    </cfRule>
    <cfRule type="cellIs" dxfId="355" priority="383" stopIfTrue="1" operator="equal">
      <formula>"O"</formula>
    </cfRule>
  </conditionalFormatting>
  <conditionalFormatting sqref="G19:G20">
    <cfRule type="cellIs" dxfId="354" priority="157" stopIfTrue="1" operator="equal">
      <formula>"M"</formula>
    </cfRule>
    <cfRule type="cellIs" dxfId="353" priority="158" stopIfTrue="1" operator="equal">
      <formula>"O"</formula>
    </cfRule>
  </conditionalFormatting>
  <conditionalFormatting sqref="H11:H13">
    <cfRule type="cellIs" dxfId="352" priority="384" stopIfTrue="1" operator="equal">
      <formula>"NA"</formula>
    </cfRule>
    <cfRule type="cellIs" dxfId="351" priority="393" stopIfTrue="1" operator="equal">
      <formula>"P"</formula>
    </cfRule>
    <cfRule type="cellIs" dxfId="350" priority="394" stopIfTrue="1" operator="equal">
      <formula>"F"</formula>
    </cfRule>
  </conditionalFormatting>
  <conditionalFormatting sqref="H12:H13">
    <cfRule type="cellIs" dxfId="349" priority="388" stopIfTrue="1" operator="equal">
      <formula>"NA"</formula>
    </cfRule>
    <cfRule type="cellIs" dxfId="348" priority="389" stopIfTrue="1" operator="equal">
      <formula>"F"</formula>
    </cfRule>
    <cfRule type="cellIs" dxfId="347" priority="390" stopIfTrue="1" operator="equal">
      <formula>"P"</formula>
    </cfRule>
    <cfRule type="cellIs" dxfId="346" priority="391" stopIfTrue="1" operator="equal">
      <formula>"F"</formula>
    </cfRule>
    <cfRule type="cellIs" dxfId="345" priority="392" stopIfTrue="1" operator="equal">
      <formula>"P"</formula>
    </cfRule>
  </conditionalFormatting>
  <conditionalFormatting sqref="H18:H20">
    <cfRule type="cellIs" dxfId="344" priority="159" stopIfTrue="1" operator="equal">
      <formula>"NA"</formula>
    </cfRule>
    <cfRule type="cellIs" dxfId="343" priority="168" stopIfTrue="1" operator="equal">
      <formula>"P"</formula>
    </cfRule>
    <cfRule type="cellIs" dxfId="342" priority="169" stopIfTrue="1" operator="equal">
      <formula>"F"</formula>
    </cfRule>
  </conditionalFormatting>
  <conditionalFormatting sqref="H19:H20">
    <cfRule type="cellIs" dxfId="341" priority="163" stopIfTrue="1" operator="equal">
      <formula>"NA"</formula>
    </cfRule>
    <cfRule type="cellIs" dxfId="340" priority="164" stopIfTrue="1" operator="equal">
      <formula>"F"</formula>
    </cfRule>
    <cfRule type="cellIs" dxfId="339" priority="165" stopIfTrue="1" operator="equal">
      <formula>"P"</formula>
    </cfRule>
    <cfRule type="cellIs" dxfId="338" priority="166" stopIfTrue="1" operator="equal">
      <formula>"F"</formula>
    </cfRule>
    <cfRule type="cellIs" dxfId="337" priority="167" stopIfTrue="1" operator="equal">
      <formula>"P"</formula>
    </cfRule>
  </conditionalFormatting>
  <conditionalFormatting sqref="B11 B9">
    <cfRule type="cellIs" dxfId="336" priority="385" stopIfTrue="1" operator="equal">
      <formula>"必选必通"</formula>
    </cfRule>
    <cfRule type="cellIs" dxfId="335" priority="386" stopIfTrue="1" operator="equal">
      <formula>"必选可通"</formula>
    </cfRule>
    <cfRule type="cellIs" dxfId="334" priority="387" stopIfTrue="1" operator="equal">
      <formula>"可选必通"</formula>
    </cfRule>
  </conditionalFormatting>
  <conditionalFormatting sqref="H28 H29 H30">
    <cfRule type="cellIs" dxfId="333" priority="76" stopIfTrue="1" operator="equal">
      <formula>"NA"</formula>
    </cfRule>
    <cfRule type="cellIs" dxfId="332" priority="85" stopIfTrue="1" operator="equal">
      <formula>"P"</formula>
    </cfRule>
    <cfRule type="cellIs" dxfId="331" priority="86" stopIfTrue="1" operator="equal">
      <formula>"F"</formula>
    </cfRule>
  </conditionalFormatting>
  <conditionalFormatting sqref="G29 G30">
    <cfRule type="cellIs" dxfId="330" priority="74" stopIfTrue="1" operator="equal">
      <formula>"M"</formula>
    </cfRule>
    <cfRule type="cellIs" dxfId="329" priority="75" stopIfTrue="1" operator="equal">
      <formula>"O"</formula>
    </cfRule>
  </conditionalFormatting>
  <conditionalFormatting sqref="H29 H30">
    <cfRule type="cellIs" dxfId="328" priority="80" stopIfTrue="1" operator="equal">
      <formula>"NA"</formula>
    </cfRule>
    <cfRule type="cellIs" dxfId="327" priority="81" stopIfTrue="1" operator="equal">
      <formula>"F"</formula>
    </cfRule>
    <cfRule type="cellIs" dxfId="326" priority="82" stopIfTrue="1" operator="equal">
      <formula>"P"</formula>
    </cfRule>
    <cfRule type="cellIs" dxfId="325" priority="83" stopIfTrue="1" operator="equal">
      <formula>"F"</formula>
    </cfRule>
    <cfRule type="cellIs" dxfId="324" priority="84" stopIfTrue="1" operator="equal">
      <formula>"P"</formula>
    </cfRule>
  </conditionalFormatting>
  <dataValidations count="4">
    <dataValidation type="list" allowBlank="1" showInputMessage="1" showErrorMessage="1" sqref="G11 G18 G28" xr:uid="{00000000-0002-0000-0400-000000000000}">
      <formula1>$L$4:$L$5</formula1>
    </dataValidation>
    <dataValidation type="list" allowBlank="1" showInputMessage="1" showErrorMessage="1" sqref="H11 H18 H28" xr:uid="{00000000-0002-0000-0400-000001000000}">
      <formula1>$L$7:$L$11</formula1>
    </dataValidation>
    <dataValidation type="list" allowBlank="1" showInputMessage="1" showErrorMessage="1" sqref="G14 G15 G16 G17 G21 G22 G23 G24 G25 G26 G27 G29 G30 G31 G32 G33 G34 G35 G36 G12:G13 G19:G20" xr:uid="{00000000-0002-0000-0400-000002000000}">
      <formula1>"M, O"</formula1>
    </dataValidation>
    <dataValidation type="list" allowBlank="1" showInputMessage="1" showErrorMessage="1" sqref="H14 H15 H16 H17 H21 H22 H23 H24 H25 H26 H27 H29 H30 H31 H32 H33 H34 H35 H36 H12:H13 H19:H20" xr:uid="{00000000-0002-0000-0400-000003000000}">
      <formula1>"P,F,NA"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2"/>
  <sheetViews>
    <sheetView workbookViewId="0">
      <selection activeCell="A37" sqref="A37:A42"/>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58" t="s">
        <v>0</v>
      </c>
      <c r="B1" s="159"/>
      <c r="C1" s="160"/>
      <c r="D1" s="183" t="s">
        <v>207</v>
      </c>
      <c r="E1" s="3" t="s">
        <v>34</v>
      </c>
      <c r="F1" s="4"/>
      <c r="G1" s="4"/>
      <c r="H1" s="5"/>
      <c r="I1" s="25"/>
      <c r="N1" s="26"/>
      <c r="O1" s="26"/>
      <c r="P1" s="26"/>
      <c r="Q1" s="26"/>
      <c r="R1" s="26"/>
      <c r="S1" s="35"/>
    </row>
    <row r="2" spans="1:19" ht="24" x14ac:dyDescent="0.15">
      <c r="A2" s="161"/>
      <c r="B2" s="162"/>
      <c r="C2" s="163"/>
      <c r="D2" s="184"/>
      <c r="E2" s="6" t="s">
        <v>35</v>
      </c>
      <c r="F2" s="146" t="s">
        <v>36</v>
      </c>
      <c r="G2" s="147"/>
      <c r="H2" s="7">
        <f>COUNTIF($G$12:$G$90,"M")</f>
        <v>28</v>
      </c>
      <c r="I2" s="5"/>
      <c r="K2" s="27" t="s">
        <v>37</v>
      </c>
      <c r="L2" s="28" t="s">
        <v>34</v>
      </c>
      <c r="M2" s="28" t="s">
        <v>38</v>
      </c>
      <c r="N2" s="29"/>
      <c r="O2" s="29"/>
      <c r="P2" s="29"/>
      <c r="Q2" s="29"/>
      <c r="R2" s="29"/>
      <c r="S2" s="36"/>
    </row>
    <row r="3" spans="1:19" ht="13.2" x14ac:dyDescent="0.25">
      <c r="A3" s="164"/>
      <c r="B3" s="165"/>
      <c r="C3" s="166"/>
      <c r="D3" s="185"/>
      <c r="E3" s="8"/>
      <c r="F3" s="148" t="s">
        <v>39</v>
      </c>
      <c r="G3" s="149"/>
      <c r="H3" s="9">
        <f>COUNTIF($G$12:$G$90,"O")</f>
        <v>0</v>
      </c>
      <c r="I3" s="5"/>
      <c r="K3" s="30"/>
      <c r="L3" s="30"/>
      <c r="M3" s="30"/>
      <c r="N3" s="29"/>
      <c r="O3" s="29"/>
      <c r="P3" s="29"/>
      <c r="Q3" s="29"/>
      <c r="R3" s="29"/>
      <c r="S3" s="36"/>
    </row>
    <row r="4" spans="1:19" ht="13.2" x14ac:dyDescent="0.25">
      <c r="A4" s="176" t="s">
        <v>40</v>
      </c>
      <c r="B4" s="167"/>
      <c r="C4" s="168"/>
      <c r="D4" s="169"/>
      <c r="E4" s="6" t="s">
        <v>1</v>
      </c>
      <c r="F4" s="150" t="s">
        <v>41</v>
      </c>
      <c r="G4" s="151"/>
      <c r="H4" s="10">
        <f>COUNTIF($H$12:$H$71,"P")</f>
        <v>28</v>
      </c>
      <c r="I4" s="5"/>
      <c r="K4" s="30"/>
      <c r="L4" s="30" t="s">
        <v>42</v>
      </c>
      <c r="M4" s="30"/>
      <c r="N4" s="29"/>
      <c r="O4" s="29"/>
      <c r="P4" s="29"/>
      <c r="Q4" s="29"/>
      <c r="R4" s="29"/>
      <c r="S4" s="36"/>
    </row>
    <row r="5" spans="1:19" ht="13.2" x14ac:dyDescent="0.25">
      <c r="A5" s="177"/>
      <c r="B5" s="170"/>
      <c r="C5" s="171"/>
      <c r="D5" s="172"/>
      <c r="E5" s="11"/>
      <c r="F5" s="152" t="s">
        <v>43</v>
      </c>
      <c r="G5" s="153"/>
      <c r="H5" s="12">
        <f>COUNTIF($H$12:$H$71,"F")</f>
        <v>0</v>
      </c>
      <c r="I5" s="5"/>
      <c r="K5" s="30"/>
      <c r="L5" s="30" t="s">
        <v>44</v>
      </c>
      <c r="M5" s="30"/>
      <c r="N5" s="29"/>
      <c r="O5" s="29"/>
      <c r="P5" s="29"/>
      <c r="Q5" s="29"/>
      <c r="R5" s="29"/>
      <c r="S5" s="36"/>
    </row>
    <row r="6" spans="1:19" ht="13.2" x14ac:dyDescent="0.25">
      <c r="A6" s="177"/>
      <c r="B6" s="170"/>
      <c r="C6" s="171"/>
      <c r="D6" s="172"/>
      <c r="E6" s="11"/>
      <c r="F6" s="154" t="s">
        <v>45</v>
      </c>
      <c r="G6" s="155"/>
      <c r="H6" s="13">
        <f>COUNTIF($H$12:$H$71,"NA")</f>
        <v>0</v>
      </c>
      <c r="I6" s="5"/>
      <c r="K6" s="30"/>
      <c r="L6" s="30"/>
      <c r="M6" s="30"/>
      <c r="N6" s="29"/>
      <c r="O6" s="29"/>
      <c r="P6" s="29"/>
      <c r="Q6" s="29"/>
      <c r="R6" s="29"/>
      <c r="S6" s="36"/>
    </row>
    <row r="7" spans="1:19" ht="13.2" x14ac:dyDescent="0.25">
      <c r="A7" s="177"/>
      <c r="B7" s="170"/>
      <c r="C7" s="171"/>
      <c r="D7" s="172"/>
      <c r="E7" s="11"/>
      <c r="F7" s="142"/>
      <c r="G7" s="143"/>
      <c r="H7" s="14"/>
      <c r="I7" s="5"/>
      <c r="K7" s="30"/>
      <c r="L7" s="30" t="s">
        <v>46</v>
      </c>
      <c r="M7" s="30"/>
      <c r="N7" s="29"/>
      <c r="O7" s="29"/>
      <c r="P7" s="29"/>
      <c r="Q7" s="29"/>
      <c r="R7" s="29"/>
      <c r="S7" s="36"/>
    </row>
    <row r="8" spans="1:19" ht="13.2" x14ac:dyDescent="0.25">
      <c r="A8" s="178"/>
      <c r="B8" s="173"/>
      <c r="C8" s="174"/>
      <c r="D8" s="175"/>
      <c r="E8" s="8"/>
      <c r="F8" s="142"/>
      <c r="G8" s="143"/>
      <c r="H8" s="14"/>
      <c r="I8" s="5"/>
      <c r="K8" s="30"/>
      <c r="L8" s="30" t="s">
        <v>47</v>
      </c>
      <c r="M8" s="30"/>
      <c r="N8" s="29"/>
      <c r="O8" s="29"/>
      <c r="P8" s="29"/>
      <c r="Q8" s="29"/>
      <c r="R8" s="29"/>
      <c r="S8" s="36"/>
    </row>
    <row r="9" spans="1:19" ht="13.2" x14ac:dyDescent="0.25">
      <c r="A9" s="132" t="s">
        <v>48</v>
      </c>
      <c r="B9" s="133" t="s">
        <v>49</v>
      </c>
      <c r="C9" s="16" t="s">
        <v>50</v>
      </c>
      <c r="D9" s="16"/>
      <c r="E9" s="4"/>
      <c r="F9" s="15"/>
      <c r="G9" s="181" t="s">
        <v>51</v>
      </c>
      <c r="H9" s="156" t="s">
        <v>52</v>
      </c>
      <c r="I9" s="156" t="s">
        <v>40</v>
      </c>
      <c r="K9" s="30"/>
      <c r="L9" s="30" t="s">
        <v>53</v>
      </c>
      <c r="M9" s="30"/>
      <c r="N9" s="156" t="s">
        <v>54</v>
      </c>
      <c r="O9" s="156" t="s">
        <v>55</v>
      </c>
      <c r="P9" s="156" t="s">
        <v>56</v>
      </c>
      <c r="Q9" s="156" t="s">
        <v>57</v>
      </c>
      <c r="R9" s="156" t="s">
        <v>58</v>
      </c>
      <c r="S9" s="156" t="s">
        <v>59</v>
      </c>
    </row>
    <row r="10" spans="1:19" ht="13.2" x14ac:dyDescent="0.25">
      <c r="A10" s="132"/>
      <c r="B10" s="133"/>
      <c r="C10" s="16" t="s">
        <v>60</v>
      </c>
      <c r="D10" s="16" t="s">
        <v>61</v>
      </c>
      <c r="E10" s="39" t="s">
        <v>62</v>
      </c>
      <c r="F10" s="6" t="s">
        <v>63</v>
      </c>
      <c r="G10" s="186"/>
      <c r="H10" s="157"/>
      <c r="I10" s="157"/>
      <c r="K10" s="31"/>
      <c r="L10" s="32" t="s">
        <v>64</v>
      </c>
      <c r="M10" s="31"/>
      <c r="N10" s="157"/>
      <c r="O10" s="157"/>
      <c r="P10" s="157"/>
      <c r="Q10" s="157"/>
      <c r="R10" s="157"/>
      <c r="S10" s="157"/>
    </row>
    <row r="11" spans="1:19" ht="28.8" customHeight="1" x14ac:dyDescent="0.25">
      <c r="A11" s="40" t="s">
        <v>65</v>
      </c>
      <c r="B11" s="187" t="s">
        <v>208</v>
      </c>
      <c r="C11" s="187"/>
      <c r="D11" s="187"/>
      <c r="E11" s="18"/>
      <c r="F11" s="18"/>
      <c r="G11" s="18"/>
      <c r="H11" s="18"/>
      <c r="I11" s="18"/>
      <c r="K11" s="33" t="str">
        <f>IF(G11="M",IF(AND(#REF!&lt;&gt;"N",#REF!&lt;&gt;""),#REF!,IF(AND(#REF!&lt;&gt;"N",#REF!&lt;&gt;""),#REF!,H11)),"")</f>
        <v/>
      </c>
      <c r="L11" s="33" t="s">
        <v>67</v>
      </c>
      <c r="M11" s="33" t="str">
        <f>IF(G11="O",IF(AND(#REF!&lt;&gt;"N",#REF!&lt;&gt;""),#REF!,IF(AND(#REF!&lt;&gt;"N",#REF!&lt;&gt;""),#REF!,H11)),"")</f>
        <v/>
      </c>
      <c r="N11" s="18"/>
      <c r="O11" s="18"/>
      <c r="P11" s="18"/>
      <c r="Q11" s="18"/>
      <c r="R11" s="18"/>
      <c r="S11" s="37"/>
    </row>
    <row r="12" spans="1:19" ht="36" x14ac:dyDescent="0.25">
      <c r="A12" s="19" t="s">
        <v>68</v>
      </c>
      <c r="B12" s="20"/>
      <c r="C12" s="20" t="s">
        <v>74</v>
      </c>
      <c r="D12" s="20" t="s">
        <v>209</v>
      </c>
      <c r="E12" s="23" t="s">
        <v>210</v>
      </c>
      <c r="F12" s="20" t="s">
        <v>211</v>
      </c>
      <c r="G12" s="21" t="s">
        <v>42</v>
      </c>
      <c r="H12" s="41" t="s">
        <v>46</v>
      </c>
      <c r="I12" s="34"/>
      <c r="J12" s="28"/>
      <c r="K12" s="28"/>
      <c r="L12" s="28"/>
      <c r="M12" s="28"/>
      <c r="N12" s="28"/>
      <c r="O12" s="28"/>
      <c r="P12" s="28"/>
      <c r="Q12" s="28"/>
      <c r="R12" s="28" t="s">
        <v>92</v>
      </c>
      <c r="S12" s="38">
        <v>44691</v>
      </c>
    </row>
    <row r="13" spans="1:19" ht="13.2" x14ac:dyDescent="0.25">
      <c r="A13" s="19" t="s">
        <v>73</v>
      </c>
      <c r="B13" s="20"/>
      <c r="C13" s="20" t="s">
        <v>78</v>
      </c>
      <c r="D13" s="20" t="s">
        <v>75</v>
      </c>
      <c r="E13" s="23" t="s">
        <v>79</v>
      </c>
      <c r="F13" s="20" t="s">
        <v>212</v>
      </c>
      <c r="G13" s="21" t="s">
        <v>42</v>
      </c>
      <c r="H13" s="41" t="s">
        <v>46</v>
      </c>
      <c r="I13" s="34"/>
      <c r="J13" s="28"/>
      <c r="K13" s="28"/>
      <c r="L13" s="28"/>
      <c r="M13" s="28"/>
      <c r="N13" s="28"/>
      <c r="O13" s="28"/>
      <c r="P13" s="28"/>
      <c r="Q13" s="28"/>
      <c r="R13" s="28" t="s">
        <v>92</v>
      </c>
      <c r="S13" s="38">
        <v>44691</v>
      </c>
    </row>
    <row r="14" spans="1:19" ht="24" x14ac:dyDescent="0.25">
      <c r="A14" s="19" t="s">
        <v>77</v>
      </c>
      <c r="B14" s="20"/>
      <c r="C14" s="20" t="s">
        <v>99</v>
      </c>
      <c r="D14" s="20" t="s">
        <v>75</v>
      </c>
      <c r="E14" s="23" t="s">
        <v>162</v>
      </c>
      <c r="F14" s="20" t="s">
        <v>163</v>
      </c>
      <c r="G14" s="21" t="s">
        <v>42</v>
      </c>
      <c r="H14" s="41" t="s">
        <v>46</v>
      </c>
      <c r="I14" s="34"/>
      <c r="J14" s="28"/>
      <c r="K14" s="28"/>
      <c r="L14" s="28"/>
      <c r="M14" s="28"/>
      <c r="N14" s="28"/>
      <c r="O14" s="28"/>
      <c r="P14" s="28"/>
      <c r="Q14" s="28"/>
      <c r="R14" s="28" t="s">
        <v>92</v>
      </c>
      <c r="S14" s="38">
        <v>44691</v>
      </c>
    </row>
    <row r="15" spans="1:19" ht="72" x14ac:dyDescent="0.25">
      <c r="A15" s="19" t="s">
        <v>80</v>
      </c>
      <c r="B15" s="20"/>
      <c r="C15" s="20" t="s">
        <v>103</v>
      </c>
      <c r="D15" s="20" t="s">
        <v>75</v>
      </c>
      <c r="E15" s="23" t="s">
        <v>213</v>
      </c>
      <c r="F15" s="20" t="s">
        <v>214</v>
      </c>
      <c r="G15" s="21" t="s">
        <v>42</v>
      </c>
      <c r="H15" s="41" t="s">
        <v>46</v>
      </c>
      <c r="I15" s="34"/>
      <c r="J15" s="28"/>
      <c r="K15" s="28"/>
      <c r="L15" s="28"/>
      <c r="M15" s="28"/>
      <c r="N15" s="28"/>
      <c r="O15" s="28"/>
      <c r="P15" s="28"/>
      <c r="Q15" s="28"/>
      <c r="R15" s="28" t="s">
        <v>92</v>
      </c>
      <c r="S15" s="38">
        <v>44691</v>
      </c>
    </row>
    <row r="16" spans="1:19" ht="84" x14ac:dyDescent="0.25">
      <c r="A16" s="19" t="s">
        <v>84</v>
      </c>
      <c r="B16" s="20"/>
      <c r="C16" s="20" t="s">
        <v>105</v>
      </c>
      <c r="D16" s="20" t="s">
        <v>75</v>
      </c>
      <c r="E16" s="23" t="s">
        <v>215</v>
      </c>
      <c r="F16" s="20" t="s">
        <v>216</v>
      </c>
      <c r="G16" s="21" t="s">
        <v>42</v>
      </c>
      <c r="H16" s="41" t="s">
        <v>46</v>
      </c>
      <c r="I16" s="34"/>
      <c r="J16" s="28"/>
      <c r="K16" s="28"/>
      <c r="L16" s="28"/>
      <c r="M16" s="28"/>
      <c r="N16" s="28"/>
      <c r="O16" s="28"/>
      <c r="P16" s="28"/>
      <c r="Q16" s="28"/>
      <c r="R16" s="28" t="s">
        <v>92</v>
      </c>
      <c r="S16" s="38">
        <v>44691</v>
      </c>
    </row>
    <row r="17" spans="1:19" ht="72" x14ac:dyDescent="0.25">
      <c r="A17" s="19" t="s">
        <v>88</v>
      </c>
      <c r="B17" s="20"/>
      <c r="C17" s="20" t="s">
        <v>81</v>
      </c>
      <c r="D17" s="20" t="s">
        <v>75</v>
      </c>
      <c r="E17" s="23" t="s">
        <v>217</v>
      </c>
      <c r="F17" s="20" t="s">
        <v>218</v>
      </c>
      <c r="G17" s="21" t="s">
        <v>42</v>
      </c>
      <c r="H17" s="41" t="s">
        <v>46</v>
      </c>
      <c r="I17" s="34"/>
      <c r="J17" s="28"/>
      <c r="K17" s="28"/>
      <c r="L17" s="28"/>
      <c r="M17" s="28"/>
      <c r="N17" s="28"/>
      <c r="O17" s="28"/>
      <c r="P17" s="28"/>
      <c r="Q17" s="28"/>
      <c r="R17" s="28" t="s">
        <v>92</v>
      </c>
      <c r="S17" s="38">
        <v>44691</v>
      </c>
    </row>
    <row r="18" spans="1:19" ht="28.8" customHeight="1" x14ac:dyDescent="0.25">
      <c r="A18" s="40" t="s">
        <v>93</v>
      </c>
      <c r="B18" s="187" t="s">
        <v>219</v>
      </c>
      <c r="C18" s="187"/>
      <c r="D18" s="187"/>
      <c r="E18" s="18"/>
      <c r="F18" s="18"/>
      <c r="G18" s="18"/>
      <c r="H18" s="18"/>
      <c r="I18" s="18"/>
      <c r="K18" s="33" t="str">
        <f>IF(G18="M",IF(AND(#REF!&lt;&gt;"N",#REF!&lt;&gt;""),#REF!,IF(AND(#REF!&lt;&gt;"N",#REF!&lt;&gt;""),#REF!,H18)),"")</f>
        <v/>
      </c>
      <c r="L18" s="33" t="s">
        <v>67</v>
      </c>
      <c r="M18" s="33" t="str">
        <f>IF(G18="O",IF(AND(#REF!&lt;&gt;"N",#REF!&lt;&gt;""),#REF!,IF(AND(#REF!&lt;&gt;"N",#REF!&lt;&gt;""),#REF!,H18)),"")</f>
        <v/>
      </c>
      <c r="N18" s="18"/>
      <c r="O18" s="18"/>
      <c r="P18" s="18"/>
      <c r="Q18" s="18"/>
      <c r="R18" s="18"/>
      <c r="S18" s="37"/>
    </row>
    <row r="19" spans="1:19" ht="72" x14ac:dyDescent="0.25">
      <c r="A19" s="19" t="s">
        <v>94</v>
      </c>
      <c r="B19" s="20"/>
      <c r="C19" s="20" t="s">
        <v>171</v>
      </c>
      <c r="D19" s="20" t="s">
        <v>220</v>
      </c>
      <c r="E19" s="23" t="s">
        <v>221</v>
      </c>
      <c r="F19" s="20" t="s">
        <v>222</v>
      </c>
      <c r="G19" s="21" t="s">
        <v>42</v>
      </c>
      <c r="H19" s="41" t="s">
        <v>46</v>
      </c>
      <c r="I19" s="34"/>
      <c r="J19" s="28"/>
      <c r="K19" s="28"/>
      <c r="L19" s="28"/>
      <c r="M19" s="28"/>
      <c r="N19" s="28"/>
      <c r="O19" s="28"/>
      <c r="P19" s="28"/>
      <c r="Q19" s="28"/>
      <c r="R19" s="28" t="s">
        <v>92</v>
      </c>
      <c r="S19" s="38">
        <v>44691</v>
      </c>
    </row>
    <row r="20" spans="1:19" ht="72" x14ac:dyDescent="0.25">
      <c r="A20" s="19" t="s">
        <v>95</v>
      </c>
      <c r="B20" s="20"/>
      <c r="C20" s="20" t="s">
        <v>175</v>
      </c>
      <c r="D20" s="20" t="s">
        <v>75</v>
      </c>
      <c r="E20" s="23" t="s">
        <v>223</v>
      </c>
      <c r="F20" s="20" t="s">
        <v>222</v>
      </c>
      <c r="G20" s="21" t="s">
        <v>42</v>
      </c>
      <c r="H20" s="41" t="s">
        <v>46</v>
      </c>
      <c r="I20" s="34"/>
      <c r="J20" s="28"/>
      <c r="K20" s="28"/>
      <c r="L20" s="28"/>
      <c r="M20" s="28"/>
      <c r="N20" s="28"/>
      <c r="O20" s="28"/>
      <c r="P20" s="28"/>
      <c r="Q20" s="28"/>
      <c r="R20" s="28" t="s">
        <v>92</v>
      </c>
      <c r="S20" s="38">
        <v>44691</v>
      </c>
    </row>
    <row r="21" spans="1:19" ht="60" x14ac:dyDescent="0.25">
      <c r="A21" s="19" t="s">
        <v>96</v>
      </c>
      <c r="B21" s="20"/>
      <c r="C21" s="20" t="s">
        <v>120</v>
      </c>
      <c r="D21" s="20" t="s">
        <v>75</v>
      </c>
      <c r="E21" s="23" t="s">
        <v>224</v>
      </c>
      <c r="F21" s="20" t="s">
        <v>225</v>
      </c>
      <c r="G21" s="21" t="s">
        <v>42</v>
      </c>
      <c r="H21" s="41" t="s">
        <v>46</v>
      </c>
      <c r="I21" s="34"/>
      <c r="J21" s="28"/>
      <c r="K21" s="28"/>
      <c r="L21" s="28"/>
      <c r="M21" s="28"/>
      <c r="N21" s="28"/>
      <c r="O21" s="28"/>
      <c r="P21" s="28"/>
      <c r="Q21" s="28"/>
      <c r="R21" s="28" t="s">
        <v>92</v>
      </c>
      <c r="S21" s="38">
        <v>44691</v>
      </c>
    </row>
    <row r="22" spans="1:19" ht="72" x14ac:dyDescent="0.25">
      <c r="A22" s="19" t="s">
        <v>98</v>
      </c>
      <c r="B22" s="20"/>
      <c r="C22" s="20" t="s">
        <v>122</v>
      </c>
      <c r="D22" s="20" t="s">
        <v>75</v>
      </c>
      <c r="E22" s="23" t="s">
        <v>226</v>
      </c>
      <c r="F22" s="20" t="s">
        <v>227</v>
      </c>
      <c r="G22" s="21" t="s">
        <v>42</v>
      </c>
      <c r="H22" s="41" t="s">
        <v>46</v>
      </c>
      <c r="I22" s="34"/>
      <c r="J22" s="28"/>
      <c r="K22" s="28"/>
      <c r="L22" s="28"/>
      <c r="M22" s="28"/>
      <c r="N22" s="28"/>
      <c r="O22" s="28"/>
      <c r="P22" s="28"/>
      <c r="Q22" s="28"/>
      <c r="R22" s="28" t="s">
        <v>92</v>
      </c>
      <c r="S22" s="38">
        <v>44691</v>
      </c>
    </row>
    <row r="23" spans="1:19" ht="60" x14ac:dyDescent="0.25">
      <c r="A23" s="19" t="s">
        <v>100</v>
      </c>
      <c r="B23" s="20"/>
      <c r="C23" s="20" t="s">
        <v>124</v>
      </c>
      <c r="D23" s="20" t="s">
        <v>75</v>
      </c>
      <c r="E23" s="23" t="s">
        <v>228</v>
      </c>
      <c r="F23" s="20" t="s">
        <v>229</v>
      </c>
      <c r="G23" s="21" t="s">
        <v>42</v>
      </c>
      <c r="H23" s="41" t="s">
        <v>46</v>
      </c>
      <c r="I23" s="34"/>
      <c r="J23" s="28"/>
      <c r="K23" s="28"/>
      <c r="L23" s="28"/>
      <c r="M23" s="28"/>
      <c r="N23" s="28"/>
      <c r="O23" s="28"/>
      <c r="P23" s="28"/>
      <c r="Q23" s="28"/>
      <c r="R23" s="28" t="s">
        <v>92</v>
      </c>
      <c r="S23" s="38">
        <v>44691</v>
      </c>
    </row>
    <row r="24" spans="1:19" ht="36" x14ac:dyDescent="0.25">
      <c r="A24" s="19" t="s">
        <v>102</v>
      </c>
      <c r="B24" s="20"/>
      <c r="C24" s="20" t="s">
        <v>74</v>
      </c>
      <c r="D24" s="20" t="s">
        <v>75</v>
      </c>
      <c r="E24" s="23" t="s">
        <v>210</v>
      </c>
      <c r="F24" s="20" t="s">
        <v>211</v>
      </c>
      <c r="G24" s="21" t="s">
        <v>42</v>
      </c>
      <c r="H24" s="41" t="s">
        <v>46</v>
      </c>
      <c r="I24" s="34"/>
      <c r="J24" s="28"/>
      <c r="K24" s="28"/>
      <c r="L24" s="28"/>
      <c r="M24" s="28"/>
      <c r="N24" s="28"/>
      <c r="O24" s="28"/>
      <c r="P24" s="28"/>
      <c r="Q24" s="28"/>
      <c r="R24" s="28" t="s">
        <v>92</v>
      </c>
      <c r="S24" s="38">
        <v>44691</v>
      </c>
    </row>
    <row r="25" spans="1:19" ht="13.2" x14ac:dyDescent="0.25">
      <c r="A25" s="19" t="s">
        <v>104</v>
      </c>
      <c r="B25" s="20"/>
      <c r="C25" s="20" t="s">
        <v>78</v>
      </c>
      <c r="D25" s="20" t="s">
        <v>75</v>
      </c>
      <c r="E25" s="23" t="s">
        <v>79</v>
      </c>
      <c r="F25" s="20" t="s">
        <v>230</v>
      </c>
      <c r="G25" s="21" t="s">
        <v>42</v>
      </c>
      <c r="H25" s="41" t="s">
        <v>46</v>
      </c>
      <c r="I25" s="34"/>
      <c r="J25" s="28"/>
      <c r="K25" s="28"/>
      <c r="L25" s="28"/>
      <c r="M25" s="28"/>
      <c r="N25" s="28"/>
      <c r="O25" s="28"/>
      <c r="P25" s="28"/>
      <c r="Q25" s="28"/>
      <c r="R25" s="28" t="s">
        <v>92</v>
      </c>
      <c r="S25" s="38">
        <v>44691</v>
      </c>
    </row>
    <row r="26" spans="1:19" ht="72" x14ac:dyDescent="0.25">
      <c r="A26" s="19" t="s">
        <v>106</v>
      </c>
      <c r="B26" s="20"/>
      <c r="C26" s="20" t="s">
        <v>103</v>
      </c>
      <c r="D26" s="20" t="s">
        <v>75</v>
      </c>
      <c r="E26" s="23" t="s">
        <v>213</v>
      </c>
      <c r="F26" s="20" t="s">
        <v>214</v>
      </c>
      <c r="G26" s="21" t="s">
        <v>42</v>
      </c>
      <c r="H26" s="41" t="s">
        <v>46</v>
      </c>
      <c r="I26" s="34"/>
      <c r="J26" s="28"/>
      <c r="K26" s="28"/>
      <c r="L26" s="28"/>
      <c r="M26" s="28"/>
      <c r="N26" s="28"/>
      <c r="O26" s="28"/>
      <c r="P26" s="28"/>
      <c r="Q26" s="28"/>
      <c r="R26" s="28" t="s">
        <v>92</v>
      </c>
      <c r="S26" s="38">
        <v>44691</v>
      </c>
    </row>
    <row r="27" spans="1:19" ht="72" x14ac:dyDescent="0.25">
      <c r="A27" s="19" t="s">
        <v>189</v>
      </c>
      <c r="B27" s="20"/>
      <c r="C27" s="20" t="s">
        <v>125</v>
      </c>
      <c r="D27" s="20" t="s">
        <v>75</v>
      </c>
      <c r="E27" s="23" t="s">
        <v>231</v>
      </c>
      <c r="F27" s="20" t="s">
        <v>232</v>
      </c>
      <c r="G27" s="21" t="s">
        <v>42</v>
      </c>
      <c r="H27" s="41" t="s">
        <v>46</v>
      </c>
      <c r="I27" s="34"/>
      <c r="J27" s="28"/>
      <c r="K27" s="28"/>
      <c r="L27" s="28"/>
      <c r="M27" s="28"/>
      <c r="N27" s="28"/>
      <c r="O27" s="28"/>
      <c r="P27" s="28"/>
      <c r="Q27" s="28"/>
      <c r="R27" s="28" t="s">
        <v>92</v>
      </c>
      <c r="S27" s="38">
        <v>44691</v>
      </c>
    </row>
    <row r="28" spans="1:19" ht="28.8" customHeight="1" x14ac:dyDescent="0.25">
      <c r="A28" s="40" t="s">
        <v>107</v>
      </c>
      <c r="B28" s="187" t="s">
        <v>233</v>
      </c>
      <c r="C28" s="187"/>
      <c r="D28" s="187"/>
      <c r="E28" s="18"/>
      <c r="F28" s="18"/>
      <c r="G28" s="18"/>
      <c r="H28" s="18"/>
      <c r="I28" s="18"/>
      <c r="K28" s="33" t="s">
        <v>66</v>
      </c>
      <c r="L28" s="33" t="s">
        <v>67</v>
      </c>
      <c r="M28" s="33" t="s">
        <v>66</v>
      </c>
      <c r="N28" s="18"/>
      <c r="O28" s="18"/>
      <c r="P28" s="18"/>
      <c r="Q28" s="18"/>
      <c r="R28" s="18"/>
      <c r="S28" s="37"/>
    </row>
    <row r="29" spans="1:19" ht="36" x14ac:dyDescent="0.25">
      <c r="A29" s="19" t="s">
        <v>108</v>
      </c>
      <c r="B29" s="20"/>
      <c r="C29" s="20" t="s">
        <v>74</v>
      </c>
      <c r="D29" s="20" t="s">
        <v>234</v>
      </c>
      <c r="E29" s="23" t="s">
        <v>210</v>
      </c>
      <c r="F29" s="20" t="s">
        <v>211</v>
      </c>
      <c r="G29" s="21" t="s">
        <v>42</v>
      </c>
      <c r="H29" s="41" t="s">
        <v>46</v>
      </c>
      <c r="I29" s="34"/>
      <c r="J29" s="28"/>
      <c r="K29" s="28"/>
      <c r="L29" s="28"/>
      <c r="M29" s="28"/>
      <c r="N29" s="28"/>
      <c r="O29" s="28"/>
      <c r="P29" s="28"/>
      <c r="Q29" s="28"/>
      <c r="R29" s="28" t="s">
        <v>92</v>
      </c>
      <c r="S29" s="38">
        <v>44691</v>
      </c>
    </row>
    <row r="30" spans="1:19" ht="13.2" x14ac:dyDescent="0.25">
      <c r="A30" s="19" t="s">
        <v>109</v>
      </c>
      <c r="B30" s="20"/>
      <c r="C30" s="20" t="s">
        <v>78</v>
      </c>
      <c r="D30" s="20" t="s">
        <v>75</v>
      </c>
      <c r="E30" s="23" t="s">
        <v>79</v>
      </c>
      <c r="F30" s="20" t="s">
        <v>235</v>
      </c>
      <c r="G30" s="21" t="s">
        <v>42</v>
      </c>
      <c r="H30" s="41" t="s">
        <v>46</v>
      </c>
      <c r="I30" s="34"/>
      <c r="J30" s="28"/>
      <c r="K30" s="28"/>
      <c r="L30" s="28"/>
      <c r="M30" s="28"/>
      <c r="N30" s="28"/>
      <c r="O30" s="28"/>
      <c r="P30" s="28"/>
      <c r="Q30" s="28"/>
      <c r="R30" s="28" t="s">
        <v>92</v>
      </c>
      <c r="S30" s="38">
        <v>44691</v>
      </c>
    </row>
    <row r="31" spans="1:19" ht="72" x14ac:dyDescent="0.25">
      <c r="A31" s="19" t="s">
        <v>110</v>
      </c>
      <c r="B31" s="20"/>
      <c r="C31" s="20" t="s">
        <v>97</v>
      </c>
      <c r="D31" s="20" t="s">
        <v>75</v>
      </c>
      <c r="E31" s="23" t="s">
        <v>236</v>
      </c>
      <c r="F31" s="20" t="s">
        <v>237</v>
      </c>
      <c r="G31" s="21" t="s">
        <v>42</v>
      </c>
      <c r="H31" s="41" t="s">
        <v>46</v>
      </c>
      <c r="I31" s="34"/>
      <c r="J31" s="28"/>
      <c r="K31" s="28"/>
      <c r="L31" s="28"/>
      <c r="M31" s="28"/>
      <c r="N31" s="28"/>
      <c r="O31" s="28"/>
      <c r="P31" s="28"/>
      <c r="Q31" s="28"/>
      <c r="R31" s="28" t="s">
        <v>92</v>
      </c>
      <c r="S31" s="38">
        <v>44691</v>
      </c>
    </row>
    <row r="32" spans="1:19" ht="84" x14ac:dyDescent="0.25">
      <c r="A32" s="19" t="s">
        <v>111</v>
      </c>
      <c r="B32" s="20"/>
      <c r="C32" s="20" t="s">
        <v>101</v>
      </c>
      <c r="D32" s="20" t="s">
        <v>75</v>
      </c>
      <c r="E32" s="23" t="s">
        <v>238</v>
      </c>
      <c r="F32" s="20" t="s">
        <v>239</v>
      </c>
      <c r="G32" s="21" t="s">
        <v>42</v>
      </c>
      <c r="H32" s="41" t="s">
        <v>46</v>
      </c>
      <c r="I32" s="34"/>
      <c r="J32" s="28"/>
      <c r="K32" s="28"/>
      <c r="L32" s="28"/>
      <c r="M32" s="28"/>
      <c r="N32" s="28"/>
      <c r="O32" s="28"/>
      <c r="P32" s="28"/>
      <c r="Q32" s="28"/>
      <c r="R32" s="28" t="s">
        <v>92</v>
      </c>
      <c r="S32" s="38">
        <v>44691</v>
      </c>
    </row>
    <row r="33" spans="1:19" ht="72" x14ac:dyDescent="0.25">
      <c r="A33" s="19" t="s">
        <v>112</v>
      </c>
      <c r="B33" s="20"/>
      <c r="C33" s="20" t="s">
        <v>103</v>
      </c>
      <c r="D33" s="20" t="s">
        <v>75</v>
      </c>
      <c r="E33" s="23" t="s">
        <v>213</v>
      </c>
      <c r="F33" s="20" t="s">
        <v>214</v>
      </c>
      <c r="G33" s="21" t="s">
        <v>42</v>
      </c>
      <c r="H33" s="41" t="s">
        <v>46</v>
      </c>
      <c r="I33" s="34"/>
      <c r="J33" s="28"/>
      <c r="K33" s="28"/>
      <c r="L33" s="28"/>
      <c r="M33" s="28"/>
      <c r="N33" s="28"/>
      <c r="O33" s="28"/>
      <c r="P33" s="28"/>
      <c r="Q33" s="28"/>
      <c r="R33" s="28" t="s">
        <v>92</v>
      </c>
      <c r="S33" s="38">
        <v>44691</v>
      </c>
    </row>
    <row r="34" spans="1:19" ht="84" x14ac:dyDescent="0.25">
      <c r="A34" s="19" t="s">
        <v>113</v>
      </c>
      <c r="B34" s="20"/>
      <c r="C34" s="20" t="s">
        <v>105</v>
      </c>
      <c r="D34" s="20" t="s">
        <v>75</v>
      </c>
      <c r="E34" s="23" t="s">
        <v>215</v>
      </c>
      <c r="F34" s="20" t="s">
        <v>240</v>
      </c>
      <c r="G34" s="21" t="s">
        <v>42</v>
      </c>
      <c r="H34" s="41" t="s">
        <v>46</v>
      </c>
      <c r="I34" s="34"/>
      <c r="J34" s="28"/>
      <c r="K34" s="28"/>
      <c r="L34" s="28"/>
      <c r="M34" s="28"/>
      <c r="N34" s="28"/>
      <c r="O34" s="28"/>
      <c r="P34" s="28"/>
      <c r="Q34" s="28"/>
      <c r="R34" s="28" t="s">
        <v>92</v>
      </c>
      <c r="S34" s="38">
        <v>44691</v>
      </c>
    </row>
    <row r="35" spans="1:19" ht="72" x14ac:dyDescent="0.25">
      <c r="A35" s="19" t="s">
        <v>114</v>
      </c>
      <c r="B35" s="20"/>
      <c r="C35" s="20" t="s">
        <v>81</v>
      </c>
      <c r="D35" s="20" t="s">
        <v>75</v>
      </c>
      <c r="E35" s="23" t="s">
        <v>217</v>
      </c>
      <c r="F35" s="20" t="s">
        <v>218</v>
      </c>
      <c r="G35" s="21" t="s">
        <v>42</v>
      </c>
      <c r="H35" s="41" t="s">
        <v>46</v>
      </c>
      <c r="I35" s="34"/>
      <c r="J35" s="28"/>
      <c r="K35" s="28"/>
      <c r="L35" s="28"/>
      <c r="M35" s="28"/>
      <c r="N35" s="28"/>
      <c r="O35" s="28"/>
      <c r="P35" s="28"/>
      <c r="Q35" s="28"/>
      <c r="R35" s="28" t="s">
        <v>92</v>
      </c>
      <c r="S35" s="38">
        <v>44691</v>
      </c>
    </row>
    <row r="36" spans="1:19" ht="28.95" customHeight="1" x14ac:dyDescent="0.25">
      <c r="A36" s="40" t="s">
        <v>115</v>
      </c>
      <c r="B36" s="187" t="s">
        <v>241</v>
      </c>
      <c r="C36" s="187"/>
      <c r="D36" s="187"/>
      <c r="E36" s="18"/>
      <c r="F36" s="18"/>
      <c r="G36" s="18"/>
      <c r="H36" s="18"/>
      <c r="I36" s="18"/>
      <c r="K36" s="33" t="s">
        <v>66</v>
      </c>
      <c r="L36" s="33" t="s">
        <v>67</v>
      </c>
      <c r="M36" s="33" t="s">
        <v>66</v>
      </c>
      <c r="N36" s="18"/>
      <c r="O36" s="18"/>
      <c r="P36" s="18"/>
      <c r="Q36" s="18"/>
      <c r="R36" s="18"/>
      <c r="S36" s="37"/>
    </row>
    <row r="37" spans="1:19" ht="48" x14ac:dyDescent="0.15">
      <c r="A37" s="19" t="s">
        <v>116</v>
      </c>
      <c r="B37" s="20"/>
      <c r="C37" s="20" t="s">
        <v>74</v>
      </c>
      <c r="D37" s="20" t="s">
        <v>75</v>
      </c>
      <c r="E37" s="20" t="s">
        <v>76</v>
      </c>
      <c r="F37" s="20" t="s">
        <v>242</v>
      </c>
      <c r="G37" s="21" t="s">
        <v>42</v>
      </c>
      <c r="H37" s="24" t="s">
        <v>46</v>
      </c>
      <c r="I37" s="28"/>
      <c r="J37" s="28"/>
      <c r="K37" s="28"/>
      <c r="L37" s="28"/>
      <c r="M37" s="28"/>
      <c r="N37" s="28"/>
      <c r="O37" s="28"/>
      <c r="P37" s="28"/>
      <c r="Q37" s="28"/>
      <c r="R37" s="28" t="s">
        <v>71</v>
      </c>
      <c r="S37" s="28" t="s">
        <v>72</v>
      </c>
    </row>
    <row r="38" spans="1:19" ht="30.75" customHeight="1" x14ac:dyDescent="0.15">
      <c r="A38" s="19" t="s">
        <v>117</v>
      </c>
      <c r="B38" s="20"/>
      <c r="C38" s="20" t="s">
        <v>78</v>
      </c>
      <c r="D38" s="20" t="s">
        <v>75</v>
      </c>
      <c r="E38" s="20" t="s">
        <v>79</v>
      </c>
      <c r="F38" s="20" t="s">
        <v>243</v>
      </c>
      <c r="G38" s="21" t="s">
        <v>42</v>
      </c>
      <c r="H38" s="24" t="s">
        <v>46</v>
      </c>
      <c r="I38" s="28"/>
      <c r="J38" s="28"/>
      <c r="K38" s="28"/>
      <c r="L38" s="28"/>
      <c r="M38" s="28"/>
      <c r="N38" s="28"/>
      <c r="O38" s="28"/>
      <c r="P38" s="28"/>
      <c r="Q38" s="28"/>
      <c r="R38" s="28" t="s">
        <v>71</v>
      </c>
      <c r="S38" s="28" t="s">
        <v>72</v>
      </c>
    </row>
    <row r="39" spans="1:19" ht="48" x14ac:dyDescent="0.15">
      <c r="A39" s="19" t="s">
        <v>118</v>
      </c>
      <c r="B39" s="20"/>
      <c r="C39" s="20" t="s">
        <v>81</v>
      </c>
      <c r="D39" s="20" t="s">
        <v>75</v>
      </c>
      <c r="E39" s="20" t="s">
        <v>82</v>
      </c>
      <c r="F39" s="20" t="s">
        <v>83</v>
      </c>
      <c r="G39" s="21" t="s">
        <v>42</v>
      </c>
      <c r="H39" s="24" t="s">
        <v>46</v>
      </c>
      <c r="I39" s="28"/>
      <c r="J39" s="28"/>
      <c r="K39" s="28"/>
      <c r="L39" s="28"/>
      <c r="M39" s="28"/>
      <c r="N39" s="28"/>
      <c r="O39" s="28"/>
      <c r="P39" s="28"/>
      <c r="Q39" s="28"/>
      <c r="R39" s="28" t="s">
        <v>71</v>
      </c>
      <c r="S39" s="28" t="s">
        <v>72</v>
      </c>
    </row>
    <row r="40" spans="1:19" ht="36" x14ac:dyDescent="0.15">
      <c r="A40" s="19" t="s">
        <v>119</v>
      </c>
      <c r="B40" s="28"/>
      <c r="C40" s="20" t="s">
        <v>85</v>
      </c>
      <c r="D40" s="20" t="s">
        <v>75</v>
      </c>
      <c r="E40" s="20" t="s">
        <v>86</v>
      </c>
      <c r="F40" s="20" t="s">
        <v>87</v>
      </c>
      <c r="G40" s="21" t="s">
        <v>42</v>
      </c>
      <c r="H40" s="24" t="s">
        <v>46</v>
      </c>
      <c r="I40" s="28"/>
      <c r="J40" s="28"/>
      <c r="K40" s="28"/>
      <c r="L40" s="28"/>
      <c r="M40" s="28"/>
      <c r="N40" s="28"/>
      <c r="O40" s="28"/>
      <c r="P40" s="28"/>
      <c r="Q40" s="28"/>
      <c r="R40" s="28" t="s">
        <v>71</v>
      </c>
      <c r="S40" s="28" t="s">
        <v>72</v>
      </c>
    </row>
    <row r="41" spans="1:19" ht="33.75" customHeight="1" x14ac:dyDescent="0.15">
      <c r="A41" s="19" t="s">
        <v>121</v>
      </c>
      <c r="B41" s="20"/>
      <c r="C41" s="20" t="s">
        <v>89</v>
      </c>
      <c r="D41" s="20" t="s">
        <v>75</v>
      </c>
      <c r="E41" s="20" t="s">
        <v>90</v>
      </c>
      <c r="F41" s="20" t="s">
        <v>244</v>
      </c>
      <c r="G41" s="21" t="s">
        <v>42</v>
      </c>
      <c r="H41" s="24" t="s">
        <v>46</v>
      </c>
      <c r="I41" s="28"/>
      <c r="J41" s="28"/>
      <c r="K41" s="28"/>
      <c r="L41" s="28"/>
      <c r="M41" s="28"/>
      <c r="N41" s="28"/>
      <c r="O41" s="28"/>
      <c r="P41" s="28"/>
      <c r="Q41" s="28"/>
      <c r="R41" s="28" t="s">
        <v>71</v>
      </c>
      <c r="S41" s="28" t="s">
        <v>72</v>
      </c>
    </row>
    <row r="42" spans="1:19" ht="48" x14ac:dyDescent="0.15">
      <c r="A42" s="19" t="s">
        <v>123</v>
      </c>
      <c r="B42" s="20"/>
      <c r="C42" s="20" t="s">
        <v>69</v>
      </c>
      <c r="D42" s="20" t="s">
        <v>75</v>
      </c>
      <c r="E42" s="20" t="s">
        <v>70</v>
      </c>
      <c r="F42" s="20" t="s">
        <v>245</v>
      </c>
      <c r="G42" s="21" t="s">
        <v>42</v>
      </c>
      <c r="H42" s="24" t="s">
        <v>46</v>
      </c>
      <c r="I42" s="28"/>
      <c r="J42" s="28"/>
      <c r="K42" s="28"/>
      <c r="L42" s="28"/>
      <c r="M42" s="28"/>
      <c r="N42" s="28"/>
      <c r="O42" s="28"/>
      <c r="P42" s="28"/>
      <c r="Q42" s="28"/>
      <c r="R42" s="28" t="s">
        <v>71</v>
      </c>
      <c r="S42" s="28" t="s">
        <v>72</v>
      </c>
    </row>
  </sheetData>
  <mergeCells count="26">
    <mergeCell ref="R9:R10"/>
    <mergeCell ref="S9:S10"/>
    <mergeCell ref="A1:C3"/>
    <mergeCell ref="B4:D8"/>
    <mergeCell ref="H9:H10"/>
    <mergeCell ref="I9:I10"/>
    <mergeCell ref="N9:N10"/>
    <mergeCell ref="O9:O10"/>
    <mergeCell ref="P9:P10"/>
    <mergeCell ref="F7:G7"/>
    <mergeCell ref="F8:G8"/>
    <mergeCell ref="G9:G10"/>
    <mergeCell ref="F2:G2"/>
    <mergeCell ref="F3:G3"/>
    <mergeCell ref="F4:G4"/>
    <mergeCell ref="D1:D3"/>
    <mergeCell ref="B11:D11"/>
    <mergeCell ref="B18:D18"/>
    <mergeCell ref="B28:D28"/>
    <mergeCell ref="Q9:Q10"/>
    <mergeCell ref="F5:G5"/>
    <mergeCell ref="F6:G6"/>
    <mergeCell ref="B36:D36"/>
    <mergeCell ref="A4:A8"/>
    <mergeCell ref="A9:A10"/>
    <mergeCell ref="B9:B10"/>
  </mergeCells>
  <phoneticPr fontId="39" type="noConversion"/>
  <conditionalFormatting sqref="G14">
    <cfRule type="cellIs" dxfId="323" priority="187" stopIfTrue="1" operator="equal">
      <formula>"M"</formula>
    </cfRule>
    <cfRule type="cellIs" dxfId="322" priority="188" stopIfTrue="1" operator="equal">
      <formula>"O"</formula>
    </cfRule>
  </conditionalFormatting>
  <conditionalFormatting sqref="H14">
    <cfRule type="cellIs" dxfId="321" priority="189" stopIfTrue="1" operator="equal">
      <formula>"NA"</formula>
    </cfRule>
    <cfRule type="cellIs" dxfId="320" priority="190" stopIfTrue="1" operator="equal">
      <formula>"NA"</formula>
    </cfRule>
    <cfRule type="cellIs" dxfId="319" priority="191" stopIfTrue="1" operator="equal">
      <formula>"F"</formula>
    </cfRule>
    <cfRule type="cellIs" dxfId="318" priority="192" stopIfTrue="1" operator="equal">
      <formula>"P"</formula>
    </cfRule>
    <cfRule type="cellIs" dxfId="317" priority="193" stopIfTrue="1" operator="equal">
      <formula>"F"</formula>
    </cfRule>
    <cfRule type="cellIs" dxfId="316" priority="194" stopIfTrue="1" operator="equal">
      <formula>"P"</formula>
    </cfRule>
    <cfRule type="cellIs" dxfId="315" priority="195" stopIfTrue="1" operator="equal">
      <formula>"P"</formula>
    </cfRule>
    <cfRule type="cellIs" dxfId="314" priority="196" stopIfTrue="1" operator="equal">
      <formula>"F"</formula>
    </cfRule>
  </conditionalFormatting>
  <conditionalFormatting sqref="G15">
    <cfRule type="cellIs" dxfId="313" priority="177" stopIfTrue="1" operator="equal">
      <formula>"M"</formula>
    </cfRule>
    <cfRule type="cellIs" dxfId="312" priority="178" stopIfTrue="1" operator="equal">
      <formula>"O"</formula>
    </cfRule>
  </conditionalFormatting>
  <conditionalFormatting sqref="H15">
    <cfRule type="cellIs" dxfId="311" priority="179" stopIfTrue="1" operator="equal">
      <formula>"NA"</formula>
    </cfRule>
    <cfRule type="cellIs" dxfId="310" priority="180" stopIfTrue="1" operator="equal">
      <formula>"NA"</formula>
    </cfRule>
    <cfRule type="cellIs" dxfId="309" priority="181" stopIfTrue="1" operator="equal">
      <formula>"F"</formula>
    </cfRule>
    <cfRule type="cellIs" dxfId="308" priority="182" stopIfTrue="1" operator="equal">
      <formula>"P"</formula>
    </cfRule>
    <cfRule type="cellIs" dxfId="307" priority="183" stopIfTrue="1" operator="equal">
      <formula>"F"</formula>
    </cfRule>
    <cfRule type="cellIs" dxfId="306" priority="184" stopIfTrue="1" operator="equal">
      <formula>"P"</formula>
    </cfRule>
    <cfRule type="cellIs" dxfId="305" priority="185" stopIfTrue="1" operator="equal">
      <formula>"P"</formula>
    </cfRule>
    <cfRule type="cellIs" dxfId="304" priority="186" stopIfTrue="1" operator="equal">
      <formula>"F"</formula>
    </cfRule>
  </conditionalFormatting>
  <conditionalFormatting sqref="G16">
    <cfRule type="cellIs" dxfId="303" priority="167" stopIfTrue="1" operator="equal">
      <formula>"M"</formula>
    </cfRule>
    <cfRule type="cellIs" dxfId="302" priority="168" stopIfTrue="1" operator="equal">
      <formula>"O"</formula>
    </cfRule>
  </conditionalFormatting>
  <conditionalFormatting sqref="H16">
    <cfRule type="cellIs" dxfId="301" priority="169" stopIfTrue="1" operator="equal">
      <formula>"NA"</formula>
    </cfRule>
    <cfRule type="cellIs" dxfId="300" priority="170" stopIfTrue="1" operator="equal">
      <formula>"NA"</formula>
    </cfRule>
    <cfRule type="cellIs" dxfId="299" priority="171" stopIfTrue="1" operator="equal">
      <formula>"F"</formula>
    </cfRule>
    <cfRule type="cellIs" dxfId="298" priority="172" stopIfTrue="1" operator="equal">
      <formula>"P"</formula>
    </cfRule>
    <cfRule type="cellIs" dxfId="297" priority="173" stopIfTrue="1" operator="equal">
      <formula>"F"</formula>
    </cfRule>
    <cfRule type="cellIs" dxfId="296" priority="174" stopIfTrue="1" operator="equal">
      <formula>"P"</formula>
    </cfRule>
    <cfRule type="cellIs" dxfId="295" priority="175" stopIfTrue="1" operator="equal">
      <formula>"P"</formula>
    </cfRule>
    <cfRule type="cellIs" dxfId="294" priority="176" stopIfTrue="1" operator="equal">
      <formula>"F"</formula>
    </cfRule>
  </conditionalFormatting>
  <conditionalFormatting sqref="G17">
    <cfRule type="cellIs" dxfId="293" priority="157" stopIfTrue="1" operator="equal">
      <formula>"M"</formula>
    </cfRule>
    <cfRule type="cellIs" dxfId="292" priority="158" stopIfTrue="1" operator="equal">
      <formula>"O"</formula>
    </cfRule>
  </conditionalFormatting>
  <conditionalFormatting sqref="H17">
    <cfRule type="cellIs" dxfId="291" priority="159" stopIfTrue="1" operator="equal">
      <formula>"NA"</formula>
    </cfRule>
    <cfRule type="cellIs" dxfId="290" priority="160" stopIfTrue="1" operator="equal">
      <formula>"NA"</formula>
    </cfRule>
    <cfRule type="cellIs" dxfId="289" priority="161" stopIfTrue="1" operator="equal">
      <formula>"F"</formula>
    </cfRule>
    <cfRule type="cellIs" dxfId="288" priority="162" stopIfTrue="1" operator="equal">
      <formula>"P"</formula>
    </cfRule>
    <cfRule type="cellIs" dxfId="287" priority="163" stopIfTrue="1" operator="equal">
      <formula>"F"</formula>
    </cfRule>
    <cfRule type="cellIs" dxfId="286" priority="164" stopIfTrue="1" operator="equal">
      <formula>"P"</formula>
    </cfRule>
    <cfRule type="cellIs" dxfId="285" priority="165" stopIfTrue="1" operator="equal">
      <formula>"P"</formula>
    </cfRule>
    <cfRule type="cellIs" dxfId="284" priority="166" stopIfTrue="1" operator="equal">
      <formula>"F"</formula>
    </cfRule>
  </conditionalFormatting>
  <conditionalFormatting sqref="B18">
    <cfRule type="cellIs" dxfId="283" priority="147" stopIfTrue="1" operator="equal">
      <formula>"必选必通"</formula>
    </cfRule>
    <cfRule type="cellIs" dxfId="282" priority="148" stopIfTrue="1" operator="equal">
      <formula>"必选可通"</formula>
    </cfRule>
    <cfRule type="cellIs" dxfId="281" priority="149" stopIfTrue="1" operator="equal">
      <formula>"可选必通"</formula>
    </cfRule>
  </conditionalFormatting>
  <conditionalFormatting sqref="G21">
    <cfRule type="cellIs" dxfId="280" priority="134" stopIfTrue="1" operator="equal">
      <formula>"M"</formula>
    </cfRule>
    <cfRule type="cellIs" dxfId="279" priority="135" stopIfTrue="1" operator="equal">
      <formula>"O"</formula>
    </cfRule>
  </conditionalFormatting>
  <conditionalFormatting sqref="H21">
    <cfRule type="cellIs" dxfId="278" priority="136" stopIfTrue="1" operator="equal">
      <formula>"NA"</formula>
    </cfRule>
    <cfRule type="cellIs" dxfId="277" priority="137" stopIfTrue="1" operator="equal">
      <formula>"NA"</formula>
    </cfRule>
    <cfRule type="cellIs" dxfId="276" priority="138" stopIfTrue="1" operator="equal">
      <formula>"F"</formula>
    </cfRule>
    <cfRule type="cellIs" dxfId="275" priority="139" stopIfTrue="1" operator="equal">
      <formula>"P"</formula>
    </cfRule>
    <cfRule type="cellIs" dxfId="274" priority="140" stopIfTrue="1" operator="equal">
      <formula>"F"</formula>
    </cfRule>
    <cfRule type="cellIs" dxfId="273" priority="141" stopIfTrue="1" operator="equal">
      <formula>"P"</formula>
    </cfRule>
    <cfRule type="cellIs" dxfId="272" priority="142" stopIfTrue="1" operator="equal">
      <formula>"P"</formula>
    </cfRule>
    <cfRule type="cellIs" dxfId="271" priority="143" stopIfTrue="1" operator="equal">
      <formula>"F"</formula>
    </cfRule>
  </conditionalFormatting>
  <conditionalFormatting sqref="G22">
    <cfRule type="cellIs" dxfId="270" priority="124" stopIfTrue="1" operator="equal">
      <formula>"M"</formula>
    </cfRule>
    <cfRule type="cellIs" dxfId="269" priority="125" stopIfTrue="1" operator="equal">
      <formula>"O"</formula>
    </cfRule>
  </conditionalFormatting>
  <conditionalFormatting sqref="H22">
    <cfRule type="cellIs" dxfId="268" priority="126" stopIfTrue="1" operator="equal">
      <formula>"NA"</formula>
    </cfRule>
    <cfRule type="cellIs" dxfId="267" priority="127" stopIfTrue="1" operator="equal">
      <formula>"NA"</formula>
    </cfRule>
    <cfRule type="cellIs" dxfId="266" priority="128" stopIfTrue="1" operator="equal">
      <formula>"F"</formula>
    </cfRule>
    <cfRule type="cellIs" dxfId="265" priority="129" stopIfTrue="1" operator="equal">
      <formula>"P"</formula>
    </cfRule>
    <cfRule type="cellIs" dxfId="264" priority="130" stopIfTrue="1" operator="equal">
      <formula>"F"</formula>
    </cfRule>
    <cfRule type="cellIs" dxfId="263" priority="131" stopIfTrue="1" operator="equal">
      <formula>"P"</formula>
    </cfRule>
    <cfRule type="cellIs" dxfId="262" priority="132" stopIfTrue="1" operator="equal">
      <formula>"P"</formula>
    </cfRule>
    <cfRule type="cellIs" dxfId="261" priority="133" stopIfTrue="1" operator="equal">
      <formula>"F"</formula>
    </cfRule>
  </conditionalFormatting>
  <conditionalFormatting sqref="G23">
    <cfRule type="cellIs" dxfId="260" priority="114" stopIfTrue="1" operator="equal">
      <formula>"M"</formula>
    </cfRule>
    <cfRule type="cellIs" dxfId="259" priority="115" stopIfTrue="1" operator="equal">
      <formula>"O"</formula>
    </cfRule>
  </conditionalFormatting>
  <conditionalFormatting sqref="H23">
    <cfRule type="cellIs" dxfId="258" priority="116" stopIfTrue="1" operator="equal">
      <formula>"NA"</formula>
    </cfRule>
    <cfRule type="cellIs" dxfId="257" priority="117" stopIfTrue="1" operator="equal">
      <formula>"NA"</formula>
    </cfRule>
    <cfRule type="cellIs" dxfId="256" priority="118" stopIfTrue="1" operator="equal">
      <formula>"F"</formula>
    </cfRule>
    <cfRule type="cellIs" dxfId="255" priority="119" stopIfTrue="1" operator="equal">
      <formula>"P"</formula>
    </cfRule>
    <cfRule type="cellIs" dxfId="254" priority="120" stopIfTrue="1" operator="equal">
      <formula>"F"</formula>
    </cfRule>
    <cfRule type="cellIs" dxfId="253" priority="121" stopIfTrue="1" operator="equal">
      <formula>"P"</formula>
    </cfRule>
    <cfRule type="cellIs" dxfId="252" priority="122" stopIfTrue="1" operator="equal">
      <formula>"P"</formula>
    </cfRule>
    <cfRule type="cellIs" dxfId="251" priority="123" stopIfTrue="1" operator="equal">
      <formula>"F"</formula>
    </cfRule>
  </conditionalFormatting>
  <conditionalFormatting sqref="G24">
    <cfRule type="cellIs" dxfId="250" priority="104" stopIfTrue="1" operator="equal">
      <formula>"M"</formula>
    </cfRule>
    <cfRule type="cellIs" dxfId="249" priority="105" stopIfTrue="1" operator="equal">
      <formula>"O"</formula>
    </cfRule>
  </conditionalFormatting>
  <conditionalFormatting sqref="H24">
    <cfRule type="cellIs" dxfId="248" priority="106" stopIfTrue="1" operator="equal">
      <formula>"NA"</formula>
    </cfRule>
    <cfRule type="cellIs" dxfId="247" priority="107" stopIfTrue="1" operator="equal">
      <formula>"NA"</formula>
    </cfRule>
    <cfRule type="cellIs" dxfId="246" priority="108" stopIfTrue="1" operator="equal">
      <formula>"F"</formula>
    </cfRule>
    <cfRule type="cellIs" dxfId="245" priority="109" stopIfTrue="1" operator="equal">
      <formula>"P"</formula>
    </cfRule>
    <cfRule type="cellIs" dxfId="244" priority="110" stopIfTrue="1" operator="equal">
      <formula>"F"</formula>
    </cfRule>
    <cfRule type="cellIs" dxfId="243" priority="111" stopIfTrue="1" operator="equal">
      <formula>"P"</formula>
    </cfRule>
    <cfRule type="cellIs" dxfId="242" priority="112" stopIfTrue="1" operator="equal">
      <formula>"P"</formula>
    </cfRule>
    <cfRule type="cellIs" dxfId="241" priority="113" stopIfTrue="1" operator="equal">
      <formula>"F"</formula>
    </cfRule>
  </conditionalFormatting>
  <conditionalFormatting sqref="G25">
    <cfRule type="cellIs" dxfId="240" priority="94" stopIfTrue="1" operator="equal">
      <formula>"M"</formula>
    </cfRule>
    <cfRule type="cellIs" dxfId="239" priority="95" stopIfTrue="1" operator="equal">
      <formula>"O"</formula>
    </cfRule>
  </conditionalFormatting>
  <conditionalFormatting sqref="H25">
    <cfRule type="cellIs" dxfId="238" priority="96" stopIfTrue="1" operator="equal">
      <formula>"NA"</formula>
    </cfRule>
    <cfRule type="cellIs" dxfId="237" priority="97" stopIfTrue="1" operator="equal">
      <formula>"NA"</formula>
    </cfRule>
    <cfRule type="cellIs" dxfId="236" priority="98" stopIfTrue="1" operator="equal">
      <formula>"F"</formula>
    </cfRule>
    <cfRule type="cellIs" dxfId="235" priority="99" stopIfTrue="1" operator="equal">
      <formula>"P"</formula>
    </cfRule>
    <cfRule type="cellIs" dxfId="234" priority="100" stopIfTrue="1" operator="equal">
      <formula>"F"</formula>
    </cfRule>
    <cfRule type="cellIs" dxfId="233" priority="101" stopIfTrue="1" operator="equal">
      <formula>"P"</formula>
    </cfRule>
    <cfRule type="cellIs" dxfId="232" priority="102" stopIfTrue="1" operator="equal">
      <formula>"P"</formula>
    </cfRule>
    <cfRule type="cellIs" dxfId="231" priority="103" stopIfTrue="1" operator="equal">
      <formula>"F"</formula>
    </cfRule>
  </conditionalFormatting>
  <conditionalFormatting sqref="G26">
    <cfRule type="cellIs" dxfId="230" priority="84" stopIfTrue="1" operator="equal">
      <formula>"M"</formula>
    </cfRule>
    <cfRule type="cellIs" dxfId="229" priority="85" stopIfTrue="1" operator="equal">
      <formula>"O"</formula>
    </cfRule>
  </conditionalFormatting>
  <conditionalFormatting sqref="H26">
    <cfRule type="cellIs" dxfId="228" priority="86" stopIfTrue="1" operator="equal">
      <formula>"NA"</formula>
    </cfRule>
    <cfRule type="cellIs" dxfId="227" priority="87" stopIfTrue="1" operator="equal">
      <formula>"NA"</formula>
    </cfRule>
    <cfRule type="cellIs" dxfId="226" priority="88" stopIfTrue="1" operator="equal">
      <formula>"F"</formula>
    </cfRule>
    <cfRule type="cellIs" dxfId="225" priority="89" stopIfTrue="1" operator="equal">
      <formula>"P"</formula>
    </cfRule>
    <cfRule type="cellIs" dxfId="224" priority="90" stopIfTrue="1" operator="equal">
      <formula>"F"</formula>
    </cfRule>
    <cfRule type="cellIs" dxfId="223" priority="91" stopIfTrue="1" operator="equal">
      <formula>"P"</formula>
    </cfRule>
    <cfRule type="cellIs" dxfId="222" priority="92" stopIfTrue="1" operator="equal">
      <formula>"P"</formula>
    </cfRule>
    <cfRule type="cellIs" dxfId="221" priority="93" stopIfTrue="1" operator="equal">
      <formula>"F"</formula>
    </cfRule>
  </conditionalFormatting>
  <conditionalFormatting sqref="G27">
    <cfRule type="cellIs" dxfId="220" priority="74" stopIfTrue="1" operator="equal">
      <formula>"M"</formula>
    </cfRule>
    <cfRule type="cellIs" dxfId="219" priority="75" stopIfTrue="1" operator="equal">
      <formula>"O"</formula>
    </cfRule>
  </conditionalFormatting>
  <conditionalFormatting sqref="H27">
    <cfRule type="cellIs" dxfId="218" priority="76" stopIfTrue="1" operator="equal">
      <formula>"NA"</formula>
    </cfRule>
    <cfRule type="cellIs" dxfId="217" priority="77" stopIfTrue="1" operator="equal">
      <formula>"NA"</formula>
    </cfRule>
    <cfRule type="cellIs" dxfId="216" priority="78" stopIfTrue="1" operator="equal">
      <formula>"F"</formula>
    </cfRule>
    <cfRule type="cellIs" dxfId="215" priority="79" stopIfTrue="1" operator="equal">
      <formula>"P"</formula>
    </cfRule>
    <cfRule type="cellIs" dxfId="214" priority="80" stopIfTrue="1" operator="equal">
      <formula>"F"</formula>
    </cfRule>
    <cfRule type="cellIs" dxfId="213" priority="81" stopIfTrue="1" operator="equal">
      <formula>"P"</formula>
    </cfRule>
    <cfRule type="cellIs" dxfId="212" priority="82" stopIfTrue="1" operator="equal">
      <formula>"P"</formula>
    </cfRule>
    <cfRule type="cellIs" dxfId="211" priority="83" stopIfTrue="1" operator="equal">
      <formula>"F"</formula>
    </cfRule>
  </conditionalFormatting>
  <conditionalFormatting sqref="B28">
    <cfRule type="cellIs" dxfId="210" priority="64" stopIfTrue="1" operator="equal">
      <formula>"必选必通"</formula>
    </cfRule>
    <cfRule type="cellIs" dxfId="209" priority="65" stopIfTrue="1" operator="equal">
      <formula>"必选可通"</formula>
    </cfRule>
    <cfRule type="cellIs" dxfId="208" priority="66" stopIfTrue="1" operator="equal">
      <formula>"可选必通"</formula>
    </cfRule>
  </conditionalFormatting>
  <conditionalFormatting sqref="G31">
    <cfRule type="cellIs" dxfId="207" priority="51" stopIfTrue="1" operator="equal">
      <formula>"M"</formula>
    </cfRule>
    <cfRule type="cellIs" dxfId="206" priority="52" stopIfTrue="1" operator="equal">
      <formula>"O"</formula>
    </cfRule>
  </conditionalFormatting>
  <conditionalFormatting sqref="H31">
    <cfRule type="cellIs" dxfId="205" priority="53" stopIfTrue="1" operator="equal">
      <formula>"NA"</formula>
    </cfRule>
    <cfRule type="cellIs" dxfId="204" priority="54" stopIfTrue="1" operator="equal">
      <formula>"NA"</formula>
    </cfRule>
    <cfRule type="cellIs" dxfId="203" priority="55" stopIfTrue="1" operator="equal">
      <formula>"F"</formula>
    </cfRule>
    <cfRule type="cellIs" dxfId="202" priority="56" stopIfTrue="1" operator="equal">
      <formula>"P"</formula>
    </cfRule>
    <cfRule type="cellIs" dxfId="201" priority="57" stopIfTrue="1" operator="equal">
      <formula>"F"</formula>
    </cfRule>
    <cfRule type="cellIs" dxfId="200" priority="58" stopIfTrue="1" operator="equal">
      <formula>"P"</formula>
    </cfRule>
    <cfRule type="cellIs" dxfId="199" priority="59" stopIfTrue="1" operator="equal">
      <formula>"P"</formula>
    </cfRule>
    <cfRule type="cellIs" dxfId="198" priority="60" stopIfTrue="1" operator="equal">
      <formula>"F"</formula>
    </cfRule>
  </conditionalFormatting>
  <conditionalFormatting sqref="G32">
    <cfRule type="cellIs" dxfId="197" priority="41" stopIfTrue="1" operator="equal">
      <formula>"M"</formula>
    </cfRule>
    <cfRule type="cellIs" dxfId="196" priority="42" stopIfTrue="1" operator="equal">
      <formula>"O"</formula>
    </cfRule>
  </conditionalFormatting>
  <conditionalFormatting sqref="H32">
    <cfRule type="cellIs" dxfId="195" priority="43" stopIfTrue="1" operator="equal">
      <formula>"NA"</formula>
    </cfRule>
    <cfRule type="cellIs" dxfId="194" priority="44" stopIfTrue="1" operator="equal">
      <formula>"NA"</formula>
    </cfRule>
    <cfRule type="cellIs" dxfId="193" priority="45" stopIfTrue="1" operator="equal">
      <formula>"F"</formula>
    </cfRule>
    <cfRule type="cellIs" dxfId="192" priority="46" stopIfTrue="1" operator="equal">
      <formula>"P"</formula>
    </cfRule>
    <cfRule type="cellIs" dxfId="191" priority="47" stopIfTrue="1" operator="equal">
      <formula>"F"</formula>
    </cfRule>
    <cfRule type="cellIs" dxfId="190" priority="48" stopIfTrue="1" operator="equal">
      <formula>"P"</formula>
    </cfRule>
    <cfRule type="cellIs" dxfId="189" priority="49" stopIfTrue="1" operator="equal">
      <formula>"P"</formula>
    </cfRule>
    <cfRule type="cellIs" dxfId="188" priority="50" stopIfTrue="1" operator="equal">
      <formula>"F"</formula>
    </cfRule>
  </conditionalFormatting>
  <conditionalFormatting sqref="G33">
    <cfRule type="cellIs" dxfId="187" priority="31" stopIfTrue="1" operator="equal">
      <formula>"M"</formula>
    </cfRule>
    <cfRule type="cellIs" dxfId="186" priority="32" stopIfTrue="1" operator="equal">
      <formula>"O"</formula>
    </cfRule>
  </conditionalFormatting>
  <conditionalFormatting sqref="H33">
    <cfRule type="cellIs" dxfId="185" priority="33" stopIfTrue="1" operator="equal">
      <formula>"NA"</formula>
    </cfRule>
    <cfRule type="cellIs" dxfId="184" priority="34" stopIfTrue="1" operator="equal">
      <formula>"NA"</formula>
    </cfRule>
    <cfRule type="cellIs" dxfId="183" priority="35" stopIfTrue="1" operator="equal">
      <formula>"F"</formula>
    </cfRule>
    <cfRule type="cellIs" dxfId="182" priority="36" stopIfTrue="1" operator="equal">
      <formula>"P"</formula>
    </cfRule>
    <cfRule type="cellIs" dxfId="181" priority="37" stopIfTrue="1" operator="equal">
      <formula>"F"</formula>
    </cfRule>
    <cfRule type="cellIs" dxfId="180" priority="38" stopIfTrue="1" operator="equal">
      <formula>"P"</formula>
    </cfRule>
    <cfRule type="cellIs" dxfId="179" priority="39" stopIfTrue="1" operator="equal">
      <formula>"P"</formula>
    </cfRule>
    <cfRule type="cellIs" dxfId="178" priority="40" stopIfTrue="1" operator="equal">
      <formula>"F"</formula>
    </cfRule>
  </conditionalFormatting>
  <conditionalFormatting sqref="G34">
    <cfRule type="cellIs" dxfId="177" priority="21" stopIfTrue="1" operator="equal">
      <formula>"M"</formula>
    </cfRule>
    <cfRule type="cellIs" dxfId="176" priority="22" stopIfTrue="1" operator="equal">
      <formula>"O"</formula>
    </cfRule>
  </conditionalFormatting>
  <conditionalFormatting sqref="H34">
    <cfRule type="cellIs" dxfId="175" priority="23" stopIfTrue="1" operator="equal">
      <formula>"NA"</formula>
    </cfRule>
    <cfRule type="cellIs" dxfId="174" priority="24" stopIfTrue="1" operator="equal">
      <formula>"NA"</formula>
    </cfRule>
    <cfRule type="cellIs" dxfId="173" priority="25" stopIfTrue="1" operator="equal">
      <formula>"F"</formula>
    </cfRule>
    <cfRule type="cellIs" dxfId="172" priority="26" stopIfTrue="1" operator="equal">
      <formula>"P"</formula>
    </cfRule>
    <cfRule type="cellIs" dxfId="171" priority="27" stopIfTrue="1" operator="equal">
      <formula>"F"</formula>
    </cfRule>
    <cfRule type="cellIs" dxfId="170" priority="28" stopIfTrue="1" operator="equal">
      <formula>"P"</formula>
    </cfRule>
    <cfRule type="cellIs" dxfId="169" priority="29" stopIfTrue="1" operator="equal">
      <formula>"P"</formula>
    </cfRule>
    <cfRule type="cellIs" dxfId="168" priority="30" stopIfTrue="1" operator="equal">
      <formula>"F"</formula>
    </cfRule>
  </conditionalFormatting>
  <conditionalFormatting sqref="G35">
    <cfRule type="cellIs" dxfId="167" priority="11" stopIfTrue="1" operator="equal">
      <formula>"M"</formula>
    </cfRule>
    <cfRule type="cellIs" dxfId="166" priority="12" stopIfTrue="1" operator="equal">
      <formula>"O"</formula>
    </cfRule>
  </conditionalFormatting>
  <conditionalFormatting sqref="H35">
    <cfRule type="cellIs" dxfId="165" priority="13" stopIfTrue="1" operator="equal">
      <formula>"NA"</formula>
    </cfRule>
    <cfRule type="cellIs" dxfId="164" priority="14" stopIfTrue="1" operator="equal">
      <formula>"NA"</formula>
    </cfRule>
    <cfRule type="cellIs" dxfId="163" priority="15" stopIfTrue="1" operator="equal">
      <formula>"F"</formula>
    </cfRule>
    <cfRule type="cellIs" dxfId="162" priority="16" stopIfTrue="1" operator="equal">
      <formula>"P"</formula>
    </cfRule>
    <cfRule type="cellIs" dxfId="161" priority="17" stopIfTrue="1" operator="equal">
      <formula>"F"</formula>
    </cfRule>
    <cfRule type="cellIs" dxfId="160" priority="18" stopIfTrue="1" operator="equal">
      <formula>"P"</formula>
    </cfRule>
    <cfRule type="cellIs" dxfId="159" priority="19" stopIfTrue="1" operator="equal">
      <formula>"P"</formula>
    </cfRule>
    <cfRule type="cellIs" dxfId="158" priority="20" stopIfTrue="1" operator="equal">
      <formula>"F"</formula>
    </cfRule>
  </conditionalFormatting>
  <conditionalFormatting sqref="G12:G13">
    <cfRule type="cellIs" dxfId="157" priority="197" stopIfTrue="1" operator="equal">
      <formula>"M"</formula>
    </cfRule>
    <cfRule type="cellIs" dxfId="156" priority="198" stopIfTrue="1" operator="equal">
      <formula>"O"</formula>
    </cfRule>
  </conditionalFormatting>
  <conditionalFormatting sqref="G19:G20">
    <cfRule type="cellIs" dxfId="155" priority="144" stopIfTrue="1" operator="equal">
      <formula>"M"</formula>
    </cfRule>
    <cfRule type="cellIs" dxfId="154" priority="145" stopIfTrue="1" operator="equal">
      <formula>"O"</formula>
    </cfRule>
  </conditionalFormatting>
  <conditionalFormatting sqref="H11:H13">
    <cfRule type="cellIs" dxfId="153" priority="199" stopIfTrue="1" operator="equal">
      <formula>"NA"</formula>
    </cfRule>
    <cfRule type="cellIs" dxfId="152" priority="208" stopIfTrue="1" operator="equal">
      <formula>"P"</formula>
    </cfRule>
    <cfRule type="cellIs" dxfId="151" priority="209" stopIfTrue="1" operator="equal">
      <formula>"F"</formula>
    </cfRule>
  </conditionalFormatting>
  <conditionalFormatting sqref="H12:H13">
    <cfRule type="cellIs" dxfId="150" priority="203" stopIfTrue="1" operator="equal">
      <formula>"NA"</formula>
    </cfRule>
    <cfRule type="cellIs" dxfId="149" priority="204" stopIfTrue="1" operator="equal">
      <formula>"F"</formula>
    </cfRule>
    <cfRule type="cellIs" dxfId="148" priority="205" stopIfTrue="1" operator="equal">
      <formula>"P"</formula>
    </cfRule>
    <cfRule type="cellIs" dxfId="147" priority="206" stopIfTrue="1" operator="equal">
      <formula>"F"</formula>
    </cfRule>
    <cfRule type="cellIs" dxfId="146" priority="207" stopIfTrue="1" operator="equal">
      <formula>"P"</formula>
    </cfRule>
  </conditionalFormatting>
  <conditionalFormatting sqref="H18:H20">
    <cfRule type="cellIs" dxfId="145" priority="146" stopIfTrue="1" operator="equal">
      <formula>"NA"</formula>
    </cfRule>
    <cfRule type="cellIs" dxfId="144" priority="155" stopIfTrue="1" operator="equal">
      <formula>"P"</formula>
    </cfRule>
    <cfRule type="cellIs" dxfId="143" priority="156" stopIfTrue="1" operator="equal">
      <formula>"F"</formula>
    </cfRule>
  </conditionalFormatting>
  <conditionalFormatting sqref="H19:H20">
    <cfRule type="cellIs" dxfId="142" priority="150" stopIfTrue="1" operator="equal">
      <formula>"NA"</formula>
    </cfRule>
    <cfRule type="cellIs" dxfId="141" priority="151" stopIfTrue="1" operator="equal">
      <formula>"F"</formula>
    </cfRule>
    <cfRule type="cellIs" dxfId="140" priority="152" stopIfTrue="1" operator="equal">
      <formula>"P"</formula>
    </cfRule>
    <cfRule type="cellIs" dxfId="139" priority="153" stopIfTrue="1" operator="equal">
      <formula>"F"</formula>
    </cfRule>
    <cfRule type="cellIs" dxfId="138" priority="154" stopIfTrue="1" operator="equal">
      <formula>"P"</formula>
    </cfRule>
  </conditionalFormatting>
  <conditionalFormatting sqref="B11 B9">
    <cfRule type="cellIs" dxfId="137" priority="200" stopIfTrue="1" operator="equal">
      <formula>"必选必通"</formula>
    </cfRule>
    <cfRule type="cellIs" dxfId="136" priority="201" stopIfTrue="1" operator="equal">
      <formula>"必选可通"</formula>
    </cfRule>
    <cfRule type="cellIs" dxfId="135" priority="202" stopIfTrue="1" operator="equal">
      <formula>"可选必通"</formula>
    </cfRule>
  </conditionalFormatting>
  <conditionalFormatting sqref="H28 H29 H30">
    <cfRule type="cellIs" dxfId="134" priority="63" stopIfTrue="1" operator="equal">
      <formula>"NA"</formula>
    </cfRule>
    <cfRule type="cellIs" dxfId="133" priority="72" stopIfTrue="1" operator="equal">
      <formula>"P"</formula>
    </cfRule>
    <cfRule type="cellIs" dxfId="132" priority="73" stopIfTrue="1" operator="equal">
      <formula>"F"</formula>
    </cfRule>
  </conditionalFormatting>
  <conditionalFormatting sqref="G29 G30">
    <cfRule type="cellIs" dxfId="131" priority="61" stopIfTrue="1" operator="equal">
      <formula>"M"</formula>
    </cfRule>
    <cfRule type="cellIs" dxfId="130" priority="62" stopIfTrue="1" operator="equal">
      <formula>"O"</formula>
    </cfRule>
  </conditionalFormatting>
  <conditionalFormatting sqref="H29 H30">
    <cfRule type="cellIs" dxfId="129" priority="67" stopIfTrue="1" operator="equal">
      <formula>"NA"</formula>
    </cfRule>
    <cfRule type="cellIs" dxfId="128" priority="68" stopIfTrue="1" operator="equal">
      <formula>"F"</formula>
    </cfRule>
    <cfRule type="cellIs" dxfId="127" priority="69" stopIfTrue="1" operator="equal">
      <formula>"P"</formula>
    </cfRule>
    <cfRule type="cellIs" dxfId="126" priority="70" stopIfTrue="1" operator="equal">
      <formula>"F"</formula>
    </cfRule>
    <cfRule type="cellIs" dxfId="125" priority="71" stopIfTrue="1" operator="equal">
      <formula>"P"</formula>
    </cfRule>
  </conditionalFormatting>
  <dataValidations count="4">
    <dataValidation type="list" allowBlank="1" showInputMessage="1" showErrorMessage="1" sqref="G11 G18 G28" xr:uid="{00000000-0002-0000-0500-000000000000}">
      <formula1>$L$4:$L$5</formula1>
    </dataValidation>
    <dataValidation type="list" allowBlank="1" showInputMessage="1" showErrorMessage="1" sqref="H11 H18 H28" xr:uid="{00000000-0002-0000-0500-000001000000}">
      <formula1>$L$7:$L$11</formula1>
    </dataValidation>
    <dataValidation type="list" allowBlank="1" showInputMessage="1" showErrorMessage="1" sqref="G14 G15 G16 G17 G21 G22 G23 G24 G25 G26 G27 G29 G30 G31 G32 G33 G34 G35 G12:G13 G19:G20" xr:uid="{00000000-0002-0000-0500-000002000000}">
      <formula1>"M, O"</formula1>
    </dataValidation>
    <dataValidation type="list" allowBlank="1" showInputMessage="1" showErrorMessage="1" sqref="H14 H15 H16 H17 H21 H22 H23 H24 H25 H26 H27 H29 H30 H31 H32 H33 H34 H35 H12:H13 H19:H20" xr:uid="{00000000-0002-0000-0500-000003000000}">
      <formula1>"P,F,NA"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8"/>
  <sheetViews>
    <sheetView topLeftCell="A21" workbookViewId="0">
      <selection activeCell="B33" sqref="B33"/>
    </sheetView>
  </sheetViews>
  <sheetFormatPr defaultColWidth="9.5546875" defaultRowHeight="12" x14ac:dyDescent="0.15"/>
  <cols>
    <col min="1" max="1" width="8.77734375" style="1" customWidth="1"/>
    <col min="2" max="2" width="16.21875" style="2" customWidth="1"/>
    <col min="3" max="3" width="16.77734375" style="2" customWidth="1"/>
    <col min="4" max="4" width="24.6640625" style="2" customWidth="1"/>
    <col min="5" max="5" width="66.33203125" style="2" customWidth="1"/>
    <col min="6" max="6" width="50.5546875" style="2" customWidth="1"/>
    <col min="7" max="7" width="8.21875" style="2" customWidth="1"/>
    <col min="8" max="8" width="11.77734375" style="2" customWidth="1"/>
    <col min="9" max="9" width="16.77734375" style="2" customWidth="1"/>
    <col min="10" max="13" width="9.5546875" style="2" hidden="1" customWidth="1"/>
    <col min="14" max="18" width="10" style="2" customWidth="1"/>
    <col min="19" max="19" width="10.44140625" style="2" customWidth="1"/>
    <col min="20" max="32" width="10" style="2" customWidth="1"/>
    <col min="33" max="16384" width="9.5546875" style="2"/>
  </cols>
  <sheetData>
    <row r="1" spans="1:19" x14ac:dyDescent="0.15">
      <c r="A1" s="158" t="s">
        <v>0</v>
      </c>
      <c r="B1" s="159"/>
      <c r="C1" s="160"/>
      <c r="D1" s="183" t="s">
        <v>18</v>
      </c>
      <c r="E1" s="3" t="s">
        <v>34</v>
      </c>
      <c r="F1" s="4"/>
      <c r="G1" s="4"/>
      <c r="H1" s="5"/>
      <c r="I1" s="25"/>
      <c r="N1" s="26"/>
      <c r="O1" s="26"/>
      <c r="P1" s="26"/>
      <c r="Q1" s="26"/>
      <c r="R1" s="26"/>
      <c r="S1" s="35"/>
    </row>
    <row r="2" spans="1:19" ht="24" x14ac:dyDescent="0.15">
      <c r="A2" s="161"/>
      <c r="B2" s="162"/>
      <c r="C2" s="163"/>
      <c r="D2" s="184"/>
      <c r="E2" s="6" t="s">
        <v>35</v>
      </c>
      <c r="F2" s="146" t="s">
        <v>36</v>
      </c>
      <c r="G2" s="147"/>
      <c r="H2" s="7">
        <f>COUNTIF($G$12:$G$97,"M")</f>
        <v>15</v>
      </c>
      <c r="I2" s="5"/>
      <c r="K2" s="27" t="s">
        <v>37</v>
      </c>
      <c r="L2" s="28" t="s">
        <v>34</v>
      </c>
      <c r="M2" s="28" t="s">
        <v>38</v>
      </c>
      <c r="N2" s="29"/>
      <c r="O2" s="29"/>
      <c r="P2" s="29"/>
      <c r="Q2" s="29"/>
      <c r="R2" s="29"/>
      <c r="S2" s="36"/>
    </row>
    <row r="3" spans="1:19" ht="13.2" x14ac:dyDescent="0.25">
      <c r="A3" s="164"/>
      <c r="B3" s="165"/>
      <c r="C3" s="166"/>
      <c r="D3" s="185"/>
      <c r="E3" s="8"/>
      <c r="F3" s="148" t="s">
        <v>39</v>
      </c>
      <c r="G3" s="149"/>
      <c r="H3" s="9">
        <f>COUNTIF($G$12:$G$97,"O")</f>
        <v>0</v>
      </c>
      <c r="I3" s="5"/>
      <c r="K3" s="30"/>
      <c r="L3" s="30"/>
      <c r="M3" s="30"/>
      <c r="N3" s="29"/>
      <c r="O3" s="29"/>
      <c r="P3" s="29"/>
      <c r="Q3" s="29"/>
      <c r="R3" s="29"/>
      <c r="S3" s="36"/>
    </row>
    <row r="4" spans="1:19" ht="13.2" x14ac:dyDescent="0.25">
      <c r="A4" s="176" t="s">
        <v>40</v>
      </c>
      <c r="B4" s="167"/>
      <c r="C4" s="168"/>
      <c r="D4" s="169"/>
      <c r="E4" s="6" t="s">
        <v>1</v>
      </c>
      <c r="F4" s="150" t="s">
        <v>41</v>
      </c>
      <c r="G4" s="151"/>
      <c r="H4" s="10">
        <f>COUNTIF($H$12:$H$78,"P")</f>
        <v>15</v>
      </c>
      <c r="I4" s="5"/>
      <c r="K4" s="30"/>
      <c r="L4" s="30" t="s">
        <v>42</v>
      </c>
      <c r="M4" s="30"/>
      <c r="N4" s="29"/>
      <c r="O4" s="29"/>
      <c r="P4" s="29"/>
      <c r="Q4" s="29"/>
      <c r="R4" s="29"/>
      <c r="S4" s="36"/>
    </row>
    <row r="5" spans="1:19" ht="13.2" x14ac:dyDescent="0.25">
      <c r="A5" s="177"/>
      <c r="B5" s="170"/>
      <c r="C5" s="171"/>
      <c r="D5" s="172"/>
      <c r="E5" s="11"/>
      <c r="F5" s="152" t="s">
        <v>43</v>
      </c>
      <c r="G5" s="153"/>
      <c r="H5" s="12">
        <f>COUNTIF($H$12:$H$78,"F")</f>
        <v>0</v>
      </c>
      <c r="I5" s="5"/>
      <c r="K5" s="30"/>
      <c r="L5" s="30" t="s">
        <v>44</v>
      </c>
      <c r="M5" s="30"/>
      <c r="N5" s="29"/>
      <c r="O5" s="29"/>
      <c r="P5" s="29"/>
      <c r="Q5" s="29"/>
      <c r="R5" s="29"/>
      <c r="S5" s="36"/>
    </row>
    <row r="6" spans="1:19" ht="13.2" x14ac:dyDescent="0.25">
      <c r="A6" s="177"/>
      <c r="B6" s="170"/>
      <c r="C6" s="171"/>
      <c r="D6" s="172"/>
      <c r="E6" s="11"/>
      <c r="F6" s="154" t="s">
        <v>45</v>
      </c>
      <c r="G6" s="155"/>
      <c r="H6" s="13">
        <f>COUNTIF($H$12:$H$78,"NA")</f>
        <v>0</v>
      </c>
      <c r="I6" s="5"/>
      <c r="K6" s="30"/>
      <c r="L6" s="30"/>
      <c r="M6" s="30"/>
      <c r="N6" s="29"/>
      <c r="O6" s="29"/>
      <c r="P6" s="29"/>
      <c r="Q6" s="29"/>
      <c r="R6" s="29"/>
      <c r="S6" s="36"/>
    </row>
    <row r="7" spans="1:19" ht="13.2" x14ac:dyDescent="0.25">
      <c r="A7" s="177"/>
      <c r="B7" s="170"/>
      <c r="C7" s="171"/>
      <c r="D7" s="172"/>
      <c r="E7" s="11"/>
      <c r="F7" s="142"/>
      <c r="G7" s="143"/>
      <c r="H7" s="14"/>
      <c r="I7" s="5"/>
      <c r="K7" s="30"/>
      <c r="L7" s="30" t="s">
        <v>46</v>
      </c>
      <c r="M7" s="30"/>
      <c r="N7" s="29"/>
      <c r="O7" s="29"/>
      <c r="P7" s="29"/>
      <c r="Q7" s="29"/>
      <c r="R7" s="29"/>
      <c r="S7" s="36"/>
    </row>
    <row r="8" spans="1:19" ht="13.2" x14ac:dyDescent="0.25">
      <c r="A8" s="178"/>
      <c r="B8" s="173"/>
      <c r="C8" s="174"/>
      <c r="D8" s="175"/>
      <c r="E8" s="8"/>
      <c r="F8" s="142"/>
      <c r="G8" s="143"/>
      <c r="H8" s="14"/>
      <c r="I8" s="5"/>
      <c r="K8" s="30"/>
      <c r="L8" s="30" t="s">
        <v>47</v>
      </c>
      <c r="M8" s="30"/>
      <c r="N8" s="29"/>
      <c r="O8" s="29"/>
      <c r="P8" s="29"/>
      <c r="Q8" s="29"/>
      <c r="R8" s="29"/>
      <c r="S8" s="36"/>
    </row>
    <row r="9" spans="1:19" ht="13.2" x14ac:dyDescent="0.25">
      <c r="A9" s="179" t="s">
        <v>48</v>
      </c>
      <c r="B9" s="181" t="s">
        <v>49</v>
      </c>
      <c r="C9" s="3" t="s">
        <v>50</v>
      </c>
      <c r="D9" s="4"/>
      <c r="E9" s="4"/>
      <c r="F9" s="15"/>
      <c r="G9" s="181" t="s">
        <v>51</v>
      </c>
      <c r="H9" s="156" t="s">
        <v>52</v>
      </c>
      <c r="I9" s="156" t="s">
        <v>40</v>
      </c>
      <c r="K9" s="30"/>
      <c r="L9" s="30" t="s">
        <v>53</v>
      </c>
      <c r="M9" s="30"/>
      <c r="N9" s="156" t="s">
        <v>54</v>
      </c>
      <c r="O9" s="156" t="s">
        <v>55</v>
      </c>
      <c r="P9" s="156" t="s">
        <v>56</v>
      </c>
      <c r="Q9" s="156" t="s">
        <v>57</v>
      </c>
      <c r="R9" s="156" t="s">
        <v>58</v>
      </c>
      <c r="S9" s="156" t="s">
        <v>59</v>
      </c>
    </row>
    <row r="10" spans="1:19" ht="13.2" x14ac:dyDescent="0.25">
      <c r="A10" s="180"/>
      <c r="B10" s="182"/>
      <c r="C10" s="16" t="s">
        <v>60</v>
      </c>
      <c r="D10" s="16" t="s">
        <v>61</v>
      </c>
      <c r="E10" s="6" t="s">
        <v>62</v>
      </c>
      <c r="F10" s="6" t="s">
        <v>63</v>
      </c>
      <c r="G10" s="186"/>
      <c r="H10" s="157"/>
      <c r="I10" s="157"/>
      <c r="K10" s="31"/>
      <c r="L10" s="32" t="s">
        <v>64</v>
      </c>
      <c r="M10" s="31"/>
      <c r="N10" s="157"/>
      <c r="O10" s="157"/>
      <c r="P10" s="157"/>
      <c r="Q10" s="157"/>
      <c r="R10" s="157"/>
      <c r="S10" s="157"/>
    </row>
    <row r="11" spans="1:19" ht="60.75" customHeight="1" x14ac:dyDescent="0.25">
      <c r="A11" s="17" t="s">
        <v>65</v>
      </c>
      <c r="B11" s="144" t="s">
        <v>246</v>
      </c>
      <c r="C11" s="145"/>
      <c r="D11" s="145"/>
      <c r="E11" s="145"/>
      <c r="F11" s="18"/>
      <c r="G11" s="18"/>
      <c r="H11" s="18"/>
      <c r="I11" s="18"/>
      <c r="K11" s="33" t="str">
        <f>IF(G11="M",IF(AND(#REF!&lt;&gt;"N",#REF!&lt;&gt;""),#REF!,IF(AND(#REF!&lt;&gt;"N",#REF!&lt;&gt;""),#REF!,H11)),"")</f>
        <v/>
      </c>
      <c r="L11" s="33" t="s">
        <v>67</v>
      </c>
      <c r="M11" s="33" t="str">
        <f>IF(G11="O",IF(AND(#REF!&lt;&gt;"N",#REF!&lt;&gt;""),#REF!,IF(AND(#REF!&lt;&gt;"N",#REF!&lt;&gt;""),#REF!,H11)),"")</f>
        <v/>
      </c>
      <c r="N11" s="18"/>
      <c r="O11" s="18"/>
      <c r="P11" s="18"/>
      <c r="Q11" s="18"/>
      <c r="R11" s="18"/>
      <c r="S11" s="37"/>
    </row>
    <row r="12" spans="1:19" ht="96" x14ac:dyDescent="0.25">
      <c r="A12" s="19" t="s">
        <v>68</v>
      </c>
      <c r="B12" s="20"/>
      <c r="C12" s="20" t="s">
        <v>128</v>
      </c>
      <c r="D12" s="20" t="s">
        <v>247</v>
      </c>
      <c r="E12" s="20" t="s">
        <v>248</v>
      </c>
      <c r="F12" s="20" t="s">
        <v>131</v>
      </c>
      <c r="G12" s="21" t="s">
        <v>42</v>
      </c>
      <c r="H12" s="22" t="s">
        <v>46</v>
      </c>
      <c r="I12" s="34"/>
      <c r="J12" s="28"/>
      <c r="K12" s="28"/>
      <c r="L12" s="28"/>
      <c r="M12" s="28"/>
      <c r="N12" s="28"/>
      <c r="O12" s="28"/>
      <c r="P12" s="28"/>
      <c r="Q12" s="28"/>
      <c r="R12" s="28" t="s">
        <v>132</v>
      </c>
      <c r="S12" s="38">
        <v>44691</v>
      </c>
    </row>
    <row r="13" spans="1:19" ht="48" x14ac:dyDescent="0.25">
      <c r="A13" s="19" t="s">
        <v>73</v>
      </c>
      <c r="B13" s="20"/>
      <c r="C13" s="20" t="s">
        <v>133</v>
      </c>
      <c r="D13" s="20" t="s">
        <v>134</v>
      </c>
      <c r="E13" s="20" t="s">
        <v>249</v>
      </c>
      <c r="F13" s="20" t="s">
        <v>75</v>
      </c>
      <c r="G13" s="21" t="s">
        <v>42</v>
      </c>
      <c r="H13" s="22" t="s">
        <v>46</v>
      </c>
      <c r="I13" s="34"/>
      <c r="J13" s="28"/>
      <c r="K13" s="28"/>
      <c r="L13" s="28"/>
      <c r="M13" s="28"/>
      <c r="N13" s="28"/>
      <c r="O13" s="28"/>
      <c r="P13" s="28"/>
      <c r="Q13" s="28"/>
      <c r="R13" s="28" t="s">
        <v>132</v>
      </c>
      <c r="S13" s="38">
        <v>44691</v>
      </c>
    </row>
    <row r="14" spans="1:19" ht="24" x14ac:dyDescent="0.25">
      <c r="A14" s="19" t="s">
        <v>77</v>
      </c>
      <c r="B14" s="20"/>
      <c r="C14" s="20" t="s">
        <v>135</v>
      </c>
      <c r="D14" s="20" t="s">
        <v>134</v>
      </c>
      <c r="E14" s="20" t="s">
        <v>136</v>
      </c>
      <c r="F14" s="20" t="s">
        <v>137</v>
      </c>
      <c r="G14" s="21" t="s">
        <v>42</v>
      </c>
      <c r="H14" s="22" t="s">
        <v>46</v>
      </c>
      <c r="I14" s="34"/>
      <c r="J14" s="28"/>
      <c r="K14" s="28"/>
      <c r="L14" s="28"/>
      <c r="M14" s="28"/>
      <c r="N14" s="28"/>
      <c r="O14" s="28"/>
      <c r="P14" s="28"/>
      <c r="Q14" s="28"/>
      <c r="R14" s="28" t="s">
        <v>132</v>
      </c>
      <c r="S14" s="38">
        <v>44691</v>
      </c>
    </row>
    <row r="15" spans="1:19" ht="25.5" customHeight="1" x14ac:dyDescent="0.25">
      <c r="A15" s="19" t="s">
        <v>80</v>
      </c>
      <c r="B15" s="20"/>
      <c r="C15" s="20" t="s">
        <v>78</v>
      </c>
      <c r="D15" s="20" t="s">
        <v>75</v>
      </c>
      <c r="E15" s="23" t="s">
        <v>79</v>
      </c>
      <c r="F15" s="20" t="s">
        <v>250</v>
      </c>
      <c r="G15" s="21" t="s">
        <v>42</v>
      </c>
      <c r="H15" s="24" t="s">
        <v>46</v>
      </c>
      <c r="I15" s="34"/>
      <c r="J15" s="28"/>
      <c r="K15" s="28"/>
      <c r="L15" s="28"/>
      <c r="M15" s="28"/>
      <c r="N15" s="28"/>
      <c r="O15" s="28"/>
      <c r="P15" s="28"/>
      <c r="Q15" s="28"/>
      <c r="R15" s="28" t="s">
        <v>132</v>
      </c>
      <c r="S15" s="38">
        <v>44691</v>
      </c>
    </row>
    <row r="16" spans="1:19" ht="24" x14ac:dyDescent="0.25">
      <c r="A16" s="19" t="s">
        <v>84</v>
      </c>
      <c r="B16" s="20"/>
      <c r="C16" s="20" t="s">
        <v>139</v>
      </c>
      <c r="D16" s="20" t="s">
        <v>134</v>
      </c>
      <c r="E16" s="20" t="s">
        <v>251</v>
      </c>
      <c r="F16" s="20" t="s">
        <v>141</v>
      </c>
      <c r="G16" s="21" t="s">
        <v>42</v>
      </c>
      <c r="H16" s="22" t="s">
        <v>46</v>
      </c>
      <c r="I16" s="34"/>
      <c r="J16" s="28"/>
      <c r="K16" s="28"/>
      <c r="L16" s="28"/>
      <c r="M16" s="28"/>
      <c r="N16" s="28"/>
      <c r="O16" s="28"/>
      <c r="P16" s="28"/>
      <c r="Q16" s="28"/>
      <c r="R16" s="28" t="s">
        <v>132</v>
      </c>
      <c r="S16" s="38">
        <v>44691</v>
      </c>
    </row>
    <row r="17" spans="1:19" ht="36" x14ac:dyDescent="0.25">
      <c r="A17" s="19" t="s">
        <v>88</v>
      </c>
      <c r="B17" s="20"/>
      <c r="C17" s="20" t="s">
        <v>252</v>
      </c>
      <c r="D17" s="20" t="s">
        <v>134</v>
      </c>
      <c r="E17" s="20" t="s">
        <v>253</v>
      </c>
      <c r="F17" s="20" t="s">
        <v>254</v>
      </c>
      <c r="G17" s="21" t="s">
        <v>42</v>
      </c>
      <c r="H17" s="22" t="s">
        <v>46</v>
      </c>
      <c r="I17" s="34"/>
      <c r="J17" s="28"/>
      <c r="K17" s="28"/>
      <c r="L17" s="28"/>
      <c r="M17" s="28"/>
      <c r="N17" s="28"/>
      <c r="O17" s="28"/>
      <c r="P17" s="28"/>
      <c r="Q17" s="28"/>
      <c r="R17" s="28" t="s">
        <v>132</v>
      </c>
      <c r="S17" s="38">
        <v>44691</v>
      </c>
    </row>
    <row r="18" spans="1:19" ht="36" x14ac:dyDescent="0.25">
      <c r="A18" s="19" t="s">
        <v>91</v>
      </c>
      <c r="B18" s="20"/>
      <c r="C18" s="20" t="s">
        <v>255</v>
      </c>
      <c r="D18" s="20" t="s">
        <v>134</v>
      </c>
      <c r="E18" s="20" t="s">
        <v>256</v>
      </c>
      <c r="F18" s="20" t="s">
        <v>257</v>
      </c>
      <c r="G18" s="21" t="s">
        <v>42</v>
      </c>
      <c r="H18" s="22" t="s">
        <v>46</v>
      </c>
      <c r="I18" s="34"/>
      <c r="J18" s="28"/>
      <c r="K18" s="28"/>
      <c r="L18" s="28"/>
      <c r="M18" s="28"/>
      <c r="N18" s="28"/>
      <c r="O18" s="28"/>
      <c r="P18" s="28"/>
      <c r="Q18" s="28"/>
      <c r="R18" s="28" t="s">
        <v>132</v>
      </c>
      <c r="S18" s="38">
        <v>44691</v>
      </c>
    </row>
    <row r="19" spans="1:19" ht="36" x14ac:dyDescent="0.25">
      <c r="A19" s="19" t="s">
        <v>258</v>
      </c>
      <c r="B19" s="20"/>
      <c r="C19" s="20" t="s">
        <v>259</v>
      </c>
      <c r="D19" s="20" t="s">
        <v>134</v>
      </c>
      <c r="E19" s="20" t="s">
        <v>260</v>
      </c>
      <c r="F19" s="20" t="s">
        <v>261</v>
      </c>
      <c r="G19" s="21" t="s">
        <v>42</v>
      </c>
      <c r="H19" s="22" t="s">
        <v>46</v>
      </c>
      <c r="I19" s="34"/>
      <c r="J19" s="28"/>
      <c r="K19" s="28"/>
      <c r="L19" s="28"/>
      <c r="M19" s="28"/>
      <c r="N19" s="28"/>
      <c r="O19" s="28"/>
      <c r="P19" s="28"/>
      <c r="Q19" s="28"/>
      <c r="R19" s="28" t="s">
        <v>132</v>
      </c>
      <c r="S19" s="38">
        <v>44691</v>
      </c>
    </row>
    <row r="20" spans="1:19" ht="37.5" customHeight="1" x14ac:dyDescent="0.25">
      <c r="A20" s="17" t="s">
        <v>93</v>
      </c>
      <c r="B20" s="144" t="s">
        <v>262</v>
      </c>
      <c r="C20" s="145"/>
      <c r="D20" s="145"/>
      <c r="E20" s="145"/>
      <c r="F20" s="18"/>
      <c r="G20" s="18"/>
      <c r="H20" s="18"/>
      <c r="I20" s="18"/>
      <c r="K20" s="33" t="str">
        <f>IF(G20="M",IF(AND(#REF!&lt;&gt;"N",#REF!&lt;&gt;""),#REF!,IF(AND(#REF!&lt;&gt;"N",#REF!&lt;&gt;""),#REF!,H20)),"")</f>
        <v/>
      </c>
      <c r="L20" s="33" t="s">
        <v>67</v>
      </c>
      <c r="M20" s="33" t="str">
        <f>IF(G20="O",IF(AND(#REF!&lt;&gt;"N",#REF!&lt;&gt;""),#REF!,IF(AND(#REF!&lt;&gt;"N",#REF!&lt;&gt;""),#REF!,H20)),"")</f>
        <v/>
      </c>
      <c r="N20" s="18"/>
      <c r="O20" s="18"/>
      <c r="P20" s="18"/>
      <c r="Q20" s="18"/>
      <c r="R20" s="18"/>
      <c r="S20" s="37"/>
    </row>
    <row r="21" spans="1:19" ht="60" x14ac:dyDescent="0.25">
      <c r="A21" s="19" t="s">
        <v>94</v>
      </c>
      <c r="B21" s="20"/>
      <c r="C21" s="20" t="s">
        <v>143</v>
      </c>
      <c r="D21" s="20" t="s">
        <v>247</v>
      </c>
      <c r="E21" s="20" t="s">
        <v>263</v>
      </c>
      <c r="F21" s="20" t="s">
        <v>264</v>
      </c>
      <c r="G21" s="21" t="s">
        <v>42</v>
      </c>
      <c r="H21" s="22" t="s">
        <v>46</v>
      </c>
      <c r="I21" s="34"/>
      <c r="J21" s="28"/>
      <c r="K21" s="28"/>
      <c r="L21" s="28"/>
      <c r="M21" s="28"/>
      <c r="N21" s="28"/>
      <c r="O21" s="28"/>
      <c r="P21" s="28"/>
      <c r="Q21" s="28"/>
      <c r="R21" s="28" t="s">
        <v>132</v>
      </c>
      <c r="S21" s="38">
        <v>44691</v>
      </c>
    </row>
    <row r="22" spans="1:19" ht="59.25" customHeight="1" x14ac:dyDescent="0.25">
      <c r="A22" s="19" t="s">
        <v>95</v>
      </c>
      <c r="B22" s="20"/>
      <c r="C22" s="20" t="s">
        <v>265</v>
      </c>
      <c r="D22" s="20" t="s">
        <v>134</v>
      </c>
      <c r="E22" s="20" t="s">
        <v>266</v>
      </c>
      <c r="F22" s="20" t="s">
        <v>267</v>
      </c>
      <c r="G22" s="21" t="s">
        <v>42</v>
      </c>
      <c r="H22" s="22" t="s">
        <v>46</v>
      </c>
      <c r="I22" s="34"/>
      <c r="J22" s="28"/>
      <c r="K22" s="28"/>
      <c r="L22" s="28"/>
      <c r="M22" s="28"/>
      <c r="N22" s="28"/>
      <c r="O22" s="28"/>
      <c r="P22" s="28"/>
      <c r="Q22" s="28"/>
      <c r="R22" s="28" t="s">
        <v>132</v>
      </c>
      <c r="S22" s="38">
        <v>44691</v>
      </c>
    </row>
    <row r="23" spans="1:19" ht="13.2" x14ac:dyDescent="0.25">
      <c r="A23" s="19" t="s">
        <v>96</v>
      </c>
      <c r="B23" s="20"/>
      <c r="C23" s="20" t="s">
        <v>78</v>
      </c>
      <c r="D23" s="20" t="s">
        <v>75</v>
      </c>
      <c r="E23" s="23" t="s">
        <v>79</v>
      </c>
      <c r="F23" s="20" t="s">
        <v>138</v>
      </c>
      <c r="G23" s="21" t="s">
        <v>42</v>
      </c>
      <c r="H23" s="24" t="s">
        <v>46</v>
      </c>
      <c r="I23" s="34"/>
      <c r="J23" s="28"/>
      <c r="K23" s="28"/>
      <c r="L23" s="28"/>
      <c r="M23" s="28"/>
      <c r="N23" s="28"/>
      <c r="O23" s="28"/>
      <c r="P23" s="28"/>
      <c r="Q23" s="28"/>
      <c r="R23" s="28" t="s">
        <v>132</v>
      </c>
      <c r="S23" s="38">
        <v>44691</v>
      </c>
    </row>
    <row r="24" spans="1:19" ht="24" x14ac:dyDescent="0.25">
      <c r="A24" s="19" t="s">
        <v>98</v>
      </c>
      <c r="B24" s="20"/>
      <c r="C24" s="20" t="s">
        <v>139</v>
      </c>
      <c r="D24" s="20" t="s">
        <v>134</v>
      </c>
      <c r="E24" s="20" t="s">
        <v>268</v>
      </c>
      <c r="F24" s="20" t="s">
        <v>141</v>
      </c>
      <c r="G24" s="21" t="s">
        <v>42</v>
      </c>
      <c r="H24" s="22" t="s">
        <v>46</v>
      </c>
      <c r="I24" s="34"/>
      <c r="J24" s="28"/>
      <c r="K24" s="28"/>
      <c r="L24" s="28"/>
      <c r="M24" s="28"/>
      <c r="N24" s="28"/>
      <c r="O24" s="28"/>
      <c r="P24" s="28"/>
      <c r="Q24" s="28"/>
      <c r="R24" s="28" t="s">
        <v>132</v>
      </c>
      <c r="S24" s="38">
        <v>44691</v>
      </c>
    </row>
    <row r="25" spans="1:19" ht="39.75" customHeight="1" x14ac:dyDescent="0.25">
      <c r="A25" s="17" t="s">
        <v>107</v>
      </c>
      <c r="B25" s="144" t="s">
        <v>269</v>
      </c>
      <c r="C25" s="145"/>
      <c r="D25" s="145"/>
      <c r="E25" s="145"/>
      <c r="F25" s="18"/>
      <c r="G25" s="18"/>
      <c r="H25" s="18"/>
      <c r="I25" s="18"/>
      <c r="K25" s="33" t="str">
        <f>IF(G25="M",IF(AND(#REF!&lt;&gt;"N",#REF!&lt;&gt;""),#REF!,IF(AND(#REF!&lt;&gt;"N",#REF!&lt;&gt;""),#REF!,H25)),"")</f>
        <v/>
      </c>
      <c r="L25" s="33" t="s">
        <v>67</v>
      </c>
      <c r="M25" s="33" t="str">
        <f>IF(G25="O",IF(AND(#REF!&lt;&gt;"N",#REF!&lt;&gt;""),#REF!,IF(AND(#REF!&lt;&gt;"N",#REF!&lt;&gt;""),#REF!,H25)),"")</f>
        <v/>
      </c>
      <c r="N25" s="18"/>
      <c r="O25" s="18"/>
      <c r="P25" s="18"/>
      <c r="Q25" s="18"/>
      <c r="R25" s="18"/>
      <c r="S25" s="37"/>
    </row>
    <row r="26" spans="1:19" ht="72.75" customHeight="1" x14ac:dyDescent="0.25">
      <c r="A26" s="19" t="s">
        <v>108</v>
      </c>
      <c r="B26" s="20"/>
      <c r="C26" s="20" t="s">
        <v>139</v>
      </c>
      <c r="D26" s="20" t="s">
        <v>247</v>
      </c>
      <c r="E26" s="20" t="s">
        <v>270</v>
      </c>
      <c r="F26" s="20" t="s">
        <v>141</v>
      </c>
      <c r="G26" s="21" t="s">
        <v>42</v>
      </c>
      <c r="H26" s="22" t="s">
        <v>46</v>
      </c>
      <c r="I26" s="34"/>
      <c r="J26" s="28"/>
      <c r="K26" s="28"/>
      <c r="L26" s="28"/>
      <c r="M26" s="28"/>
      <c r="N26" s="28"/>
      <c r="O26" s="28"/>
      <c r="P26" s="28"/>
      <c r="Q26" s="28"/>
      <c r="R26" s="28" t="s">
        <v>132</v>
      </c>
      <c r="S26" s="38">
        <v>44691</v>
      </c>
    </row>
    <row r="27" spans="1:19" ht="36" x14ac:dyDescent="0.25">
      <c r="A27" s="19" t="s">
        <v>109</v>
      </c>
      <c r="B27" s="20"/>
      <c r="C27" s="20" t="s">
        <v>153</v>
      </c>
      <c r="D27" s="20" t="s">
        <v>134</v>
      </c>
      <c r="E27" s="20" t="s">
        <v>271</v>
      </c>
      <c r="F27" s="20" t="s">
        <v>272</v>
      </c>
      <c r="G27" s="21" t="s">
        <v>42</v>
      </c>
      <c r="H27" s="22" t="s">
        <v>46</v>
      </c>
      <c r="I27" s="34"/>
      <c r="J27" s="28"/>
      <c r="K27" s="28"/>
      <c r="L27" s="28"/>
      <c r="M27" s="28"/>
      <c r="N27" s="28"/>
      <c r="O27" s="28"/>
      <c r="P27" s="28"/>
      <c r="Q27" s="28"/>
      <c r="R27" s="28" t="s">
        <v>132</v>
      </c>
      <c r="S27" s="38">
        <v>44691</v>
      </c>
    </row>
    <row r="28" spans="1:19" ht="29.25" customHeight="1" x14ac:dyDescent="0.25">
      <c r="A28" s="19" t="s">
        <v>110</v>
      </c>
      <c r="B28" s="20"/>
      <c r="C28" s="20" t="s">
        <v>78</v>
      </c>
      <c r="D28" s="20" t="s">
        <v>75</v>
      </c>
      <c r="E28" s="23" t="s">
        <v>79</v>
      </c>
      <c r="F28" s="20" t="s">
        <v>250</v>
      </c>
      <c r="G28" s="21" t="s">
        <v>42</v>
      </c>
      <c r="H28" s="24" t="s">
        <v>46</v>
      </c>
      <c r="I28" s="34"/>
      <c r="J28" s="28"/>
      <c r="K28" s="28"/>
      <c r="L28" s="28"/>
      <c r="M28" s="28"/>
      <c r="N28" s="28"/>
      <c r="O28" s="28"/>
      <c r="P28" s="28"/>
      <c r="Q28" s="28"/>
      <c r="R28" s="28" t="s">
        <v>132</v>
      </c>
      <c r="S28" s="38">
        <v>44691</v>
      </c>
    </row>
  </sheetData>
  <mergeCells count="25">
    <mergeCell ref="Q9:Q10"/>
    <mergeCell ref="R9:R10"/>
    <mergeCell ref="S9:S10"/>
    <mergeCell ref="A1:C3"/>
    <mergeCell ref="B4:D8"/>
    <mergeCell ref="H9:H10"/>
    <mergeCell ref="I9:I10"/>
    <mergeCell ref="N9:N10"/>
    <mergeCell ref="O9:O10"/>
    <mergeCell ref="P9:P10"/>
    <mergeCell ref="A4:A8"/>
    <mergeCell ref="A9:A10"/>
    <mergeCell ref="B9:B10"/>
    <mergeCell ref="D1:D3"/>
    <mergeCell ref="G9:G10"/>
    <mergeCell ref="F7:G7"/>
    <mergeCell ref="F8:G8"/>
    <mergeCell ref="B11:E11"/>
    <mergeCell ref="B20:E20"/>
    <mergeCell ref="B25:E25"/>
    <mergeCell ref="F2:G2"/>
    <mergeCell ref="F3:G3"/>
    <mergeCell ref="F4:G4"/>
    <mergeCell ref="F5:G5"/>
    <mergeCell ref="F6:G6"/>
  </mergeCells>
  <phoneticPr fontId="39" type="noConversion"/>
  <conditionalFormatting sqref="B9">
    <cfRule type="cellIs" dxfId="124" priority="162" stopIfTrue="1" operator="equal">
      <formula>"必选必通"</formula>
    </cfRule>
    <cfRule type="cellIs" dxfId="123" priority="163" stopIfTrue="1" operator="equal">
      <formula>"必选可通"</formula>
    </cfRule>
    <cfRule type="cellIs" dxfId="122" priority="164" stopIfTrue="1" operator="equal">
      <formula>"可选必通"</formula>
    </cfRule>
  </conditionalFormatting>
  <conditionalFormatting sqref="B11">
    <cfRule type="cellIs" dxfId="121" priority="156" stopIfTrue="1" operator="equal">
      <formula>"必选必通"</formula>
    </cfRule>
    <cfRule type="cellIs" dxfId="120" priority="157" stopIfTrue="1" operator="equal">
      <formula>"必选可通"</formula>
    </cfRule>
    <cfRule type="cellIs" dxfId="119" priority="158" stopIfTrue="1" operator="equal">
      <formula>"可选必通"</formula>
    </cfRule>
  </conditionalFormatting>
  <conditionalFormatting sqref="G15">
    <cfRule type="cellIs" dxfId="118" priority="67" stopIfTrue="1" operator="equal">
      <formula>"M"</formula>
    </cfRule>
    <cfRule type="cellIs" dxfId="117" priority="68" stopIfTrue="1" operator="equal">
      <formula>"O"</formula>
    </cfRule>
  </conditionalFormatting>
  <conditionalFormatting sqref="H15">
    <cfRule type="cellIs" dxfId="116" priority="69" stopIfTrue="1" operator="equal">
      <formula>"NA"</formula>
    </cfRule>
    <cfRule type="cellIs" dxfId="115" priority="70" stopIfTrue="1" operator="equal">
      <formula>"NA"</formula>
    </cfRule>
    <cfRule type="cellIs" dxfId="114" priority="71" stopIfTrue="1" operator="equal">
      <formula>"F"</formula>
    </cfRule>
    <cfRule type="cellIs" dxfId="113" priority="72" stopIfTrue="1" operator="equal">
      <formula>"P"</formula>
    </cfRule>
    <cfRule type="cellIs" dxfId="112" priority="73" stopIfTrue="1" operator="equal">
      <formula>"F"</formula>
    </cfRule>
    <cfRule type="cellIs" dxfId="111" priority="74" stopIfTrue="1" operator="equal">
      <formula>"P"</formula>
    </cfRule>
    <cfRule type="cellIs" dxfId="110" priority="75" stopIfTrue="1" operator="equal">
      <formula>"P"</formula>
    </cfRule>
    <cfRule type="cellIs" dxfId="109" priority="76" stopIfTrue="1" operator="equal">
      <formula>"F"</formula>
    </cfRule>
  </conditionalFormatting>
  <conditionalFormatting sqref="H16">
    <cfRule type="cellIs" dxfId="108" priority="136" stopIfTrue="1" operator="equal">
      <formula>"P"</formula>
    </cfRule>
    <cfRule type="cellIs" dxfId="107" priority="137" stopIfTrue="1" operator="equal">
      <formula>"F"</formula>
    </cfRule>
    <cfRule type="cellIs" dxfId="106" priority="138" stopIfTrue="1" operator="equal">
      <formula>"NA"</formula>
    </cfRule>
    <cfRule type="cellIs" dxfId="105" priority="139" stopIfTrue="1" operator="equal">
      <formula>"F"</formula>
    </cfRule>
    <cfRule type="cellIs" dxfId="104" priority="140" stopIfTrue="1" operator="equal">
      <formula>"P"</formula>
    </cfRule>
    <cfRule type="cellIs" dxfId="103" priority="141" stopIfTrue="1" operator="equal">
      <formula>"NA"</formula>
    </cfRule>
    <cfRule type="cellIs" dxfId="102" priority="142" stopIfTrue="1" operator="equal">
      <formula>"F"</formula>
    </cfRule>
    <cfRule type="cellIs" dxfId="101" priority="143" stopIfTrue="1" operator="equal">
      <formula>"P"</formula>
    </cfRule>
  </conditionalFormatting>
  <conditionalFormatting sqref="G17">
    <cfRule type="cellIs" dxfId="100" priority="65" stopIfTrue="1" operator="equal">
      <formula>"M"</formula>
    </cfRule>
    <cfRule type="cellIs" dxfId="99" priority="66" stopIfTrue="1" operator="equal">
      <formula>"O"</formula>
    </cfRule>
  </conditionalFormatting>
  <conditionalFormatting sqref="H17">
    <cfRule type="cellIs" dxfId="98" priority="57" stopIfTrue="1" operator="equal">
      <formula>"P"</formula>
    </cfRule>
    <cfRule type="cellIs" dxfId="97" priority="58" stopIfTrue="1" operator="equal">
      <formula>"F"</formula>
    </cfRule>
    <cfRule type="cellIs" dxfId="96" priority="59" stopIfTrue="1" operator="equal">
      <formula>"NA"</formula>
    </cfRule>
    <cfRule type="cellIs" dxfId="95" priority="60" stopIfTrue="1" operator="equal">
      <formula>"F"</formula>
    </cfRule>
    <cfRule type="cellIs" dxfId="94" priority="61" stopIfTrue="1" operator="equal">
      <formula>"P"</formula>
    </cfRule>
    <cfRule type="cellIs" dxfId="93" priority="62" stopIfTrue="1" operator="equal">
      <formula>"NA"</formula>
    </cfRule>
    <cfRule type="cellIs" dxfId="92" priority="63" stopIfTrue="1" operator="equal">
      <formula>"F"</formula>
    </cfRule>
    <cfRule type="cellIs" dxfId="91" priority="64" stopIfTrue="1" operator="equal">
      <formula>"P"</formula>
    </cfRule>
  </conditionalFormatting>
  <conditionalFormatting sqref="G18">
    <cfRule type="cellIs" dxfId="90" priority="55" stopIfTrue="1" operator="equal">
      <formula>"M"</formula>
    </cfRule>
    <cfRule type="cellIs" dxfId="89" priority="56" stopIfTrue="1" operator="equal">
      <formula>"O"</formula>
    </cfRule>
  </conditionalFormatting>
  <conditionalFormatting sqref="H18">
    <cfRule type="cellIs" dxfId="88" priority="47" stopIfTrue="1" operator="equal">
      <formula>"P"</formula>
    </cfRule>
    <cfRule type="cellIs" dxfId="87" priority="48" stopIfTrue="1" operator="equal">
      <formula>"F"</formula>
    </cfRule>
    <cfRule type="cellIs" dxfId="86" priority="49" stopIfTrue="1" operator="equal">
      <formula>"NA"</formula>
    </cfRule>
    <cfRule type="cellIs" dxfId="85" priority="50" stopIfTrue="1" operator="equal">
      <formula>"F"</formula>
    </cfRule>
    <cfRule type="cellIs" dxfId="84" priority="51" stopIfTrue="1" operator="equal">
      <formula>"P"</formula>
    </cfRule>
    <cfRule type="cellIs" dxfId="83" priority="52" stopIfTrue="1" operator="equal">
      <formula>"NA"</formula>
    </cfRule>
    <cfRule type="cellIs" dxfId="82" priority="53" stopIfTrue="1" operator="equal">
      <formula>"F"</formula>
    </cfRule>
    <cfRule type="cellIs" dxfId="81" priority="54" stopIfTrue="1" operator="equal">
      <formula>"P"</formula>
    </cfRule>
  </conditionalFormatting>
  <conditionalFormatting sqref="G19">
    <cfRule type="cellIs" dxfId="80" priority="45" stopIfTrue="1" operator="equal">
      <formula>"M"</formula>
    </cfRule>
    <cfRule type="cellIs" dxfId="79" priority="46" stopIfTrue="1" operator="equal">
      <formula>"O"</formula>
    </cfRule>
  </conditionalFormatting>
  <conditionalFormatting sqref="H19">
    <cfRule type="cellIs" dxfId="78" priority="37" stopIfTrue="1" operator="equal">
      <formula>"P"</formula>
    </cfRule>
    <cfRule type="cellIs" dxfId="77" priority="38" stopIfTrue="1" operator="equal">
      <formula>"F"</formula>
    </cfRule>
    <cfRule type="cellIs" dxfId="76" priority="39" stopIfTrue="1" operator="equal">
      <formula>"NA"</formula>
    </cfRule>
    <cfRule type="cellIs" dxfId="75" priority="40" stopIfTrue="1" operator="equal">
      <formula>"F"</formula>
    </cfRule>
    <cfRule type="cellIs" dxfId="74" priority="41" stopIfTrue="1" operator="equal">
      <formula>"P"</formula>
    </cfRule>
    <cfRule type="cellIs" dxfId="73" priority="42" stopIfTrue="1" operator="equal">
      <formula>"NA"</formula>
    </cfRule>
    <cfRule type="cellIs" dxfId="72" priority="43" stopIfTrue="1" operator="equal">
      <formula>"F"</formula>
    </cfRule>
    <cfRule type="cellIs" dxfId="71" priority="44" stopIfTrue="1" operator="equal">
      <formula>"P"</formula>
    </cfRule>
  </conditionalFormatting>
  <conditionalFormatting sqref="B20">
    <cfRule type="cellIs" dxfId="70" priority="133" stopIfTrue="1" operator="equal">
      <formula>"必选必通"</formula>
    </cfRule>
    <cfRule type="cellIs" dxfId="69" priority="134" stopIfTrue="1" operator="equal">
      <formula>"必选可通"</formula>
    </cfRule>
    <cfRule type="cellIs" dxfId="68" priority="135" stopIfTrue="1" operator="equal">
      <formula>"可选必通"</formula>
    </cfRule>
  </conditionalFormatting>
  <conditionalFormatting sqref="G23">
    <cfRule type="cellIs" dxfId="67" priority="77" stopIfTrue="1" operator="equal">
      <formula>"M"</formula>
    </cfRule>
    <cfRule type="cellIs" dxfId="66" priority="78" stopIfTrue="1" operator="equal">
      <formula>"O"</formula>
    </cfRule>
  </conditionalFormatting>
  <conditionalFormatting sqref="H23">
    <cfRule type="cellIs" dxfId="65" priority="79" stopIfTrue="1" operator="equal">
      <formula>"NA"</formula>
    </cfRule>
    <cfRule type="cellIs" dxfId="64" priority="80" stopIfTrue="1" operator="equal">
      <formula>"NA"</formula>
    </cfRule>
    <cfRule type="cellIs" dxfId="63" priority="81" stopIfTrue="1" operator="equal">
      <formula>"F"</formula>
    </cfRule>
    <cfRule type="cellIs" dxfId="62" priority="82" stopIfTrue="1" operator="equal">
      <formula>"P"</formula>
    </cfRule>
    <cfRule type="cellIs" dxfId="61" priority="83" stopIfTrue="1" operator="equal">
      <formula>"F"</formula>
    </cfRule>
    <cfRule type="cellIs" dxfId="60" priority="84" stopIfTrue="1" operator="equal">
      <formula>"P"</formula>
    </cfRule>
    <cfRule type="cellIs" dxfId="59" priority="85" stopIfTrue="1" operator="equal">
      <formula>"P"</formula>
    </cfRule>
    <cfRule type="cellIs" dxfId="58" priority="86" stopIfTrue="1" operator="equal">
      <formula>"F"</formula>
    </cfRule>
  </conditionalFormatting>
  <conditionalFormatting sqref="G24">
    <cfRule type="cellIs" dxfId="57" priority="131" stopIfTrue="1" operator="equal">
      <formula>"M"</formula>
    </cfRule>
    <cfRule type="cellIs" dxfId="56" priority="132" stopIfTrue="1" operator="equal">
      <formula>"O"</formula>
    </cfRule>
  </conditionalFormatting>
  <conditionalFormatting sqref="H24">
    <cfRule type="cellIs" dxfId="55" priority="123" stopIfTrue="1" operator="equal">
      <formula>"P"</formula>
    </cfRule>
    <cfRule type="cellIs" dxfId="54" priority="124" stopIfTrue="1" operator="equal">
      <formula>"F"</formula>
    </cfRule>
    <cfRule type="cellIs" dxfId="53" priority="125" stopIfTrue="1" operator="equal">
      <formula>"NA"</formula>
    </cfRule>
    <cfRule type="cellIs" dxfId="52" priority="126" stopIfTrue="1" operator="equal">
      <formula>"F"</formula>
    </cfRule>
    <cfRule type="cellIs" dxfId="51" priority="127" stopIfTrue="1" operator="equal">
      <formula>"P"</formula>
    </cfRule>
    <cfRule type="cellIs" dxfId="50" priority="128" stopIfTrue="1" operator="equal">
      <formula>"NA"</formula>
    </cfRule>
    <cfRule type="cellIs" dxfId="49" priority="129" stopIfTrue="1" operator="equal">
      <formula>"F"</formula>
    </cfRule>
    <cfRule type="cellIs" dxfId="48" priority="130" stopIfTrue="1" operator="equal">
      <formula>"P"</formula>
    </cfRule>
  </conditionalFormatting>
  <conditionalFormatting sqref="B25">
    <cfRule type="cellIs" dxfId="47" priority="31" stopIfTrue="1" operator="equal">
      <formula>"必选必通"</formula>
    </cfRule>
    <cfRule type="cellIs" dxfId="46" priority="32" stopIfTrue="1" operator="equal">
      <formula>"必选可通"</formula>
    </cfRule>
    <cfRule type="cellIs" dxfId="45" priority="33" stopIfTrue="1" operator="equal">
      <formula>"可选必通"</formula>
    </cfRule>
  </conditionalFormatting>
  <conditionalFormatting sqref="H25">
    <cfRule type="cellIs" dxfId="44" priority="34" stopIfTrue="1" operator="equal">
      <formula>"P"</formula>
    </cfRule>
    <cfRule type="cellIs" dxfId="43" priority="35" stopIfTrue="1" operator="equal">
      <formula>"F"</formula>
    </cfRule>
    <cfRule type="cellIs" dxfId="42" priority="36" stopIfTrue="1" operator="equal">
      <formula>"NA"</formula>
    </cfRule>
  </conditionalFormatting>
  <conditionalFormatting sqref="G26">
    <cfRule type="cellIs" dxfId="41" priority="29" stopIfTrue="1" operator="equal">
      <formula>"M"</formula>
    </cfRule>
    <cfRule type="cellIs" dxfId="40" priority="30" stopIfTrue="1" operator="equal">
      <formula>"O"</formula>
    </cfRule>
  </conditionalFormatting>
  <conditionalFormatting sqref="H26">
    <cfRule type="cellIs" dxfId="39" priority="21" stopIfTrue="1" operator="equal">
      <formula>"P"</formula>
    </cfRule>
    <cfRule type="cellIs" dxfId="38" priority="22" stopIfTrue="1" operator="equal">
      <formula>"F"</formula>
    </cfRule>
    <cfRule type="cellIs" dxfId="37" priority="23" stopIfTrue="1" operator="equal">
      <formula>"NA"</formula>
    </cfRule>
    <cfRule type="cellIs" dxfId="36" priority="24" stopIfTrue="1" operator="equal">
      <formula>"F"</formula>
    </cfRule>
    <cfRule type="cellIs" dxfId="35" priority="25" stopIfTrue="1" operator="equal">
      <formula>"P"</formula>
    </cfRule>
    <cfRule type="cellIs" dxfId="34" priority="26" stopIfTrue="1" operator="equal">
      <formula>"NA"</formula>
    </cfRule>
    <cfRule type="cellIs" dxfId="33" priority="27" stopIfTrue="1" operator="equal">
      <formula>"F"</formula>
    </cfRule>
    <cfRule type="cellIs" dxfId="32" priority="28" stopIfTrue="1" operator="equal">
      <formula>"P"</formula>
    </cfRule>
  </conditionalFormatting>
  <conditionalFormatting sqref="G27">
    <cfRule type="cellIs" dxfId="31" priority="19" stopIfTrue="1" operator="equal">
      <formula>"M"</formula>
    </cfRule>
    <cfRule type="cellIs" dxfId="30" priority="20" stopIfTrue="1" operator="equal">
      <formula>"O"</formula>
    </cfRule>
  </conditionalFormatting>
  <conditionalFormatting sqref="H27">
    <cfRule type="cellIs" dxfId="29" priority="11" stopIfTrue="1" operator="equal">
      <formula>"P"</formula>
    </cfRule>
    <cfRule type="cellIs" dxfId="28" priority="12" stopIfTrue="1" operator="equal">
      <formula>"F"</formula>
    </cfRule>
    <cfRule type="cellIs" dxfId="27" priority="13" stopIfTrue="1" operator="equal">
      <formula>"NA"</formula>
    </cfRule>
    <cfRule type="cellIs" dxfId="26" priority="14" stopIfTrue="1" operator="equal">
      <formula>"F"</formula>
    </cfRule>
    <cfRule type="cellIs" dxfId="25" priority="15" stopIfTrue="1" operator="equal">
      <formula>"P"</formula>
    </cfRule>
    <cfRule type="cellIs" dxfId="24" priority="16" stopIfTrue="1" operator="equal">
      <formula>"NA"</formula>
    </cfRule>
    <cfRule type="cellIs" dxfId="23" priority="17" stopIfTrue="1" operator="equal">
      <formula>"F"</formula>
    </cfRule>
    <cfRule type="cellIs" dxfId="22" priority="18" stopIfTrue="1" operator="equal">
      <formula>"P"</formula>
    </cfRule>
  </conditionalFormatting>
  <conditionalFormatting sqref="G28">
    <cfRule type="cellIs" dxfId="21" priority="1" stopIfTrue="1" operator="equal">
      <formula>"M"</formula>
    </cfRule>
    <cfRule type="cellIs" dxfId="20" priority="2" stopIfTrue="1" operator="equal">
      <formula>"O"</formula>
    </cfRule>
  </conditionalFormatting>
  <conditionalFormatting sqref="H28">
    <cfRule type="cellIs" dxfId="19" priority="3" stopIfTrue="1" operator="equal">
      <formula>"NA"</formula>
    </cfRule>
    <cfRule type="cellIs" dxfId="18" priority="4" stopIfTrue="1" operator="equal">
      <formula>"NA"</formula>
    </cfRule>
    <cfRule type="cellIs" dxfId="17" priority="5" stopIfTrue="1" operator="equal">
      <formula>"F"</formula>
    </cfRule>
    <cfRule type="cellIs" dxfId="16" priority="6" stopIfTrue="1" operator="equal">
      <formula>"P"</formula>
    </cfRule>
    <cfRule type="cellIs" dxfId="15" priority="7" stopIfTrue="1" operator="equal">
      <formula>"F"</formula>
    </cfRule>
    <cfRule type="cellIs" dxfId="14" priority="8" stopIfTrue="1" operator="equal">
      <formula>"P"</formula>
    </cfRule>
    <cfRule type="cellIs" dxfId="13" priority="9" stopIfTrue="1" operator="equal">
      <formula>"P"</formula>
    </cfRule>
    <cfRule type="cellIs" dxfId="12" priority="10" stopIfTrue="1" operator="equal">
      <formula>"F"</formula>
    </cfRule>
  </conditionalFormatting>
  <conditionalFormatting sqref="G12:G14">
    <cfRule type="cellIs" dxfId="11" priority="154" stopIfTrue="1" operator="equal">
      <formula>"M"</formula>
    </cfRule>
    <cfRule type="cellIs" dxfId="10" priority="155" stopIfTrue="1" operator="equal">
      <formula>"O"</formula>
    </cfRule>
  </conditionalFormatting>
  <conditionalFormatting sqref="H11:H14 H20:H22">
    <cfRule type="cellIs" dxfId="9" priority="146" stopIfTrue="1" operator="equal">
      <formula>"P"</formula>
    </cfRule>
    <cfRule type="cellIs" dxfId="8" priority="147" stopIfTrue="1" operator="equal">
      <formula>"F"</formula>
    </cfRule>
    <cfRule type="cellIs" dxfId="7" priority="148" stopIfTrue="1" operator="equal">
      <formula>"NA"</formula>
    </cfRule>
  </conditionalFormatting>
  <conditionalFormatting sqref="H12:H14 H21:H22">
    <cfRule type="cellIs" dxfId="6" priority="149" stopIfTrue="1" operator="equal">
      <formula>"F"</formula>
    </cfRule>
    <cfRule type="cellIs" dxfId="5" priority="150" stopIfTrue="1" operator="equal">
      <formula>"P"</formula>
    </cfRule>
    <cfRule type="cellIs" dxfId="4" priority="151" stopIfTrue="1" operator="equal">
      <formula>"NA"</formula>
    </cfRule>
    <cfRule type="cellIs" dxfId="3" priority="152" stopIfTrue="1" operator="equal">
      <formula>"F"</formula>
    </cfRule>
    <cfRule type="cellIs" dxfId="2" priority="153" stopIfTrue="1" operator="equal">
      <formula>"P"</formula>
    </cfRule>
  </conditionalFormatting>
  <conditionalFormatting sqref="G16 G21:G22">
    <cfRule type="cellIs" dxfId="1" priority="144" stopIfTrue="1" operator="equal">
      <formula>"M"</formula>
    </cfRule>
    <cfRule type="cellIs" dxfId="0" priority="145" stopIfTrue="1" operator="equal">
      <formula>"O"</formula>
    </cfRule>
  </conditionalFormatting>
  <dataValidations count="4">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IJ15 SF15 ACB15 ALX15 AVT15 BFP15 BPL15 BZH15 CJD15 CSZ15 DCV15 DMR15 DWN15 EGJ15 EQF15 FAB15 FJX15 FTT15 GDP15 GNL15 GXH15 HHD15 HQZ15 IAV15 IKR15 IUN15 JEJ15 JOF15 JYB15 KHX15 KRT15 LBP15 LLL15 LVH15 MFD15 MOZ15 MYV15 NIR15 NSN15 OCJ15 OMF15 OWB15 PFX15 PPT15 PZP15 QJL15 QTH15 RDD15 RMZ15 RWV15 SGR15 SQN15 TAJ15 TKF15 TUB15 UDX15 UNT15 UXP15 VHL15 VRH15 WBD15 WKZ15 WUV15 G20 G25" xr:uid="{00000000-0002-0000-0600-000000000000}">
      <formula1>$L$4:$L$5</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IK15 SG15 ACC15 ALY15 AVU15 BFQ15 BPM15 BZI15 CJE15 CTA15 DCW15 DMS15 DWO15 EGK15 EQG15 FAC15 FJY15 FTU15 GDQ15 GNM15 GXI15 HHE15 HRA15 IAW15 IKS15 IUO15 JEK15 JOG15 JYC15 KHY15 KRU15 LBQ15 LLM15 LVI15 MFE15 MPA15 MYW15 NIS15 NSO15 OCK15 OMG15 OWC15 PFY15 PPU15 PZQ15 QJM15 QTI15 RDE15 RNA15 RWW15 SGS15 SQO15 TAK15 TKG15 TUC15 UDY15 UNU15 UXQ15 VHM15 VRI15 WBE15 WLA15 WUW15 H20 H25" xr:uid="{00000000-0002-0000-0600-000001000000}">
      <formula1>$L$7:$L$11</formula1>
    </dataValidation>
    <dataValidation type="list" allowBlank="1" showInputMessage="1" showErrorMessage="1" sqref="IJ25 SF25 ACB25 ALX25 AVT25 BFP25 BPL25 BZH25 CJD25 CSZ25 DCV25 DMR25 DWN25 EGJ25 EQF25 FAB25 FJX25 FTT25 GDP25 GNL25 GXH25 HHD25 HQZ25 IAV25 IKR25 IUN25 JEJ25 JOF25 JYB25 KHX25 KRT25 LBP25 LLL25 LVH25 MFD25 MOZ25 MYV25 NIR25 NSN25 OCJ25 OMF25 OWB25 PFX25 PPT25 PZP25 QJL25 QTH25 RDD25 RMZ25 RWV25 SGR25 SQN25 TAJ25 TKF25 TUB25 UDX25 UNT25 UXP25 VHL25 VRH25 WBD25 WKZ25 WUV25 G12:G19 G21:G24 G26:G28 IJ16:IJ21 IJ23:IJ24 IJ27:IJ28 JC12:JC14 SF16:SF21 SF23:SF24 SF27:SF28 SY12:SY14 ACB16:ACB21 ACB23:ACB24 ACB27:ACB28 ACU12:ACU14 ALX16:ALX21 ALX23:ALX24 ALX27:ALX28 AMQ12:AMQ14 AVT16:AVT21 AVT23:AVT24 AVT27:AVT28 AWM12:AWM14 BFP16:BFP21 BFP23:BFP24 BFP27:BFP28 BGI12:BGI14 BPL16:BPL21 BPL23:BPL24 BPL27:BPL28 BQE12:BQE14 BZH16:BZH21 BZH23:BZH24 BZH27:BZH28 CAA12:CAA14 CJD16:CJD21 CJD23:CJD24 CJD27:CJD28 CJW12:CJW14 CSZ16:CSZ21 CSZ23:CSZ24 CSZ27:CSZ28 CTS12:CTS14 DCV16:DCV21 DCV23:DCV24 DCV27:DCV28 DDO12:DDO14 DMR16:DMR21 DMR23:DMR24 DMR27:DMR28 DNK12:DNK14 DWN16:DWN21 DWN23:DWN24 DWN27:DWN28 DXG12:DXG14 EGJ16:EGJ21 EGJ23:EGJ24 EGJ27:EGJ28 EHC12:EHC14 EQF16:EQF21 EQF23:EQF24 EQF27:EQF28 EQY12:EQY14 FAB16:FAB21 FAB23:FAB24 FAB27:FAB28 FAU12:FAU14 FJX16:FJX21 FJX23:FJX24 FJX27:FJX28 FKQ12:FKQ14 FTT16:FTT21 FTT23:FTT24 FTT27:FTT28 FUM12:FUM14 GDP16:GDP21 GDP23:GDP24 GDP27:GDP28 GEI12:GEI14 GNL16:GNL21 GNL23:GNL24 GNL27:GNL28 GOE12:GOE14 GXH16:GXH21 GXH23:GXH24 GXH27:GXH28 GYA12:GYA14 HHD16:HHD21 HHD23:HHD24 HHD27:HHD28 HHW12:HHW14 HQZ16:HQZ21 HQZ23:HQZ24 HQZ27:HQZ28 HRS12:HRS14 IAV16:IAV21 IAV23:IAV24 IAV27:IAV28 IBO12:IBO14 IKR16:IKR21 IKR23:IKR24 IKR27:IKR28 ILK12:ILK14 IUN16:IUN21 IUN23:IUN24 IUN27:IUN28 IVG12:IVG14 JEJ16:JEJ21 JEJ23:JEJ24 JEJ27:JEJ28 JFC12:JFC14 JOF16:JOF21 JOF23:JOF24 JOF27:JOF28 JOY12:JOY14 JYB16:JYB21 JYB23:JYB24 JYB27:JYB28 JYU12:JYU14 KHX16:KHX21 KHX23:KHX24 KHX27:KHX28 KIQ12:KIQ14 KRT16:KRT21 KRT23:KRT24 KRT27:KRT28 KSM12:KSM14 LBP16:LBP21 LBP23:LBP24 LBP27:LBP28 LCI12:LCI14 LLL16:LLL21 LLL23:LLL24 LLL27:LLL28 LME12:LME14 LVH16:LVH21 LVH23:LVH24 LVH27:LVH28 LWA12:LWA14 MFD16:MFD21 MFD23:MFD24 MFD27:MFD28 MFW12:MFW14 MOZ16:MOZ21 MOZ23:MOZ24 MOZ27:MOZ28 MPS12:MPS14 MYV16:MYV21 MYV23:MYV24 MYV27:MYV28 MZO12:MZO14 NIR16:NIR21 NIR23:NIR24 NIR27:NIR28 NJK12:NJK14 NSN16:NSN21 NSN23:NSN24 NSN27:NSN28 NTG12:NTG14 OCJ16:OCJ21 OCJ23:OCJ24 OCJ27:OCJ28 ODC12:ODC14 OMF16:OMF21 OMF23:OMF24 OMF27:OMF28 OMY12:OMY14 OWB16:OWB21 OWB23:OWB24 OWB27:OWB28 OWU12:OWU14 PFX16:PFX21 PFX23:PFX24 PFX27:PFX28 PGQ12:PGQ14 PPT16:PPT21 PPT23:PPT24 PPT27:PPT28 PQM12:PQM14 PZP16:PZP21 PZP23:PZP24 PZP27:PZP28 QAI12:QAI14 QJL16:QJL21 QJL23:QJL24 QJL27:QJL28 QKE12:QKE14 QTH16:QTH21 QTH23:QTH24 QTH27:QTH28 QUA12:QUA14 RDD16:RDD21 RDD23:RDD24 RDD27:RDD28 RDW12:RDW14 RMZ16:RMZ21 RMZ23:RMZ24 RMZ27:RMZ28 RNS12:RNS14 RWV16:RWV21 RWV23:RWV24 RWV27:RWV28 RXO12:RXO14 SGR16:SGR21 SGR23:SGR24 SGR27:SGR28 SHK12:SHK14 SQN16:SQN21 SQN23:SQN24 SQN27:SQN28 SRG12:SRG14 TAJ16:TAJ21 TAJ23:TAJ24 TAJ27:TAJ28 TBC12:TBC14 TKF16:TKF21 TKF23:TKF24 TKF27:TKF28 TKY12:TKY14 TUB16:TUB21 TUB23:TUB24 TUB27:TUB28 TUU12:TUU14 UDX16:UDX21 UDX23:UDX24 UDX27:UDX28 UEQ12:UEQ14 UNT16:UNT21 UNT23:UNT24 UNT27:UNT28 UOM12:UOM14 UXP16:UXP21 UXP23:UXP24 UXP27:UXP28 UYI12:UYI14 VHL16:VHL21 VHL23:VHL24 VHL27:VHL28 VIE12:VIE14 VRH16:VRH21 VRH23:VRH24 VRH27:VRH28 VSA12:VSA14 WBD16:WBD21 WBD23:WBD24 WBD27:WBD28 WBW12:WBW14 WKZ16:WKZ21 WKZ23:WKZ24 WKZ27:WKZ28 WLS12:WLS14 WUV16:WUV21 WUV23:WUV24 WUV27:WUV28 WVO12:WVO14" xr:uid="{00000000-0002-0000-0600-000002000000}">
      <formula1>"M, O"</formula1>
    </dataValidation>
    <dataValidation type="list" allowBlank="1" showInputMessage="1" showErrorMessage="1" sqref="IK25 SG25 ACC25 ALY25 AVU25 BFQ25 BPM25 BZI25 CJE25 CTA25 DCW25 DMS25 DWO25 EGK25 EQG25 FAC25 FJY25 FTU25 GDQ25 GNM25 GXI25 HHE25 HRA25 IAW25 IKS25 IUO25 JEK25 JOG25 JYC25 KHY25 KRU25 LBQ25 LLM25 LVI25 MFE25 MPA25 MYW25 NIS25 NSO25 OCK25 OMG25 OWC25 PFY25 PPU25 PZQ25 QJM25 QTI25 RDE25 RNA25 RWW25 SGS25 SQO25 TAK25 TKG25 TUC25 UDY25 UNU25 UXQ25 VHM25 VRI25 WBE25 WLA25 WUW25 H12:H19 H21:H24 H26:H28 IK16:IK21 IK23:IK24 IK27:IK28 JD12:JD14 SG16:SG21 SG23:SG24 SG27:SG28 SZ12:SZ14 ACC16:ACC21 ACC23:ACC24 ACC27:ACC28 ACV12:ACV14 ALY16:ALY21 ALY23:ALY24 ALY27:ALY28 AMR12:AMR14 AVU16:AVU21 AVU23:AVU24 AVU27:AVU28 AWN12:AWN14 BFQ16:BFQ21 BFQ23:BFQ24 BFQ27:BFQ28 BGJ12:BGJ14 BPM16:BPM21 BPM23:BPM24 BPM27:BPM28 BQF12:BQF14 BZI16:BZI21 BZI23:BZI24 BZI27:BZI28 CAB12:CAB14 CJE16:CJE21 CJE23:CJE24 CJE27:CJE28 CJX12:CJX14 CTA16:CTA21 CTA23:CTA24 CTA27:CTA28 CTT12:CTT14 DCW16:DCW21 DCW23:DCW24 DCW27:DCW28 DDP12:DDP14 DMS16:DMS21 DMS23:DMS24 DMS27:DMS28 DNL12:DNL14 DWO16:DWO21 DWO23:DWO24 DWO27:DWO28 DXH12:DXH14 EGK16:EGK21 EGK23:EGK24 EGK27:EGK28 EHD12:EHD14 EQG16:EQG21 EQG23:EQG24 EQG27:EQG28 EQZ12:EQZ14 FAC16:FAC21 FAC23:FAC24 FAC27:FAC28 FAV12:FAV14 FJY16:FJY21 FJY23:FJY24 FJY27:FJY28 FKR12:FKR14 FTU16:FTU21 FTU23:FTU24 FTU27:FTU28 FUN12:FUN14 GDQ16:GDQ21 GDQ23:GDQ24 GDQ27:GDQ28 GEJ12:GEJ14 GNM16:GNM21 GNM23:GNM24 GNM27:GNM28 GOF12:GOF14 GXI16:GXI21 GXI23:GXI24 GXI27:GXI28 GYB12:GYB14 HHE16:HHE21 HHE23:HHE24 HHE27:HHE28 HHX12:HHX14 HRA16:HRA21 HRA23:HRA24 HRA27:HRA28 HRT12:HRT14 IAW16:IAW21 IAW23:IAW24 IAW27:IAW28 IBP12:IBP14 IKS16:IKS21 IKS23:IKS24 IKS27:IKS28 ILL12:ILL14 IUO16:IUO21 IUO23:IUO24 IUO27:IUO28 IVH12:IVH14 JEK16:JEK21 JEK23:JEK24 JEK27:JEK28 JFD12:JFD14 JOG16:JOG21 JOG23:JOG24 JOG27:JOG28 JOZ12:JOZ14 JYC16:JYC21 JYC23:JYC24 JYC27:JYC28 JYV12:JYV14 KHY16:KHY21 KHY23:KHY24 KHY27:KHY28 KIR12:KIR14 KRU16:KRU21 KRU23:KRU24 KRU27:KRU28 KSN12:KSN14 LBQ16:LBQ21 LBQ23:LBQ24 LBQ27:LBQ28 LCJ12:LCJ14 LLM16:LLM21 LLM23:LLM24 LLM27:LLM28 LMF12:LMF14 LVI16:LVI21 LVI23:LVI24 LVI27:LVI28 LWB12:LWB14 MFE16:MFE21 MFE23:MFE24 MFE27:MFE28 MFX12:MFX14 MPA16:MPA21 MPA23:MPA24 MPA27:MPA28 MPT12:MPT14 MYW16:MYW21 MYW23:MYW24 MYW27:MYW28 MZP12:MZP14 NIS16:NIS21 NIS23:NIS24 NIS27:NIS28 NJL12:NJL14 NSO16:NSO21 NSO23:NSO24 NSO27:NSO28 NTH12:NTH14 OCK16:OCK21 OCK23:OCK24 OCK27:OCK28 ODD12:ODD14 OMG16:OMG21 OMG23:OMG24 OMG27:OMG28 OMZ12:OMZ14 OWC16:OWC21 OWC23:OWC24 OWC27:OWC28 OWV12:OWV14 PFY16:PFY21 PFY23:PFY24 PFY27:PFY28 PGR12:PGR14 PPU16:PPU21 PPU23:PPU24 PPU27:PPU28 PQN12:PQN14 PZQ16:PZQ21 PZQ23:PZQ24 PZQ27:PZQ28 QAJ12:QAJ14 QJM16:QJM21 QJM23:QJM24 QJM27:QJM28 QKF12:QKF14 QTI16:QTI21 QTI23:QTI24 QTI27:QTI28 QUB12:QUB14 RDE16:RDE21 RDE23:RDE24 RDE27:RDE28 RDX12:RDX14 RNA16:RNA21 RNA23:RNA24 RNA27:RNA28 RNT12:RNT14 RWW16:RWW21 RWW23:RWW24 RWW27:RWW28 RXP12:RXP14 SGS16:SGS21 SGS23:SGS24 SGS27:SGS28 SHL12:SHL14 SQO16:SQO21 SQO23:SQO24 SQO27:SQO28 SRH12:SRH14 TAK16:TAK21 TAK23:TAK24 TAK27:TAK28 TBD12:TBD14 TKG16:TKG21 TKG23:TKG24 TKG27:TKG28 TKZ12:TKZ14 TUC16:TUC21 TUC23:TUC24 TUC27:TUC28 TUV12:TUV14 UDY16:UDY21 UDY23:UDY24 UDY27:UDY28 UER12:UER14 UNU16:UNU21 UNU23:UNU24 UNU27:UNU28 UON12:UON14 UXQ16:UXQ21 UXQ23:UXQ24 UXQ27:UXQ28 UYJ12:UYJ14 VHM16:VHM21 VHM23:VHM24 VHM27:VHM28 VIF12:VIF14 VRI16:VRI21 VRI23:VRI24 VRI27:VRI28 VSB12:VSB14 WBE16:WBE21 WBE23:WBE24 WBE27:WBE28 WBX12:WBX14 WLA16:WLA21 WLA23:WLA24 WLA27:WLA28 WLT12:WLT14 WUW16:WUW21 WUW23:WUW24 WUW27:WUW28 WVP12:WVP14" xr:uid="{00000000-0002-0000-0600-000003000000}">
      <formula1>"P,F,NA"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封面</vt:lpstr>
      <vt:lpstr>测试总结</vt:lpstr>
      <vt:lpstr>登录</vt:lpstr>
      <vt:lpstr>合同管理</vt:lpstr>
      <vt:lpstr>保证金收款</vt:lpstr>
      <vt:lpstr>其他费用收款 </vt:lpstr>
      <vt:lpstr>客户录入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郑航舰</dc:creator>
  <cp:lastModifiedBy>lenovo</cp:lastModifiedBy>
  <dcterms:created xsi:type="dcterms:W3CDTF">2022-03-29T06:47:00Z</dcterms:created>
  <dcterms:modified xsi:type="dcterms:W3CDTF">2022-07-04T01:12:55Z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EF919C242B244522B107BBE46FAAF735</vt:lpwstr>
  </property>
  <property fmtid="{D5CDD505-2E9C-101B-9397-08002B2CF9AE}" pid="3" name="KSOProductBuildVer">
    <vt:lpwstr>2052-11.1.0.11744</vt:lpwstr>
  </property>
</Properties>
</file>