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68" activeTab="2"/>
  </bookViews>
  <sheets>
    <sheet name="3PRegistration" sheetId="1" r:id="rId1"/>
    <sheet name="3PManageRegistration" sheetId="2" r:id="rId2"/>
    <sheet name="CustomerAuthorization" sheetId="3" r:id="rId3"/>
    <sheet name="ManageAuthorization" sheetId="4" r:id="rId4"/>
    <sheet name="CancelAuthorization" sheetId="5" r:id="rId5"/>
  </sheets>
  <calcPr calcId="145621"/>
</workbook>
</file>

<file path=xl/calcChain.xml><?xml version="1.0" encoding="utf-8"?>
<calcChain xmlns="http://schemas.openxmlformats.org/spreadsheetml/2006/main">
  <c r="N19" i="1" l="1"/>
  <c r="I15" i="1"/>
  <c r="H15" i="1"/>
  <c r="J15" i="1" s="1"/>
  <c r="G15" i="1"/>
  <c r="I12" i="1"/>
  <c r="H12" i="1"/>
  <c r="J12" i="1" s="1"/>
  <c r="G12" i="1"/>
  <c r="I11" i="1"/>
  <c r="H11" i="1"/>
  <c r="J11" i="1" s="1"/>
  <c r="G11" i="1"/>
  <c r="I10" i="1"/>
  <c r="H10" i="1"/>
  <c r="J10" i="1" s="1"/>
  <c r="G10" i="1"/>
  <c r="I9" i="1"/>
  <c r="H9" i="1"/>
  <c r="J9" i="1" s="1"/>
  <c r="G9" i="1"/>
  <c r="I8" i="1"/>
  <c r="H8" i="1"/>
  <c r="J8" i="1" s="1"/>
  <c r="G8" i="1"/>
  <c r="AY7" i="1"/>
  <c r="N7" i="1"/>
  <c r="AY6" i="1"/>
  <c r="N6" i="1"/>
  <c r="I6" i="1"/>
  <c r="H6" i="1"/>
  <c r="J6" i="1" s="1"/>
  <c r="G6" i="1"/>
  <c r="I5" i="1"/>
  <c r="H5" i="1"/>
  <c r="J5" i="1" s="1"/>
  <c r="G5" i="1"/>
  <c r="I4" i="1"/>
  <c r="H4" i="1"/>
  <c r="J4" i="1" s="1"/>
  <c r="G4" i="1"/>
  <c r="I5" i="3" l="1"/>
  <c r="H5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J4" i="5"/>
  <c r="I4" i="5"/>
  <c r="H4" i="5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H5" i="3"/>
  <c r="J4" i="3"/>
  <c r="I4" i="3"/>
  <c r="H4" i="3"/>
</calcChain>
</file>

<file path=xl/comments1.xml><?xml version="1.0" encoding="utf-8"?>
<comments xmlns="http://schemas.openxmlformats.org/spreadsheetml/2006/main">
  <authors>
    <author>Author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2 is for Android device &amp; 1 is for iOS Device must be present for mobile devices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2 is for Android device &amp; 1 is for iOS Device must be present for mobile devices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2 is for Android device &amp; 1 is for iOS Device must be present for mobile devices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2 is for Android device &amp; 1 is for iOS Device must be present for mobile devices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<sst xmlns="http://schemas.openxmlformats.org/spreadsheetml/2006/main" count="2221" uniqueCount="433">
  <si>
    <t>Execute</t>
  </si>
  <si>
    <t>Iteration</t>
  </si>
  <si>
    <t>ModuleName</t>
  </si>
  <si>
    <t>TestCaseName</t>
  </si>
  <si>
    <t>ManualTestCaseName</t>
  </si>
  <si>
    <t>Exe_Medium</t>
  </si>
  <si>
    <t>Browser</t>
  </si>
  <si>
    <t>MobileType</t>
  </si>
  <si>
    <t>OS</t>
  </si>
  <si>
    <t>deviceName</t>
  </si>
  <si>
    <t>mobileBrowser</t>
  </si>
  <si>
    <t>TypeOfUser</t>
  </si>
  <si>
    <t>MyEnergyUsername</t>
  </si>
  <si>
    <t>RegistrationType</t>
  </si>
  <si>
    <t>PrimaryRegistrant</t>
  </si>
  <si>
    <t>Tax_ID</t>
  </si>
  <si>
    <t>CompanyName</t>
  </si>
  <si>
    <t>DisplayNameOption</t>
  </si>
  <si>
    <t>DisplayName</t>
  </si>
  <si>
    <t>AddressLine1</t>
  </si>
  <si>
    <t>Addressline2</t>
  </si>
  <si>
    <t>City</t>
  </si>
  <si>
    <t>State</t>
  </si>
  <si>
    <t>ZipCode</t>
  </si>
  <si>
    <t>Country</t>
  </si>
  <si>
    <t>Website</t>
  </si>
  <si>
    <t>SegmentServed</t>
  </si>
  <si>
    <t>DescriptionOfProduct</t>
  </si>
  <si>
    <t>FirstName</t>
  </si>
  <si>
    <t>LastName</t>
  </si>
  <si>
    <t>Phone</t>
  </si>
  <si>
    <t>Email</t>
  </si>
  <si>
    <t>emailUserName</t>
  </si>
  <si>
    <t>TechnicalContact</t>
  </si>
  <si>
    <t>Rule24DataElementsActions</t>
  </si>
  <si>
    <t>GasService</t>
  </si>
  <si>
    <t>ElectricService</t>
  </si>
  <si>
    <t>BasicInformation</t>
  </si>
  <si>
    <t>BillingInformation</t>
  </si>
  <si>
    <t>AccountInformation</t>
  </si>
  <si>
    <t>UsageInformation</t>
  </si>
  <si>
    <t>ProgramEnrollment</t>
  </si>
  <si>
    <t>MeterReprogram</t>
  </si>
  <si>
    <t>PDPDisenroll</t>
  </si>
  <si>
    <t>historicalRequested</t>
  </si>
  <si>
    <t>DurationOfAuthorization</t>
  </si>
  <si>
    <t>OftenRequestData</t>
  </si>
  <si>
    <t>CustomersAccess</t>
  </si>
  <si>
    <t>UserName</t>
  </si>
  <si>
    <t>Password</t>
  </si>
  <si>
    <t>ConfirmPassword</t>
  </si>
  <si>
    <t>SecurityQuestion</t>
  </si>
  <si>
    <t>SecurityAnswer</t>
  </si>
  <si>
    <t>ScopeSelectionURL</t>
  </si>
  <si>
    <t>PortalURI</t>
  </si>
  <si>
    <t>RedirectURI</t>
  </si>
  <si>
    <t>NotificationURI</t>
  </si>
  <si>
    <t>NotifyDataReady</t>
  </si>
  <si>
    <t>SSLCertificate</t>
  </si>
  <si>
    <t>TermsAndCondition</t>
  </si>
  <si>
    <t>Actions</t>
  </si>
  <si>
    <t>Status</t>
  </si>
  <si>
    <t>1</t>
  </si>
  <si>
    <t>SMD Third Party Portal</t>
  </si>
  <si>
    <t>Rule24Primary_VerifyShareMyDataRegistrationE2E</t>
  </si>
  <si>
    <t>Web</t>
  </si>
  <si>
    <t>Chrome</t>
  </si>
  <si>
    <t>Standard</t>
  </si>
  <si>
    <t>NA</t>
  </si>
  <si>
    <t>Primary</t>
  </si>
  <si>
    <t>Yes</t>
  </si>
  <si>
    <t>Address1</t>
  </si>
  <si>
    <t>Adress2</t>
  </si>
  <si>
    <t>USA</t>
  </si>
  <si>
    <t>Residential</t>
  </si>
  <si>
    <t>test</t>
  </si>
  <si>
    <t>First</t>
  </si>
  <si>
    <t>Last</t>
  </si>
  <si>
    <t>(895) 645-5645</t>
  </si>
  <si>
    <t>l5mq@pge.com</t>
  </si>
  <si>
    <t>No</t>
  </si>
  <si>
    <t>Auto Selected</t>
  </si>
  <si>
    <t>24 months</t>
  </si>
  <si>
    <t>One-time</t>
  </si>
  <si>
    <t>Mobile Native Application</t>
  </si>
  <si>
    <t>password</t>
  </si>
  <si>
    <t>The city I was born in</t>
  </si>
  <si>
    <t>Accept</t>
  </si>
  <si>
    <t>N</t>
  </si>
  <si>
    <t>Rule24_VerifyShareMyDataRegistrationE2E</t>
  </si>
  <si>
    <t>(895) 645-5646</t>
  </si>
  <si>
    <t>Daily</t>
  </si>
  <si>
    <t>Secondary</t>
  </si>
  <si>
    <t>(895) 645-5647</t>
  </si>
  <si>
    <t>Standalone</t>
  </si>
  <si>
    <t>(895) 645-5648</t>
  </si>
  <si>
    <t>36 months</t>
  </si>
  <si>
    <t>Web Application</t>
  </si>
  <si>
    <t>(895) 645-5649</t>
  </si>
  <si>
    <t>48 months</t>
  </si>
  <si>
    <t>Weekly</t>
  </si>
  <si>
    <t xml:space="preserve">Desktop Application </t>
  </si>
  <si>
    <t>Community Choice Aggregator</t>
  </si>
  <si>
    <t>(895) 645-5650</t>
  </si>
  <si>
    <t>Self Access</t>
  </si>
  <si>
    <t>(895) 645-5651</t>
  </si>
  <si>
    <t>Energy Efficiency Finance</t>
  </si>
  <si>
    <t>98-5464553</t>
  </si>
  <si>
    <t>(895) 645-5652</t>
  </si>
  <si>
    <t>End</t>
  </si>
  <si>
    <t>ThirdPartyUsername/OpsUsername</t>
  </si>
  <si>
    <t>VendorName(Filter)</t>
  </si>
  <si>
    <t>AddressLine2</t>
  </si>
  <si>
    <t>State/Province/Region</t>
  </si>
  <si>
    <t>Zip/PostalCode</t>
  </si>
  <si>
    <t>DescOfProd&amp;ServProvid</t>
  </si>
  <si>
    <t>Visibility</t>
  </si>
  <si>
    <t>TechFirstName</t>
  </si>
  <si>
    <t>TechLastName</t>
  </si>
  <si>
    <t>TechPhone</t>
  </si>
  <si>
    <t>TechEmail</t>
  </si>
  <si>
    <t>IncludeRule24DataElements&amp;Actions</t>
  </si>
  <si>
    <t>GasService(s)</t>
  </si>
  <si>
    <t>ElectricService(s)</t>
  </si>
  <si>
    <t>SelectAll</t>
  </si>
  <si>
    <t>HistoricalDatailsRequest</t>
  </si>
  <si>
    <t>PreferredDurationOfAuthorization</t>
  </si>
  <si>
    <t>ThirdPartyScopeSelectionURL</t>
  </si>
  <si>
    <t>ThirdPartyPortalURI</t>
  </si>
  <si>
    <t>Rule24Primary_VerifyShareMyDataManageRegistrationE2E_3PP</t>
  </si>
  <si>
    <t>3P ManageRegistration_01</t>
  </si>
  <si>
    <t/>
  </si>
  <si>
    <t>01Addr</t>
  </si>
  <si>
    <t>02Addr</t>
  </si>
  <si>
    <t>SFO</t>
  </si>
  <si>
    <t>https://www.smdpge.com</t>
  </si>
  <si>
    <t>Agricultural</t>
  </si>
  <si>
    <t>This is for test purpose</t>
  </si>
  <si>
    <t>On</t>
  </si>
  <si>
    <t>First01</t>
  </si>
  <si>
    <t>Last01</t>
  </si>
  <si>
    <t>36</t>
  </si>
  <si>
    <t xml:space="preserve"> Rule25Primary_VerifyShareMyDataManageRegistrationE2E_3PP</t>
  </si>
  <si>
    <t>3P ManageRegistration_02</t>
  </si>
  <si>
    <t>Rule25Primary10</t>
  </si>
  <si>
    <t>Rule24Secondary_VerifyShareMyDataManageRegistrationE2E_3PP</t>
  </si>
  <si>
    <t>3P ManageRegistration_03</t>
  </si>
  <si>
    <t>Rule24Standalone_VerifyShareMyDataManageRegistrationE2E_3PP</t>
  </si>
  <si>
    <t>3P ManageRegistration_04</t>
  </si>
  <si>
    <t xml:space="preserve"> Rule25Standalone_VerifyShareMyDataManageRegistrationE2E_3PP</t>
  </si>
  <si>
    <t>3P ManageRegistration_05</t>
  </si>
  <si>
    <t>IE</t>
  </si>
  <si>
    <t>Rule25Standalone10</t>
  </si>
  <si>
    <t>CCA_VerifyShareMyDataManageRegistrationE2E_3PP</t>
  </si>
  <si>
    <t>3P ManageRegistration_06</t>
  </si>
  <si>
    <t>SA_VerifyShareMyDataManageRegistrationE2E_3PP</t>
  </si>
  <si>
    <t>3P ManageRegistration_07</t>
  </si>
  <si>
    <t>EEF_VerifyShareMyDataManageRegistrationE2E_3PP</t>
  </si>
  <si>
    <t>3P ManageRegistration_08</t>
  </si>
  <si>
    <t>Off</t>
  </si>
  <si>
    <t xml:space="preserve"> Rule24Primary_VerifyShareMyDataManageRegistrationE2E_OpsPortal</t>
  </si>
  <si>
    <t>3P ManageRegistration_09</t>
  </si>
  <si>
    <t>Rule24Primary10</t>
  </si>
  <si>
    <t>Addr01</t>
  </si>
  <si>
    <t>Addr02</t>
  </si>
  <si>
    <t>Cleveland</t>
  </si>
  <si>
    <t>Ohio</t>
  </si>
  <si>
    <t xml:space="preserve"> Rule25Primary_VerifyShareMyDataManageRegistrationE2E_OpsPortal</t>
  </si>
  <si>
    <t>3P ManageRegistration_10</t>
  </si>
  <si>
    <t xml:space="preserve"> Rule24Secondary_VerifyShareMyDataManageRegistrationE2E_OpsPortal</t>
  </si>
  <si>
    <t>3P ManageRegistration_11</t>
  </si>
  <si>
    <t>Rule24Secondary10</t>
  </si>
  <si>
    <t xml:space="preserve"> Rule24Standalone_VerifyShareMyDataManageRegistrationE2E_OpsPortal</t>
  </si>
  <si>
    <t>3P ManageRegistration_12</t>
  </si>
  <si>
    <t>Rule24Standalone10</t>
  </si>
  <si>
    <t xml:space="preserve"> Rule25Standalone_VerifyShareMyDataManageRegistrationE2E_OpsPortal</t>
  </si>
  <si>
    <t>3P ManageRegistration_13</t>
  </si>
  <si>
    <t>Rule25Standalone</t>
  </si>
  <si>
    <t xml:space="preserve"> EEF_VerifyShareMyDataManageRegistrationE2E_OpsPortal</t>
  </si>
  <si>
    <t>3P ManageRegistration_14</t>
  </si>
  <si>
    <t>eef10</t>
  </si>
  <si>
    <t>Na</t>
  </si>
  <si>
    <t>LoginPath</t>
  </si>
  <si>
    <t>MyAccountUsername/OpsPortalUsername</t>
  </si>
  <si>
    <t>AddNewAuthorization</t>
  </si>
  <si>
    <t>SelectAllServiceIDsForAllAccounts</t>
  </si>
  <si>
    <t>AccessDuration</t>
  </si>
  <si>
    <t>ReplacementURL</t>
  </si>
  <si>
    <t>Base64EncodedValue</t>
  </si>
  <si>
    <t>SMD MyAccount</t>
  </si>
  <si>
    <t>CustomerAuthorization_01</t>
  </si>
  <si>
    <t>cftest02</t>
  </si>
  <si>
    <t>CustomerAuthorization_02</t>
  </si>
  <si>
    <t>CustomerAuthorization_03</t>
  </si>
  <si>
    <t>CustomerAuthorization_04</t>
  </si>
  <si>
    <t>CustomerAuthorization_05</t>
  </si>
  <si>
    <t>Indefinite</t>
  </si>
  <si>
    <t>CustomerAuthorization_06</t>
  </si>
  <si>
    <t>CustomerAuthorization_07</t>
  </si>
  <si>
    <t>CustomerAuthorization_08</t>
  </si>
  <si>
    <t>CustomerAuthorization_09</t>
  </si>
  <si>
    <t>CustomerAuthorization_10</t>
  </si>
  <si>
    <t>CustomerAuthorization_11</t>
  </si>
  <si>
    <t>CustomerAuthorization_12</t>
  </si>
  <si>
    <t>CustomerAuthorization_13</t>
  </si>
  <si>
    <t>https://sharemydatatest2.pge.com/myAuthorization?clientId=51570&amp;verified=true</t>
  </si>
  <si>
    <t>Not able to open EEF vendor in 3PP or in Ops Portal</t>
  </si>
  <si>
    <t>CustomerAuthorization_14</t>
  </si>
  <si>
    <t>NavigatingPath</t>
  </si>
  <si>
    <t>CurrentAuthorization/SubscriptionID</t>
  </si>
  <si>
    <t>DeselectBelowSAID</t>
  </si>
  <si>
    <t>CurrentAuthorization</t>
  </si>
  <si>
    <t>ManageAuthorization_01</t>
  </si>
  <si>
    <t>Extend Duration</t>
  </si>
  <si>
    <t>ManageAuthorization_02</t>
  </si>
  <si>
    <t>ManageAuthorization_03</t>
  </si>
  <si>
    <t>ManageAuthorization_04</t>
  </si>
  <si>
    <t>ManageAuthorization_05</t>
  </si>
  <si>
    <t>ManageAuthorization_06</t>
  </si>
  <si>
    <t>ManageAuthorization_07</t>
  </si>
  <si>
    <t>ManageAuthorization_08</t>
  </si>
  <si>
    <t>ManageAuthorization_09</t>
  </si>
  <si>
    <t>https://sharemydataintratest2.pge.com</t>
  </si>
  <si>
    <t>ManageAuthorization_10</t>
  </si>
  <si>
    <t>ManageAuthorization_11</t>
  </si>
  <si>
    <t>ManageAuthorization_12</t>
  </si>
  <si>
    <t>PrimaryUserName</t>
  </si>
  <si>
    <t>pge_id</t>
  </si>
  <si>
    <t>DBConnection</t>
  </si>
  <si>
    <t>98-5464512</t>
  </si>
  <si>
    <t>https://www.TestRule24003.com</t>
  </si>
  <si>
    <t>L5S0@pge.com</t>
  </si>
  <si>
    <t>Rule25Primary_VerifyShareMyDataRegistrationE2E</t>
  </si>
  <si>
    <t>98-5464502</t>
  </si>
  <si>
    <t>Rule24Secondary_VerifyShareMyDataRegistrationE2E</t>
  </si>
  <si>
    <t>98-5464522</t>
  </si>
  <si>
    <t>Rule25Secondary_VerifyShareMyDataRegistrationE2E</t>
  </si>
  <si>
    <t>98-5464554</t>
  </si>
  <si>
    <t>(895) 645-5653</t>
  </si>
  <si>
    <t>Rule24Standalone_VerifyShareMyDataRegistrationE2E</t>
  </si>
  <si>
    <t>98-5464532</t>
  </si>
  <si>
    <t xml:space="preserve">Web Application </t>
  </si>
  <si>
    <t>Rule25Standalone_VerifyShareMyDataRegistrationE2E</t>
  </si>
  <si>
    <t>98-5464542</t>
  </si>
  <si>
    <t>CCA_VerifyShareMyDataRegistrationE2E</t>
  </si>
  <si>
    <t>98-5464552</t>
  </si>
  <si>
    <t>SA_VerifyShareMyDataRegistrationE2E</t>
  </si>
  <si>
    <t>EEF_VerifyShareMyDataRegistrationE2E</t>
  </si>
  <si>
    <t>test373</t>
  </si>
  <si>
    <t>test373_test</t>
  </si>
  <si>
    <t>https://www.test373.com</t>
  </si>
  <si>
    <t>fileName</t>
  </si>
  <si>
    <t>CISR_New_Authorization719.xlsx</t>
  </si>
  <si>
    <t>CancelAuth</t>
  </si>
  <si>
    <t>CancelReason</t>
  </si>
  <si>
    <t>ReturnToDashboard/ReturnToInternalPortal</t>
  </si>
  <si>
    <t>CancelAuthorization_01</t>
  </si>
  <si>
    <t>CancelAuthorization_02</t>
  </si>
  <si>
    <t>CancelAuthorization_03</t>
  </si>
  <si>
    <t>CancelAuthorization_04</t>
  </si>
  <si>
    <t>CancelAuthorization_05</t>
  </si>
  <si>
    <t>CancelAuthorization_06</t>
  </si>
  <si>
    <t>CancelAuthorization_07</t>
  </si>
  <si>
    <t>Test</t>
  </si>
  <si>
    <t>CancelAuthorization_08</t>
  </si>
  <si>
    <t>rule25standalone11</t>
  </si>
  <si>
    <t>CancelAuthorization_09</t>
  </si>
  <si>
    <t>CancelAuthorization_10</t>
  </si>
  <si>
    <t>CancelAuthorization_11</t>
  </si>
  <si>
    <t>CancelAuthorization_12</t>
  </si>
  <si>
    <t>CancelAuthorization_13</t>
  </si>
  <si>
    <t>Rule24PrimaryDRP_ADAPoc</t>
  </si>
  <si>
    <t>CancelAuthorization_14</t>
  </si>
  <si>
    <t>Rule24Standalone210</t>
  </si>
  <si>
    <t>CancelAuthorization_15</t>
  </si>
  <si>
    <t>Rule25Primary12</t>
  </si>
  <si>
    <t>CancelAuthorization_16</t>
  </si>
  <si>
    <t>Rule25StandaloneDRP</t>
  </si>
  <si>
    <t>Suite Name</t>
  </si>
  <si>
    <t>Test Name</t>
  </si>
  <si>
    <t>Regression</t>
  </si>
  <si>
    <t>EV Site Host Tool</t>
  </si>
  <si>
    <t>standalone103</t>
  </si>
  <si>
    <t>cca302</t>
  </si>
  <si>
    <t>sa012</t>
  </si>
  <si>
    <t>eef310</t>
  </si>
  <si>
    <t>primary002</t>
  </si>
  <si>
    <t>secondary002</t>
  </si>
  <si>
    <t>Final_Action</t>
  </si>
  <si>
    <t>Approve</t>
  </si>
  <si>
    <t>https://Rule24primarya01.com</t>
  </si>
  <si>
    <t>02/14/2018</t>
  </si>
  <si>
    <t>Rule24QAPrimary01DN</t>
  </si>
  <si>
    <t>https://sharemydataqa.pge.com/myAuthorization</t>
  </si>
  <si>
    <t>https://apiqa.pge.com/datacustodian/oauth/v2/authorize?client_id=76d162e8e1cf4da68b24163d35a4a6e2&amp;redirect_uri=https://www.Rule24QAPrimary01.com&amp;scope=9951&amp;response_type=code&amp;action=Grant</t>
  </si>
  <si>
    <t>NzZkMTYyZThlMWNmNGRhNjhiMjQxNjNkMzVhNGE2ZTI6ODE5NDQyNDNlYTQ0NDY4NWIwNjEyNTIwMzc4MGE0ZjQ=</t>
  </si>
  <si>
    <t>Rule24QAStndaln01DN</t>
  </si>
  <si>
    <t>https://apiqa.pge.com/datacustodian/oauth/v2/authorize?client_id=6f0f2aded93d4b03a1f40a7f7b56a7e3&amp;redirect_uri=https://www.Rule24QAStndaln01.com&amp;scope=9951&amp;response_type=code&amp;action=Grant</t>
  </si>
  <si>
    <t>https://www.Rule24QAStndaln01.com</t>
  </si>
  <si>
    <t>NmYwZjJhZGVkOTNkNGIwM2ExZjQwYTdmN2I1NmE3ZTM6ODdjNzI4NzdhOGFhNDEzMDhlOGFkYmUwNGZjM2UyOWY=</t>
  </si>
  <si>
    <t>Rule25QAPrimary01DN</t>
  </si>
  <si>
    <t>https://apiqa.pge.com/datacustodian/oauth/v2/Authorize?client_id=38504a2292424df3a00b3cdce2d7042a&amp;redirect_uri=https://Rule25QAPrimary01.com&amp;scope=9951&amp;response_type=code&amp;action=Grant</t>
  </si>
  <si>
    <t>https://Rule25QAPrimary01.com</t>
  </si>
  <si>
    <t>Mzg1MDRhMjI5MjQyNGRmM2EwMGIzY2RjZTJkNzA0MmE6Nzg1ZjA4NmFkZDNiNGE3MWJiNDZhOGZmMGQ0MjkyYmI=</t>
  </si>
  <si>
    <t>Rule25QAStndaln01DN</t>
  </si>
  <si>
    <t>https://apiqa.pge.com/datacustodian/oauth/v2/authorize?client_id=7993baeb0e7d49b4b76e51b56d7af4f2&amp;redirect_uri=https://Rule25QAStndaln01CN.com&amp;scope=9951&amp;response_type=code&amp;action=Grant</t>
  </si>
  <si>
    <t>https://Rule25QAStndaln01CN.com</t>
  </si>
  <si>
    <t>Nzk5M2JhZWIwZTdkNDliNGI3NmU1MWI1NmQ3YWY0ZjI6MTY1MjNiZDRlODkxNDU2MjlkMmI1ZjdhMGRlYTViOWI=</t>
  </si>
  <si>
    <t>https://sharemydataqa.pge.com</t>
  </si>
  <si>
    <t>Rule24QAPrimary01DN and Rule24QASecondary01DN</t>
  </si>
  <si>
    <t>Rule25QAPrimary01DN and Rule25QASecondary01DN</t>
  </si>
  <si>
    <t>https://apiqa.pge.com/datacustodian/oauth/v2/authorize?client_id=4685e12810c04063a734e0cb556d8d52&amp;redirect_uri=https://smbd.com&amp;scope=9951&amp;response_type=code&amp;action=Grant</t>
  </si>
  <si>
    <t>https://smbd.com</t>
  </si>
  <si>
    <t>https://sharemydataqa.pge.com/myAuthorization?clientId=51394&amp;verified=true</t>
  </si>
  <si>
    <t>NDY4NWUxMjgxMGMwNDA2M2E3MzRlMGNiNTU2ZDhkNTI6ZDE1MDA2OGNjZThiNDI4MGE4MDdkMzlkMDRmMzViODA=</t>
  </si>
  <si>
    <t>OTc4Njk0MzcwNjgyNDM0MzlkMDVmMzJiY2FmNWNhM2I6OWJkNzYxNjMzMzEyNDE3MGJkNWE4N2Q5N2JkNzIxMjM=</t>
  </si>
  <si>
    <t>https://sharemydataqa.pge.com/myAuthorization?clientId=51404&amp;verified=true</t>
  </si>
  <si>
    <t>https://apiqa.pge.com/datacustodian/oauth/v2/authorize?client_id=b88042aaed3e4f53a3a01d6f26ec9cc9&amp;redirect_uri=https://smbd.com&amp;scope=9951&amp;response_type=code&amp;action=Grant</t>
  </si>
  <si>
    <t>Yjg4MDQyYWFlZDNlNGY1M2EzYTAxZDZmMjZlYzljYzk6MzJhMjE3NDgyZmQ4NDYxMzllZTFlMTU0NzNmYTg0YjQ=</t>
  </si>
  <si>
    <t>https://sharemydataqa.pge.com/myAuthorization?clientId=51400&amp;verified=true</t>
  </si>
  <si>
    <t>ODhiODY5NjRiMGYyNDUxMTkwYWJlZTdkOTgzNmU1NTU6Mjg4Y2I2M2UxZjIyNDY3ZmE1ZTI5NDgxNjY2MDZiOWQ=</t>
  </si>
  <si>
    <t>https://apitst.pge.com/d2/datacustodian/oauth/v2/authorize?client_id=88b86964b0f2451190abee7d9836e555&amp;redirect_uri=https://smbd.com&amp;scope=9951&amp;response_type=code&amp;action=Grant</t>
  </si>
  <si>
    <t>https://sharemydataqa.pge.com/myAuthorization?clientId=51446&amp;verified=true</t>
  </si>
  <si>
    <t>N2NkZTQ1OTMxOGNkNDJhOGExOTE2NDUxYzc0MWU1Mjg6ZTA1NmNhMTUwZGZhNDhlNDk1YmI5NTgxZTFiOGMyYWQ=</t>
  </si>
  <si>
    <t>https://apitst.pge.com/d2/datacustodian/oauth/v2/authorize?client_id=7cde459318cd42a8a1916451c741e528&amp;redirect_uri=https://smbd.com&amp;scope=9951&amp;response_type=code&amp;action=Grant</t>
  </si>
  <si>
    <t>https://sharemydataintraqa.pge.com/#login</t>
  </si>
  <si>
    <t>NzNjYzE4NDg3OWZkNGE5N2ExZjU4YzU1ZmZiNzM5NDU6NmJjZDk1ZjQxMGU4NGM5Yjg3NGFmOTk5NTUwOWVkYjQ=</t>
  </si>
  <si>
    <t>https://apitst.pge.com/d2/datacustodian/oauth/v2/authorize?client_id=73cc184879fd4a97a1f58c55ffb73945&amp;redirect_uri=https://www.smbd.com&amp;scope=9951&amp;response_type=code&amp;action=Grant</t>
  </si>
  <si>
    <t>https://apitst.pge.com/d2/datacustodian/oauth/v2/authorize?client_id=97869437068243439d05f32bcaf5ca3b&amp;redirect_uri=https://smbd.com&amp;scope=9951&amp;response_type=code&amp;action=Grant</t>
  </si>
  <si>
    <t>Y2ExYjUyMDBiZDliNDEwNWJmYWI0YzUzMGUxZWVmMmU6Yjc1OWQ3MGFkMGQ3NDkwZmE4OGE2MWVjYmQ1MGRlM2M=</t>
  </si>
  <si>
    <t>https://apitst.pge.com/d2/datacustodian/oauth/v2/authorize?client_id=ca1b5200bd9b4105bfab4c530e1eef2e&amp;redirect_uri=https://smbd.com&amp;scope=9951&amp;response_type=code&amp;action=Grant</t>
  </si>
  <si>
    <t>https://sharemydataqa.pge.com/myAuthorization?clientId=51408&amp;verified=true</t>
  </si>
  <si>
    <t>https://apitst.pge.com/d2/datacustodian/oauth/v2/authorize?client_id=0b0ec08673b84b089774ef1776463d2a&amp;redirect_uri=https://smbd.com&amp;scope=9951&amp;response_type=code&amp;action=Grant</t>
  </si>
  <si>
    <t>MGIwZWMwODY3M2I4NGIwODk3NzRlZjE3NzY0NjNkMmE6YzRjYmZlMjFiNzE5NDNhMmI3OTM1NGE2NGI4MDRmYzI=</t>
  </si>
  <si>
    <t>https://apitst.pge.com/d2/datacustodian/oauth/v2/authorize?client_id=1dc67beb34a74c6783fe8960e2ba37ce&amp;redirect_uri=https://smbd.com&amp;scope=9951&amp;response_type=code&amp;action=Grant</t>
  </si>
  <si>
    <t>MWRjNjdiZWIzNGE3NGM2NzgzZmU4OTYwZTJiYTM3Y2U6MGUyODAwMjFlZDljNDhhZGE5YWZiMmI0NDE5YTFiM2U=</t>
  </si>
  <si>
    <t>12/25/2018</t>
  </si>
  <si>
    <t>https://sharemydataintraqa.pge.com</t>
  </si>
  <si>
    <t>Safari</t>
  </si>
  <si>
    <t>Y</t>
  </si>
  <si>
    <t>Rule 24 Module1</t>
  </si>
  <si>
    <t>Rule24PrimaryQA14CN</t>
  </si>
  <si>
    <t>Rule24PrimaryQA14DN</t>
  </si>
  <si>
    <t>https://www.Rule24PrimaryQA14.com</t>
  </si>
  <si>
    <t>Rule24PrimaryQA14</t>
  </si>
  <si>
    <t>Rule25PrimaryTest30CN</t>
  </si>
  <si>
    <t>Rule25PrimaryTest30DN</t>
  </si>
  <si>
    <t>https://www.Rule25PrimaryTest30.com</t>
  </si>
  <si>
    <t>Rule25PrimaryTest30</t>
  </si>
  <si>
    <t>rul25secondarytst13CN</t>
  </si>
  <si>
    <t>rul25secondarytst13DN</t>
  </si>
  <si>
    <t>https://www.rul25secondarytst13.com</t>
  </si>
  <si>
    <t>rul25secondarytst13</t>
  </si>
  <si>
    <t>secondarytest30CN</t>
  </si>
  <si>
    <t>secondarytest30DN</t>
  </si>
  <si>
    <t>https://www.secondarytest30.com</t>
  </si>
  <si>
    <t>secondarytest30</t>
  </si>
  <si>
    <t>standalonetest21</t>
  </si>
  <si>
    <t>https://www.standalonetest21.com</t>
  </si>
  <si>
    <t>standalonetest22CN</t>
  </si>
  <si>
    <t>standalonetest22DN</t>
  </si>
  <si>
    <t>https://www.standalonetest22.com</t>
  </si>
  <si>
    <t>standalonetest22</t>
  </si>
  <si>
    <t>ccaTest21CN</t>
  </si>
  <si>
    <t>https://www.ccaTest21.com</t>
  </si>
  <si>
    <t>ccaTest21</t>
  </si>
  <si>
    <t>Gagandeep</t>
  </si>
  <si>
    <t>satest22CN</t>
  </si>
  <si>
    <t>satest22</t>
  </si>
  <si>
    <t>https://www.satest22.com</t>
  </si>
  <si>
    <t>eeftest21CN</t>
  </si>
  <si>
    <t>eeftest21DN</t>
  </si>
  <si>
    <t>eeftest21</t>
  </si>
  <si>
    <t>https://www.eeftest21.com</t>
  </si>
  <si>
    <t>Rule25Primary11</t>
  </si>
  <si>
    <t>ClientId</t>
  </si>
  <si>
    <t>Smd_apitest</t>
  </si>
  <si>
    <t>Rule24Primary125DN</t>
  </si>
  <si>
    <t>Rule24Standalone210DN</t>
  </si>
  <si>
    <t>Rule25Primary11DN</t>
  </si>
  <si>
    <t>Rule25Standalone1111</t>
  </si>
  <si>
    <t>Rule24DualAuthorization_viaMyAccount_usingVendorURL</t>
  </si>
  <si>
    <t>Rule24StandaloneAuthorization_viaMyAccount_usingVendorURL</t>
  </si>
  <si>
    <t>Rule25DualAuthorization_viaMyAccount_usingVendorURL</t>
  </si>
  <si>
    <t>Rule25StandaloneAuthorization_viaMyAccount_usingVendorURL</t>
  </si>
  <si>
    <t>Rule24DualAuthorization_OpsPortal</t>
  </si>
  <si>
    <t>Rule24Standalone_OpsPortal</t>
  </si>
  <si>
    <t>Rule25DualAuthorization_OpsPortal</t>
  </si>
  <si>
    <t>Rule25Standalone_OpsPortal</t>
  </si>
  <si>
    <t>CCAAuthorization_viaMyAccount_usingVendorURL</t>
  </si>
  <si>
    <t>EEFAuthorization_viaMyAccount_usingVendorURL</t>
  </si>
  <si>
    <t>ManageRule24DualAuthorization_viaMyAccount</t>
  </si>
  <si>
    <t>ManageRule24QAPrimary01DN and ManageRule24QASecondary01DN</t>
  </si>
  <si>
    <t>ManageRule24PrimaryDRP_ADAPocDN and ManageRule24SecondaryDRP_ADAPocDN</t>
  </si>
  <si>
    <t>ManageRule24StandaloneAuthorization_viaMyAccount</t>
  </si>
  <si>
    <t>ManageRule24QAStndaln01DN</t>
  </si>
  <si>
    <t>ManageRule24Standalone211DN</t>
  </si>
  <si>
    <t>ManageRule24DualAuthorization_viaVendorURL</t>
  </si>
  <si>
    <t>ManageRule24PrimaryDisp1 and ManageRule24SecondaryDisp1</t>
  </si>
  <si>
    <t>ManageRule24StandaloneAuthorization_viaVendorURL</t>
  </si>
  <si>
    <t>ManageRule24stdDisp1</t>
  </si>
  <si>
    <t>ManageRule25DualAuthorization_viaMyAccount</t>
  </si>
  <si>
    <t>ManageRule25QAPrimary01DN and ManageRule25QASecondary01DN</t>
  </si>
  <si>
    <t>ManageRule25StandaloneAuthorization_viaMyAccount</t>
  </si>
  <si>
    <t>ManageRule25QAStndaln01DN</t>
  </si>
  <si>
    <t>ManageRule25DualAuthorization_viaVendorURL</t>
  </si>
  <si>
    <t>ManageRule25PrimaryDisp1 and ManageRule25SecondaryDisp1</t>
  </si>
  <si>
    <t>ManageRule25StandaloneAuthorization_viaVendorURL</t>
  </si>
  <si>
    <t>ManageRule25StdDisp1</t>
  </si>
  <si>
    <t>ManageRule24DualAuthorization_viaOpsPortal_ThirdParty</t>
  </si>
  <si>
    <t>ManageRule24StandaloneAuthorization_viaOpsPortal_ThirdParty</t>
  </si>
  <si>
    <t>ManageRule25DualAuthorization_viaOpsPortal_ThirdParty</t>
  </si>
  <si>
    <t>ManageRule25StandaloneAuthorization_viaOpsPortal_ThirdParty</t>
  </si>
  <si>
    <t>CancelRule24DualAuthorization_viaMyAccount</t>
  </si>
  <si>
    <t>CancelRule24StandaloneAuthorization_viaMyAccount</t>
  </si>
  <si>
    <t>CancelRule25DualAuthorization_viaMyAccount</t>
  </si>
  <si>
    <t>CancelRule25StandaloneAuthorization_viaMyAccount</t>
  </si>
  <si>
    <t>CancelRule24DualAuthorization_via3PP</t>
  </si>
  <si>
    <t>CancelRule24StandaloneAuthorization_via3PP</t>
  </si>
  <si>
    <t>CancelRule25DualAuthorization_via3PP</t>
  </si>
  <si>
    <t>CancelRule25StandaloneAuthorization_via3PP</t>
  </si>
  <si>
    <t>CancelRule24DualAuthorization_viaOpsPortal_Customer</t>
  </si>
  <si>
    <t>CancelRule24StandaloneAuthorization_viaOpsPortal_Customer</t>
  </si>
  <si>
    <t>CancelRule25DualAuthorization_viaOpsPortal_Customer</t>
  </si>
  <si>
    <t>CancelRule25StandaloneAuthorization_viaOpsPortal_Customer</t>
  </si>
  <si>
    <t>CancelRule24DualAuthorization_viaOpsPortal_ThirdParty</t>
  </si>
  <si>
    <t>CancelRule24StandaloneAuthorization_viaOpsPortal_ThirdParty</t>
  </si>
  <si>
    <t>CancelRule25DualAuthorization_viaOpsPortal_ThirdParty</t>
  </si>
  <si>
    <t>CancelRule25StandaloneAuthorization_viaOpsPortal_ThirdParty</t>
  </si>
  <si>
    <t>Rule24DualAuthorization_viaMyAccount_usingCompany_Selector_Dropdown</t>
  </si>
  <si>
    <t>Rule24StandaloneAuthorization_viaMyAccount_usingCompany_Selector_Dropdown</t>
  </si>
  <si>
    <t>Rule25DualAuthorization_viaMyAccount_usingCompany_Selector_Dropdown</t>
  </si>
  <si>
    <t>Rule25StandaloneAuthorization_viaMyAccount_usingCompany_Selector_Dropdown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</si>
</sst>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9.9"/>
      <name val="Calibri"/>
      <family val="2"/>
      <scheme val="minor"/>
    </font>
    <font>
      <sz val="11"/>
      <color rgb="FF333333"/>
      <name val="DIN-Bold"/>
    </font>
    <font>
      <sz val="11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6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5" borderId="1" xfId="0" quotePrefix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vertical="center"/>
    </xf>
    <xf numFmtId="0" fontId="3" fillId="0" borderId="1" xfId="0" quotePrefix="1" applyFont="1" applyBorder="1" applyAlignment="1">
      <alignment vertical="center" wrapText="1"/>
    </xf>
    <xf numFmtId="0" fontId="3" fillId="0" borderId="1" xfId="0" quotePrefix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quotePrefix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vertical="center" wrapText="1"/>
    </xf>
    <xf numFmtId="0" fontId="3" fillId="7" borderId="1" xfId="0" quotePrefix="1" applyFont="1" applyFill="1" applyBorder="1" applyAlignment="1">
      <alignment vertical="center"/>
    </xf>
    <xf numFmtId="0" fontId="4" fillId="7" borderId="2" xfId="0" applyFont="1" applyFill="1" applyBorder="1" applyAlignment="1">
      <alignment horizontal="center" vertical="center"/>
    </xf>
    <xf numFmtId="0" fontId="6" fillId="7" borderId="2" xfId="1" applyFill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/>
    <xf numFmtId="0" fontId="6" fillId="0" borderId="1" xfId="1" quotePrefix="1" applyBorder="1" applyAlignment="1">
      <alignment vertical="center"/>
    </xf>
    <xf numFmtId="0" fontId="6" fillId="0" borderId="1" xfId="1" quotePrefix="1" applyFill="1" applyBorder="1" applyAlignment="1">
      <alignment vertical="center"/>
    </xf>
    <xf numFmtId="0" fontId="6" fillId="0" borderId="1" xfId="1" quotePrefix="1" applyBorder="1" applyAlignment="1">
      <alignment vertical="center" wrapText="1"/>
    </xf>
    <xf numFmtId="0" fontId="9" fillId="0" borderId="1" xfId="1" quotePrefix="1" applyFont="1" applyBorder="1" applyAlignment="1">
      <alignment vertical="center"/>
    </xf>
    <xf numFmtId="16" fontId="3" fillId="0" borderId="1" xfId="0" quotePrefix="1" applyNumberFormat="1" applyFont="1" applyFill="1" applyBorder="1" applyAlignment="1">
      <alignment vertical="center"/>
    </xf>
    <xf numFmtId="0" fontId="3" fillId="8" borderId="1" xfId="0" quotePrefix="1" applyFont="1" applyFill="1" applyBorder="1" applyAlignment="1">
      <alignment horizontal="center" vertical="center"/>
    </xf>
    <xf numFmtId="0" fontId="2" fillId="8" borderId="1" xfId="0" quotePrefix="1" applyFont="1" applyFill="1" applyBorder="1" applyAlignment="1">
      <alignment vertical="center"/>
    </xf>
    <xf numFmtId="0" fontId="3" fillId="8" borderId="1" xfId="0" quotePrefix="1" applyFont="1" applyFill="1" applyBorder="1" applyAlignment="1">
      <alignment vertical="center" wrapText="1"/>
    </xf>
    <xf numFmtId="0" fontId="3" fillId="8" borderId="1" xfId="0" quotePrefix="1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8" borderId="1" xfId="0" quotePrefix="1" applyFont="1" applyFill="1" applyBorder="1" applyAlignment="1">
      <alignment horizontal="left" vertical="center" wrapText="1"/>
    </xf>
    <xf numFmtId="0" fontId="3" fillId="8" borderId="1" xfId="0" quotePrefix="1" applyFont="1" applyFill="1" applyBorder="1" applyAlignment="1">
      <alignment horizontal="center" vertical="center" wrapText="1"/>
    </xf>
    <xf numFmtId="16" fontId="3" fillId="8" borderId="1" xfId="0" quotePrefix="1" applyNumberFormat="1" applyFont="1" applyFill="1" applyBorder="1" applyAlignment="1">
      <alignment vertical="center"/>
    </xf>
    <xf numFmtId="0" fontId="6" fillId="8" borderId="1" xfId="1" quotePrefix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6" fillId="0" borderId="0" xfId="1"/>
    <xf numFmtId="16" fontId="3" fillId="0" borderId="1" xfId="0" quotePrefix="1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vertical="center" wrapText="1"/>
    </xf>
    <xf numFmtId="49" fontId="2" fillId="5" borderId="1" xfId="0" quotePrefix="1" applyNumberFormat="1" applyFont="1" applyFill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49" fontId="3" fillId="6" borderId="1" xfId="0" applyNumberFormat="1" applyFont="1" applyFill="1" applyBorder="1" applyAlignment="1">
      <alignment vertical="center"/>
    </xf>
    <xf numFmtId="49" fontId="3" fillId="6" borderId="1" xfId="0" quotePrefix="1" applyNumberFormat="1" applyFont="1" applyFill="1" applyBorder="1" applyAlignment="1">
      <alignment horizontal="left" vertical="center" wrapText="1"/>
    </xf>
    <xf numFmtId="49" fontId="3" fillId="6" borderId="1" xfId="0" applyNumberFormat="1" applyFont="1" applyFill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Fill="1"/>
    <xf numFmtId="0" fontId="11" fillId="3" borderId="0" xfId="0" applyFont="1" applyFill="1" applyAlignment="1">
      <alignment vertical="center"/>
    </xf>
    <xf numFmtId="0" fontId="12" fillId="0" borderId="0" xfId="0" applyFont="1"/>
    <xf numFmtId="0" fontId="3" fillId="9" borderId="1" xfId="0" quotePrefix="1" applyFont="1" applyFill="1" applyBorder="1" applyAlignment="1">
      <alignment vertical="center" wrapText="1"/>
    </xf>
    <xf numFmtId="0" fontId="3" fillId="9" borderId="1" xfId="0" quotePrefix="1" applyFont="1" applyFill="1" applyBorder="1" applyAlignment="1">
      <alignment vertical="center"/>
    </xf>
    <xf numFmtId="0" fontId="3" fillId="9" borderId="1" xfId="0" quotePrefix="1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10" borderId="2" xfId="0" applyFont="1" applyFill="1" applyBorder="1"/>
    <xf numFmtId="0" fontId="3" fillId="0" borderId="2" xfId="0" applyFont="1" applyBorder="1"/>
    <xf numFmtId="0" fontId="2" fillId="5" borderId="3" xfId="0" applyFont="1" applyFill="1" applyBorder="1" applyAlignment="1">
      <alignment horizontal="center" vertical="center"/>
    </xf>
    <xf numFmtId="0" fontId="13" fillId="0" borderId="0" xfId="0" quotePrefix="1" applyFont="1" applyAlignment="1">
      <alignment vertical="center"/>
    </xf>
    <xf numFmtId="0" fontId="4" fillId="0" borderId="2" xfId="0" quotePrefix="1" applyFont="1" applyBorder="1" applyAlignment="1">
      <alignment vertical="center"/>
    </xf>
    <xf numFmtId="0" fontId="2" fillId="6" borderId="1" xfId="0" quotePrefix="1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2" fillId="6" borderId="1" xfId="0" quotePrefix="1" applyFont="1" applyFill="1" applyBorder="1" applyAlignment="1">
      <alignment vertical="center"/>
    </xf>
    <xf numFmtId="0" fontId="3" fillId="6" borderId="1" xfId="0" quotePrefix="1" applyFont="1" applyFill="1" applyBorder="1" applyAlignment="1">
      <alignment vertical="center" wrapText="1"/>
    </xf>
    <xf numFmtId="0" fontId="3" fillId="6" borderId="1" xfId="0" quotePrefix="1" applyFont="1" applyFill="1" applyBorder="1" applyAlignment="1">
      <alignment vertical="center"/>
    </xf>
    <xf numFmtId="0" fontId="3" fillId="6" borderId="1" xfId="0" quotePrefix="1" applyFont="1" applyFill="1" applyBorder="1" applyAlignment="1">
      <alignment horizontal="center" vertical="center" wrapText="1"/>
    </xf>
    <xf numFmtId="16" fontId="3" fillId="6" borderId="1" xfId="0" quotePrefix="1" applyNumberFormat="1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14" fontId="3" fillId="0" borderId="1" xfId="0" quotePrefix="1" applyNumberFormat="1" applyFont="1" applyBorder="1" applyAlignment="1">
      <alignment vertical="center"/>
    </xf>
    <xf numFmtId="0" fontId="0" fillId="0" borderId="2" xfId="0" quotePrefix="1" applyFont="1" applyFill="1" applyBorder="1" applyAlignment="1">
      <alignment horizontal="left" vertical="center"/>
    </xf>
    <xf numFmtId="0" fontId="6" fillId="0" borderId="2" xfId="1" applyBorder="1" applyAlignment="1">
      <alignment horizontal="left" wrapText="1"/>
    </xf>
    <xf numFmtId="0" fontId="0" fillId="0" borderId="2" xfId="0" quotePrefix="1" applyBorder="1" applyAlignment="1">
      <alignment horizontal="left" wrapText="1"/>
    </xf>
    <xf numFmtId="0" fontId="6" fillId="0" borderId="2" xfId="1" quotePrefix="1" applyBorder="1" applyAlignment="1">
      <alignment vertical="center"/>
    </xf>
    <xf numFmtId="0" fontId="6" fillId="0" borderId="2" xfId="1" quotePrefix="1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6" fillId="0" borderId="2" xfId="1" quotePrefix="1" applyBorder="1" applyAlignment="1">
      <alignment horizontal="left" wrapText="1"/>
    </xf>
    <xf numFmtId="0" fontId="14" fillId="0" borderId="0" xfId="0" quotePrefix="1" applyFont="1" applyAlignment="1">
      <alignment horizontal="center" vertical="center" wrapText="1"/>
    </xf>
    <xf numFmtId="0" fontId="0" fillId="0" borderId="2" xfId="0" quotePrefix="1" applyFont="1" applyFill="1" applyBorder="1" applyAlignment="1">
      <alignment horizontal="center" vertical="center"/>
    </xf>
    <xf numFmtId="0" fontId="15" fillId="0" borderId="0" xfId="0" quotePrefix="1" applyFont="1" applyAlignment="1">
      <alignment horizontal="left" vertical="center"/>
    </xf>
    <xf numFmtId="0" fontId="3" fillId="5" borderId="1" xfId="0" quotePrefix="1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www.testrule24301.com/" TargetMode="External" Type="http://schemas.openxmlformats.org/officeDocument/2006/relationships/hyperlink"/>
<Relationship Id="rId10" Target="https://www.test301.com/" TargetMode="External" Type="http://schemas.openxmlformats.org/officeDocument/2006/relationships/hyperlink"/>
<Relationship Id="rId11" Target="https://www.secondary320.com/" TargetMode="External" Type="http://schemas.openxmlformats.org/officeDocument/2006/relationships/hyperlink"/>
<Relationship Id="rId12" Target="https://www.test301.com/" TargetMode="External" Type="http://schemas.openxmlformats.org/officeDocument/2006/relationships/hyperlink"/>
<Relationship Id="rId13" Target="https://www.test301.com/" TargetMode="External" Type="http://schemas.openxmlformats.org/officeDocument/2006/relationships/hyperlink"/>
<Relationship Id="rId14" Target="https://www.test301.com/" TargetMode="External" Type="http://schemas.openxmlformats.org/officeDocument/2006/relationships/hyperlink"/>
<Relationship Id="rId15" Target="https://www.test301.com/" TargetMode="External" Type="http://schemas.openxmlformats.org/officeDocument/2006/relationships/hyperlink"/>
<Relationship Id="rId16" Target="https://www.test301.com/" TargetMode="External" Type="http://schemas.openxmlformats.org/officeDocument/2006/relationships/hyperlink"/>
<Relationship Id="rId17" Target="https://www.test301.com/" TargetMode="External" Type="http://schemas.openxmlformats.org/officeDocument/2006/relationships/hyperlink"/>
<Relationship Id="rId18" Target="https://www.ccatest21.com/" TargetMode="External" Type="http://schemas.openxmlformats.org/officeDocument/2006/relationships/hyperlink"/>
<Relationship Id="rId19" Target="https://www.test301.com/" TargetMode="External" Type="http://schemas.openxmlformats.org/officeDocument/2006/relationships/hyperlink"/>
<Relationship Id="rId2" Target="https://www.test301.com/" TargetMode="External" Type="http://schemas.openxmlformats.org/officeDocument/2006/relationships/hyperlink"/>
<Relationship Id="rId20" Target="https://www.ccatest21.com/" TargetMode="External" Type="http://schemas.openxmlformats.org/officeDocument/2006/relationships/hyperlink"/>
<Relationship Id="rId21" Target="https://www.test301.com/" TargetMode="External" Type="http://schemas.openxmlformats.org/officeDocument/2006/relationships/hyperlink"/>
<Relationship Id="rId22" Target="https://www.test301.com/" TargetMode="External" Type="http://schemas.openxmlformats.org/officeDocument/2006/relationships/hyperlink"/>
<Relationship Id="rId23" Target="https://www.test301.com/" TargetMode="External" Type="http://schemas.openxmlformats.org/officeDocument/2006/relationships/hyperlink"/>
<Relationship Id="rId24" Target="https://www.test365.com/" TargetMode="External" Type="http://schemas.openxmlformats.org/officeDocument/2006/relationships/hyperlink"/>
<Relationship Id="rId25" Target="https://www.test301.com/" TargetMode="External" Type="http://schemas.openxmlformats.org/officeDocument/2006/relationships/hyperlink"/>
<Relationship Id="rId26" Target="https://www.test365.com/" TargetMode="External" Type="http://schemas.openxmlformats.org/officeDocument/2006/relationships/hyperlink"/>
<Relationship Id="rId27" Target="https://www.test365.com/" TargetMode="External" Type="http://schemas.openxmlformats.org/officeDocument/2006/relationships/hyperlink"/>
<Relationship Id="rId28" Target="https://www.test365.com/" TargetMode="External" Type="http://schemas.openxmlformats.org/officeDocument/2006/relationships/hyperlink"/>
<Relationship Id="rId29" Target="https://www.test373.com/" TargetMode="External" Type="http://schemas.openxmlformats.org/officeDocument/2006/relationships/hyperlink"/>
<Relationship Id="rId3" Target="https://www.testrule24301.com/" TargetMode="External" Type="http://schemas.openxmlformats.org/officeDocument/2006/relationships/hyperlink"/>
<Relationship Id="rId30" Target="https://www.test301.com/" TargetMode="External" Type="http://schemas.openxmlformats.org/officeDocument/2006/relationships/hyperlink"/>
<Relationship Id="rId31" Target="https://www.test301.com/" TargetMode="External" Type="http://schemas.openxmlformats.org/officeDocument/2006/relationships/hyperlink"/>
<Relationship Id="rId32" Target="https://www.test301.com/" TargetMode="External" Type="http://schemas.openxmlformats.org/officeDocument/2006/relationships/hyperlink"/>
<Relationship Id="rId33" Target="https://www.test301.com/" TargetMode="External" Type="http://schemas.openxmlformats.org/officeDocument/2006/relationships/hyperlink"/>
<Relationship Id="rId34" Target="https://www.secondary320.com/" TargetMode="External" Type="http://schemas.openxmlformats.org/officeDocument/2006/relationships/hyperlink"/>
<Relationship Id="rId35" Target="../drawings/vmlDrawing1.vml" Type="http://schemas.openxmlformats.org/officeDocument/2006/relationships/vmlDrawing"/>
<Relationship Id="rId36" Target="../comments1.xml" Type="http://schemas.openxmlformats.org/officeDocument/2006/relationships/comments"/>
<Relationship Id="rId4" Target="https://www.test301.com/" TargetMode="External" Type="http://schemas.openxmlformats.org/officeDocument/2006/relationships/hyperlink"/>
<Relationship Id="rId5" Target="https://www.testrule24301.com/" TargetMode="External" Type="http://schemas.openxmlformats.org/officeDocument/2006/relationships/hyperlink"/>
<Relationship Id="rId6" Target="https://www.test301.com/" TargetMode="External" Type="http://schemas.openxmlformats.org/officeDocument/2006/relationships/hyperlink"/>
<Relationship Id="rId7" Target="https://www.testrule24301.com/" TargetMode="External" Type="http://schemas.openxmlformats.org/officeDocument/2006/relationships/hyperlink"/>
<Relationship Id="rId8" Target="https://www.test301.com/" TargetMode="External" Type="http://schemas.openxmlformats.org/officeDocument/2006/relationships/hyperlink"/>
<Relationship Id="rId9" Target="https://www.testrule24301.com/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https://www.test301.com/" TargetMode="External" Type="http://schemas.openxmlformats.org/officeDocument/2006/relationships/hyperlink"/>
<Relationship Id="rId10" Target="https://www.test301.com/" TargetMode="External" Type="http://schemas.openxmlformats.org/officeDocument/2006/relationships/hyperlink"/>
<Relationship Id="rId11" Target="https://www.test301.com/" TargetMode="External" Type="http://schemas.openxmlformats.org/officeDocument/2006/relationships/hyperlink"/>
<Relationship Id="rId12" Target="https://www.test301.com/" TargetMode="External" Type="http://schemas.openxmlformats.org/officeDocument/2006/relationships/hyperlink"/>
<Relationship Id="rId13" Target="https://www.test301.com/" TargetMode="External" Type="http://schemas.openxmlformats.org/officeDocument/2006/relationships/hyperlink"/>
<Relationship Id="rId14" Target="../printerSettings/printerSettings1.bin" Type="http://schemas.openxmlformats.org/officeDocument/2006/relationships/printerSettings"/>
<Relationship Id="rId2" Target="https://www.test301.com/" TargetMode="External" Type="http://schemas.openxmlformats.org/officeDocument/2006/relationships/hyperlink"/>
<Relationship Id="rId3" Target="https://www.test301.com/" TargetMode="External" Type="http://schemas.openxmlformats.org/officeDocument/2006/relationships/hyperlink"/>
<Relationship Id="rId4" Target="https://www.test301.com/" TargetMode="External" Type="http://schemas.openxmlformats.org/officeDocument/2006/relationships/hyperlink"/>
<Relationship Id="rId5" Target="https://www.test301.com/" TargetMode="External" Type="http://schemas.openxmlformats.org/officeDocument/2006/relationships/hyperlink"/>
<Relationship Id="rId6" Target="https://www.test301.com/" TargetMode="External" Type="http://schemas.openxmlformats.org/officeDocument/2006/relationships/hyperlink"/>
<Relationship Id="rId7" Target="https://www.test301.com/" TargetMode="External" Type="http://schemas.openxmlformats.org/officeDocument/2006/relationships/hyperlink"/>
<Relationship Id="rId8" Target="https://www.test301.com/" TargetMode="External" Type="http://schemas.openxmlformats.org/officeDocument/2006/relationships/hyperlink"/>
<Relationship Id="rId9" Target="https://www.test301.com/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https://sharemydatatest2.pge.com/myAuthorization?clientId=51404&amp;verified=true" TargetMode="External" Type="http://schemas.openxmlformats.org/officeDocument/2006/relationships/hyperlink"/>
<Relationship Id="rId10" Target="../printerSettings/printerSettings2.bin" Type="http://schemas.openxmlformats.org/officeDocument/2006/relationships/printerSettings"/>
<Relationship Id="rId11" Target="../drawings/vmlDrawing2.vml" Type="http://schemas.openxmlformats.org/officeDocument/2006/relationships/vmlDrawing"/>
<Relationship Id="rId12" Target="../comments2.xml" Type="http://schemas.openxmlformats.org/officeDocument/2006/relationships/comments"/>
<Relationship Id="rId2" Target="https://sharemydatatest2.pge.com/myAuthorization?clientId=51404&amp;verified=true" TargetMode="External" Type="http://schemas.openxmlformats.org/officeDocument/2006/relationships/hyperlink"/>
<Relationship Id="rId3" Target="https://rule24primary24.com/" TargetMode="External" Type="http://schemas.openxmlformats.org/officeDocument/2006/relationships/hyperlink"/>
<Relationship Id="rId4" Target="https://apiqa.pge.com/datacustodian/oauth/v2/authorize?client_id=6f0f2aded93d4b03a1f40a7f7b56a7e3&amp;redirect_uri=https://www.Rule24QAStndaln01.com&amp;scope=9951&amp;response_type=code&amp;action=Grant" TargetMode="External" Type="http://schemas.openxmlformats.org/officeDocument/2006/relationships/hyperlink"/>
<Relationship Id="rId5" Target="https://www.rule24qastndaln01.com/" TargetMode="External" Type="http://schemas.openxmlformats.org/officeDocument/2006/relationships/hyperlink"/>
<Relationship Id="rId6" Target="https://apiqa.pge.com/datacustodian/oauth/v2/Authorize?client_id=38504a2292424df3a00b3cdce2d7042a&amp;redirect_uri=https://Rule25QAPrimary01.com&amp;scope=9951&amp;response_type=code&amp;action=Grant" TargetMode="External" Type="http://schemas.openxmlformats.org/officeDocument/2006/relationships/hyperlink"/>
<Relationship Id="rId7" Target="https://rule25qaprimary01.com/" TargetMode="External" Type="http://schemas.openxmlformats.org/officeDocument/2006/relationships/hyperlink"/>
<Relationship Id="rId8" Target="https://apiqa.pge.com/datacustodian/oauth/v2/authorize?client_id=7993baeb0e7d49b4b76e51b56d7af4f2&amp;redirect_uri=https://Rule25QAStndaln01CN.com&amp;scope=9951&amp;response_type=code&amp;action=Grant" TargetMode="External" Type="http://schemas.openxmlformats.org/officeDocument/2006/relationships/hyperlink"/>
<Relationship Id="rId9" Target="https://rule25qastndaln01cn.com/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vmlDrawing3.vml" Type="http://schemas.openxmlformats.org/officeDocument/2006/relationships/vmlDrawing"/>
<Relationship Id="rId3" Target="../comments3.xml" Type="http://schemas.openxmlformats.org/officeDocument/2006/relationships/comments"/>
</Relationships>

</file>

<file path=xl/worksheets/_rels/sheet5.xml.rels><?xml version="1.0" encoding="UTF-8" standalone="yes"?>
<Relationships xmlns="http://schemas.openxmlformats.org/package/2006/relationships">
<Relationship Id="rId1" Target="https://sharemydataqa.pge.com/" TargetMode="External" Type="http://schemas.openxmlformats.org/officeDocument/2006/relationships/hyperlink"/>
<Relationship Id="rId2" Target="https://sharemydataqa.pge.com/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Relationship Id="rId4" Target="../drawings/vmlDrawing4.vml" Type="http://schemas.openxmlformats.org/officeDocument/2006/relationships/vmlDrawing"/>
<Relationship Id="rId5" Target="../comments4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19"/>
  <sheetViews>
    <sheetView workbookViewId="0">
      <selection activeCell="D8" sqref="D8"/>
    </sheetView>
  </sheetViews>
  <sheetFormatPr defaultRowHeight="15"/>
  <cols>
    <col min="1" max="1" bestFit="true" customWidth="true" width="10.140625" collapsed="true"/>
    <col min="2" max="2" bestFit="true" customWidth="true" width="16.85546875" collapsed="true"/>
    <col min="3" max="3" bestFit="true" customWidth="true" width="20.85546875" collapsed="true"/>
    <col min="4" max="4" bestFit="true" customWidth="true" width="43.85546875" collapsed="true"/>
    <col min="5" max="5" customWidth="true" width="22.140625" collapsed="true"/>
    <col min="6" max="6" customWidth="true" width="13.5703125" collapsed="true"/>
    <col min="7" max="8" customWidth="true" width="7.28515625" collapsed="true"/>
    <col min="9" max="9" customWidth="true" style="31" width="42.28515625" collapsed="true"/>
    <col min="10" max="10" customWidth="true" style="31" width="12.85546875" collapsed="true"/>
    <col min="11" max="11" bestFit="true" customWidth="true" width="24.85546875" collapsed="true"/>
    <col min="12" max="12" bestFit="true" customWidth="true" width="22.85546875" collapsed="true"/>
    <col min="13" max="13" bestFit="true" customWidth="true" width="14.85546875" collapsed="true"/>
    <col min="14" max="14" bestFit="true" customWidth="true" width="18.140625" collapsed="true"/>
    <col min="15" max="15" customWidth="true" width="10.5703125" collapsed="true"/>
    <col min="16" max="16" customWidth="true" width="20.140625" collapsed="true"/>
    <col min="17" max="17" bestFit="true" customWidth="true" width="21.28515625" collapsed="true"/>
    <col min="18" max="18" bestFit="true" customWidth="true" width="20.42578125" collapsed="true"/>
    <col min="19" max="19" customWidth="true" width="10.0" collapsed="true"/>
    <col min="20" max="20" customWidth="true" width="9.7109375" collapsed="true"/>
    <col min="21" max="21" customWidth="true" width="14.0" collapsed="true"/>
    <col min="22" max="22" customWidth="true" width="20.42578125" collapsed="true"/>
    <col min="23" max="23" customWidth="true" width="13.85546875" collapsed="true"/>
    <col min="24" max="24" customWidth="true" width="10.140625" collapsed="true"/>
    <col min="25" max="25" bestFit="true" customWidth="true" width="36.85546875" collapsed="true"/>
    <col min="26" max="26" customWidth="true" width="15.140625" collapsed="true"/>
    <col min="27" max="27" customWidth="true" width="17.85546875" collapsed="true"/>
    <col min="28" max="28" customWidth="true" width="13.85546875" collapsed="true"/>
    <col min="29" max="29" customWidth="true" width="19.7109375" collapsed="true"/>
    <col min="30" max="30" customWidth="true" width="13.28515625" collapsed="true"/>
    <col min="31" max="31" customWidth="true" width="10.5703125" collapsed="true"/>
    <col min="32" max="32" customWidth="true" style="32" width="10.5703125" collapsed="true"/>
    <col min="33" max="33" customWidth="true" width="16.42578125" collapsed="true"/>
    <col min="34" max="34" customWidth="true" width="35.42578125" collapsed="true"/>
    <col min="35" max="35" customWidth="true" width="20.0" collapsed="true"/>
    <col min="36" max="36" bestFit="true" customWidth="true" width="17.0" collapsed="true"/>
    <col min="37" max="37" bestFit="true" customWidth="true" width="11.0" collapsed="true"/>
    <col min="38" max="38" bestFit="true" customWidth="true" width="18.7109375" collapsed="true"/>
    <col min="39" max="39" bestFit="true" customWidth="true" width="12.5703125" collapsed="true"/>
    <col min="40" max="40" bestFit="true" customWidth="true" width="13.5703125" collapsed="true"/>
    <col min="41" max="41" bestFit="true" customWidth="true" width="23.28515625" collapsed="true"/>
    <col min="42" max="42" bestFit="true" customWidth="true" width="15.7109375" collapsed="true"/>
    <col min="43" max="43" customWidth="true" width="14.5703125" collapsed="true"/>
    <col min="44" max="44" bestFit="true" customWidth="true" width="36.42578125" collapsed="true"/>
    <col min="45" max="45" bestFit="true" customWidth="true" width="23.85546875" collapsed="true"/>
    <col min="46" max="46" bestFit="true" customWidth="true" width="31.28515625" collapsed="true"/>
    <col min="47" max="47" bestFit="true" customWidth="true" width="22.0" collapsed="true"/>
    <col min="48" max="48" bestFit="true" customWidth="true" width="19.28515625" collapsed="true"/>
    <col min="49" max="50" customWidth="true" width="17.42578125" collapsed="true"/>
    <col min="51" max="51" bestFit="true" customWidth="true" width="18.140625" collapsed="true"/>
    <col min="52" max="53" customWidth="true" width="17.42578125" collapsed="true"/>
    <col min="54" max="54" bestFit="true" customWidth="true" width="33.5703125" collapsed="true"/>
    <col min="55" max="55" bestFit="true" customWidth="true" width="24.5703125" collapsed="true"/>
    <col min="56" max="57" bestFit="true" customWidth="true" width="33.5703125" collapsed="true"/>
    <col min="58" max="58" bestFit="true" customWidth="true" width="17.140625" collapsed="true"/>
    <col min="59" max="63" customWidth="true" width="17.42578125" collapsed="true"/>
  </cols>
  <sheetData>
    <row r="1" spans="1:63" ht="24" customHeight="1">
      <c r="A1" s="70" t="s">
        <v>278</v>
      </c>
      <c r="B1" s="71" t="s">
        <v>280</v>
      </c>
      <c r="AF1"/>
    </row>
    <row r="2" spans="1:63">
      <c r="A2" s="70" t="s">
        <v>279</v>
      </c>
      <c r="B2" s="71" t="s">
        <v>340</v>
      </c>
      <c r="AF2"/>
    </row>
    <row r="3" spans="1:63" s="11" customFormat="1" ht="25.5">
      <c r="A3" s="52" t="s">
        <v>0</v>
      </c>
      <c r="B3" s="53" t="s">
        <v>1</v>
      </c>
      <c r="C3" s="52" t="s">
        <v>2</v>
      </c>
      <c r="D3" s="54" t="s">
        <v>3</v>
      </c>
      <c r="E3" s="52" t="s">
        <v>5</v>
      </c>
      <c r="F3" s="52" t="s">
        <v>6</v>
      </c>
      <c r="G3" s="52" t="s">
        <v>7</v>
      </c>
      <c r="H3" s="52" t="s">
        <v>8</v>
      </c>
      <c r="I3" s="54" t="s">
        <v>9</v>
      </c>
      <c r="J3" s="5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5" t="s">
        <v>27</v>
      </c>
      <c r="AB3" s="4" t="s">
        <v>28</v>
      </c>
      <c r="AC3" s="4" t="s">
        <v>29</v>
      </c>
      <c r="AD3" s="6" t="s">
        <v>30</v>
      </c>
      <c r="AE3" s="6" t="s">
        <v>31</v>
      </c>
      <c r="AF3" s="6" t="s">
        <v>32</v>
      </c>
      <c r="AG3" s="6" t="s">
        <v>33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  <c r="AN3" s="6" t="s">
        <v>40</v>
      </c>
      <c r="AO3" s="6" t="s">
        <v>41</v>
      </c>
      <c r="AP3" s="6" t="s">
        <v>42</v>
      </c>
      <c r="AQ3" s="6" t="s">
        <v>43</v>
      </c>
      <c r="AR3" s="6" t="s">
        <v>44</v>
      </c>
      <c r="AS3" s="6" t="s">
        <v>45</v>
      </c>
      <c r="AT3" s="6" t="s">
        <v>46</v>
      </c>
      <c r="AU3" s="7" t="s">
        <v>47</v>
      </c>
      <c r="AV3" s="6" t="s">
        <v>48</v>
      </c>
      <c r="AW3" s="6" t="s">
        <v>49</v>
      </c>
      <c r="AX3" s="6" t="s">
        <v>50</v>
      </c>
      <c r="AY3" s="6" t="s">
        <v>226</v>
      </c>
      <c r="AZ3" s="6" t="s">
        <v>51</v>
      </c>
      <c r="BA3" s="6" t="s">
        <v>52</v>
      </c>
      <c r="BB3" s="6" t="s">
        <v>53</v>
      </c>
      <c r="BC3" s="6" t="s">
        <v>54</v>
      </c>
      <c r="BD3" s="6" t="s">
        <v>55</v>
      </c>
      <c r="BE3" s="6" t="s">
        <v>56</v>
      </c>
      <c r="BF3" s="6" t="s">
        <v>57</v>
      </c>
      <c r="BG3" s="6" t="s">
        <v>59</v>
      </c>
      <c r="BH3" s="6" t="s">
        <v>60</v>
      </c>
      <c r="BI3" s="6" t="s">
        <v>288</v>
      </c>
      <c r="BJ3" s="6" t="s">
        <v>227</v>
      </c>
      <c r="BK3" s="6" t="s">
        <v>228</v>
      </c>
    </row>
    <row r="4" spans="1:63" s="24" customFormat="1">
      <c r="A4" s="55" t="s">
        <v>88</v>
      </c>
      <c r="B4" s="56" t="s">
        <v>62</v>
      </c>
      <c r="C4" s="57" t="s">
        <v>63</v>
      </c>
      <c r="D4" s="94" t="s">
        <v>64</v>
      </c>
      <c r="E4" s="15" t="s">
        <v>65</v>
      </c>
      <c r="F4" s="17" t="s">
        <v>66</v>
      </c>
      <c r="G4" s="58" t="str">
        <f>IF(OR(AND(E4="Mobile",F4="iPad Air"),AND(E4="Mobile",F4="Galaxy tab 4-10")),"3",IF(OR(E4="Web",E4=""),"","1"))</f>
        <v/>
      </c>
      <c r="H4" s="58" t="str">
        <f>IF(E4="Web","",IF(AND(E4="Mobile",OR(ISNUMBER(SEARCH("iPhone",F4))=TRUE,ISNUMBER(SEARCH("iPad",F4))=TRUE)),"iOS",IF(AND(E4="Mobile",ISNUMBER(SEARCH("Galaxy",F4))=TRUE),"Android","")))</f>
        <v/>
      </c>
      <c r="I4" s="59" t="str">
        <f t="shared" ref="I4:I12" si="0">IF(F4="iPhone 5S","A694B1A06B3EE498ACCDA332092C4E7EC9067D2C",IF(F4="iPad Air","B3CB08719E357869E018CDD3FC4740E26CB6D691",IF(F4="iPhone 6S","A5EA09CDED08A57C7697B02566C6732DB2ACA48B",IF(F4="iPhone 6S+","2FFB00B3C29AA6332D3D711297673DBB3890A496",IF(F4="iPhone 7","821AA5CA47827E5B464E1BC821794170B598080E",IF(F4="Galaxy S5","F46D962C",IF(F4="Galaxy tab 4-10","259756EE",IF(F4="Galaxy S7","CE0117111C89151E05",IF(F4="Galaxy S6","06157DF68B37C615","")))))))))</f>
        <v/>
      </c>
      <c r="J4" s="60" t="str">
        <f>IF(AND(E4="Mobile",H4="iOS"),"Safari",IF(AND(E4="Mobile",H4="Android"),"Chrome",""))</f>
        <v/>
      </c>
      <c r="K4" s="21" t="s">
        <v>67</v>
      </c>
      <c r="L4" s="21" t="s">
        <v>68</v>
      </c>
      <c r="M4" s="21" t="s">
        <v>69</v>
      </c>
      <c r="N4" s="21" t="s">
        <v>68</v>
      </c>
      <c r="O4" s="21" t="s">
        <v>229</v>
      </c>
      <c r="P4" s="21" t="s">
        <v>341</v>
      </c>
      <c r="Q4" s="21" t="s">
        <v>80</v>
      </c>
      <c r="R4" s="21" t="s">
        <v>342</v>
      </c>
      <c r="S4" s="21" t="s">
        <v>71</v>
      </c>
      <c r="T4" s="21" t="s">
        <v>72</v>
      </c>
      <c r="U4" s="21" t="s">
        <v>21</v>
      </c>
      <c r="V4" s="21" t="s">
        <v>22</v>
      </c>
      <c r="W4" s="21">
        <v>98546</v>
      </c>
      <c r="X4" s="21" t="s">
        <v>73</v>
      </c>
      <c r="Y4" s="30" t="s">
        <v>343</v>
      </c>
      <c r="Z4" s="21" t="s">
        <v>74</v>
      </c>
      <c r="AA4" s="21" t="s">
        <v>75</v>
      </c>
      <c r="AB4" s="21" t="s">
        <v>76</v>
      </c>
      <c r="AC4" s="21" t="s">
        <v>77</v>
      </c>
      <c r="AD4" s="21" t="s">
        <v>78</v>
      </c>
      <c r="AE4" s="21" t="s">
        <v>231</v>
      </c>
      <c r="AF4" s="21" t="s">
        <v>80</v>
      </c>
      <c r="AG4" s="21" t="s">
        <v>70</v>
      </c>
      <c r="AH4" s="21" t="s">
        <v>70</v>
      </c>
      <c r="AI4" s="21" t="s">
        <v>70</v>
      </c>
      <c r="AJ4" s="21" t="s">
        <v>81</v>
      </c>
      <c r="AK4" s="21" t="s">
        <v>81</v>
      </c>
      <c r="AL4" s="21" t="s">
        <v>81</v>
      </c>
      <c r="AM4" s="21" t="s">
        <v>81</v>
      </c>
      <c r="AN4" s="21" t="s">
        <v>81</v>
      </c>
      <c r="AO4" s="21" t="s">
        <v>81</v>
      </c>
      <c r="AP4" s="21" t="s">
        <v>81</v>
      </c>
      <c r="AQ4" s="21" t="s">
        <v>81</v>
      </c>
      <c r="AR4" s="21" t="s">
        <v>82</v>
      </c>
      <c r="AS4" s="21">
        <v>1</v>
      </c>
      <c r="AT4" s="21" t="s">
        <v>83</v>
      </c>
      <c r="AU4" s="21" t="s">
        <v>84</v>
      </c>
      <c r="AV4" s="21" t="s">
        <v>344</v>
      </c>
      <c r="AW4" s="21" t="s">
        <v>85</v>
      </c>
      <c r="AX4" s="21" t="s">
        <v>85</v>
      </c>
      <c r="AY4" s="21" t="s">
        <v>68</v>
      </c>
      <c r="AZ4" s="22" t="s">
        <v>86</v>
      </c>
      <c r="BA4" s="21" t="s">
        <v>85</v>
      </c>
      <c r="BB4" s="30" t="s">
        <v>343</v>
      </c>
      <c r="BC4" s="30" t="s">
        <v>343</v>
      </c>
      <c r="BD4" s="30" t="s">
        <v>343</v>
      </c>
      <c r="BE4" s="30" t="s">
        <v>343</v>
      </c>
      <c r="BF4" s="21" t="s">
        <v>70</v>
      </c>
      <c r="BG4" s="21" t="s">
        <v>70</v>
      </c>
      <c r="BH4" s="22" t="s">
        <v>87</v>
      </c>
      <c r="BI4" s="22" t="s">
        <v>289</v>
      </c>
      <c r="BJ4" s="21">
        <v>1000002676</v>
      </c>
      <c r="BK4" s="21" t="s">
        <v>70</v>
      </c>
    </row>
    <row r="5" spans="1:63" s="24" customFormat="1" ht="12.75">
      <c r="A5" s="55" t="s">
        <v>88</v>
      </c>
      <c r="B5" s="56" t="s">
        <v>62</v>
      </c>
      <c r="C5" s="57" t="s">
        <v>63</v>
      </c>
      <c r="D5" s="94" t="s">
        <v>232</v>
      </c>
      <c r="E5" s="15" t="s">
        <v>65</v>
      </c>
      <c r="F5" s="17" t="s">
        <v>66</v>
      </c>
      <c r="G5" s="58" t="str">
        <f t="shared" ref="G5:G12" si="1">IF(OR(AND(E5="Mobile",F5="iPad Air"),AND(E5="Mobile",F5="Galaxy tab 4-10")),"3",IF(OR(E5="Web",E5=""),"","1"))</f>
        <v/>
      </c>
      <c r="H5" s="58" t="str">
        <f>IF(E5="Web","",IF(AND(E5="Mobile",OR(ISNUMBER(SEARCH("iPhone",F5))=TRUE,ISNUMBER(SEARCH("iPad",F5))=TRUE)),"iOS",IF(AND(E5="Mobile",ISNUMBER(SEARCH("Galaxy",F5))=TRUE),"Android","")))</f>
        <v/>
      </c>
      <c r="I5" s="59" t="str">
        <f>IF(F5="iPhone 5S","A694B1A06B3EE498ACCDA332092C4E7EC9067D2C",IF(F5="iPad Air","B3CB08719E357869E018CDD3FC4740E26CB6D691",IF(F5="iPhone 6S","A5EA09CDED08A57C7697B02566C6732DB2ACA48B",IF(F5="iPhone 6S+","2FFB00B3C29AA6332D3D711297673DBB3890A496",IF(F5="iPhone 7","821AA5CA47827E5B464E1BC821794170B598080E",IF(F5="Galaxy S5","F46D962C",IF(F5="Galaxy tab 4-10","259756EE",IF(F5="Galaxy S7","CE0117111C89151E05",IF(F5="Galaxy S6","06157DF68B37C615","")))))))))</f>
        <v/>
      </c>
      <c r="J5" s="60" t="str">
        <f t="shared" ref="J5:J12" si="2">IF(AND(E5="Mobile",H5="iOS"),"Safari",IF(AND(E5="Mobile",H5="Android"),"Chrome",""))</f>
        <v/>
      </c>
      <c r="K5" s="21" t="s">
        <v>67</v>
      </c>
      <c r="L5" s="21" t="s">
        <v>68</v>
      </c>
      <c r="M5" s="21" t="s">
        <v>69</v>
      </c>
      <c r="N5" s="21" t="s">
        <v>68</v>
      </c>
      <c r="O5" s="21" t="s">
        <v>233</v>
      </c>
      <c r="P5" s="21" t="s">
        <v>345</v>
      </c>
      <c r="Q5" s="21" t="s">
        <v>70</v>
      </c>
      <c r="R5" s="21" t="s">
        <v>346</v>
      </c>
      <c r="S5" s="21" t="s">
        <v>71</v>
      </c>
      <c r="T5" s="21" t="s">
        <v>72</v>
      </c>
      <c r="U5" s="21" t="s">
        <v>21</v>
      </c>
      <c r="V5" s="21" t="s">
        <v>22</v>
      </c>
      <c r="W5" s="21">
        <v>98546</v>
      </c>
      <c r="X5" s="21" t="s">
        <v>73</v>
      </c>
      <c r="Y5" s="21" t="s">
        <v>347</v>
      </c>
      <c r="Z5" s="21" t="s">
        <v>74</v>
      </c>
      <c r="AA5" s="21" t="s">
        <v>75</v>
      </c>
      <c r="AB5" s="21" t="s">
        <v>76</v>
      </c>
      <c r="AC5" s="21" t="s">
        <v>77</v>
      </c>
      <c r="AD5" s="21" t="s">
        <v>90</v>
      </c>
      <c r="AE5" s="21" t="s">
        <v>231</v>
      </c>
      <c r="AF5" s="21" t="s">
        <v>80</v>
      </c>
      <c r="AG5" s="21" t="s">
        <v>70</v>
      </c>
      <c r="AH5" s="21" t="s">
        <v>80</v>
      </c>
      <c r="AI5" s="21" t="s">
        <v>70</v>
      </c>
      <c r="AJ5" s="21" t="s">
        <v>70</v>
      </c>
      <c r="AK5" s="21" t="s">
        <v>70</v>
      </c>
      <c r="AL5" s="21" t="s">
        <v>70</v>
      </c>
      <c r="AM5" s="21" t="s">
        <v>70</v>
      </c>
      <c r="AN5" s="21" t="s">
        <v>70</v>
      </c>
      <c r="AO5" s="21" t="s">
        <v>80</v>
      </c>
      <c r="AP5" s="21" t="s">
        <v>80</v>
      </c>
      <c r="AQ5" s="21" t="s">
        <v>80</v>
      </c>
      <c r="AR5" s="21" t="s">
        <v>82</v>
      </c>
      <c r="AS5" s="21">
        <v>3</v>
      </c>
      <c r="AT5" s="21" t="s">
        <v>91</v>
      </c>
      <c r="AU5" s="21" t="s">
        <v>84</v>
      </c>
      <c r="AV5" s="21" t="s">
        <v>348</v>
      </c>
      <c r="AW5" s="21" t="s">
        <v>85</v>
      </c>
      <c r="AX5" s="21" t="s">
        <v>85</v>
      </c>
      <c r="AY5" s="21" t="s">
        <v>68</v>
      </c>
      <c r="AZ5" s="22" t="s">
        <v>86</v>
      </c>
      <c r="BA5" s="21" t="s">
        <v>85</v>
      </c>
      <c r="BB5" s="21" t="s">
        <v>347</v>
      </c>
      <c r="BC5" s="21" t="s">
        <v>347</v>
      </c>
      <c r="BD5" s="21" t="s">
        <v>347</v>
      </c>
      <c r="BE5" s="21" t="s">
        <v>347</v>
      </c>
      <c r="BF5" s="21" t="s">
        <v>70</v>
      </c>
      <c r="BG5" s="21" t="s">
        <v>70</v>
      </c>
      <c r="BH5" s="22" t="s">
        <v>87</v>
      </c>
      <c r="BI5" s="22" t="s">
        <v>289</v>
      </c>
      <c r="BJ5" s="21">
        <v>1000002676</v>
      </c>
      <c r="BK5" s="21" t="s">
        <v>80</v>
      </c>
    </row>
    <row r="6" spans="1:63" s="24" customFormat="1" ht="25.5">
      <c r="A6" s="55" t="s">
        <v>88</v>
      </c>
      <c r="B6" s="56" t="s">
        <v>62</v>
      </c>
      <c r="C6" s="57" t="s">
        <v>63</v>
      </c>
      <c r="D6" s="94" t="s">
        <v>234</v>
      </c>
      <c r="E6" s="15" t="s">
        <v>65</v>
      </c>
      <c r="F6" s="17" t="s">
        <v>66</v>
      </c>
      <c r="G6" s="58" t="str">
        <f t="shared" si="1"/>
        <v/>
      </c>
      <c r="H6" s="58" t="str">
        <f>IF(E6="Web","",IF(AND(E6="Mobile",OR(ISNUMBER(SEARCH("iPhone",F6))=TRUE,ISNUMBER(SEARCH("iPad",F6))=TRUE)),"iOS",IF(AND(E6="Mobile",ISNUMBER(SEARCH("Galaxy",F6))=TRUE),"Android","")))</f>
        <v/>
      </c>
      <c r="I6" s="59" t="str">
        <f>IF(F6="iPhone 5S","A694B1A06B3EE498ACCDA332092C4E7EC9067D2C",IF(F6="iPad Air","B3CB08719E357869E018CDD3FC4740E26CB6D691",IF(F6="iPhone 6S","A5EA09CDED08A57C7697B02566C6732DB2ACA48B",IF(F6="iPhone 6S+","2FFB00B3C29AA6332D3D711297673DBB3890A496",IF(F6="iPhone 7","821AA5CA47827E5B464E1BC821794170B598080E",IF(F6="Galaxy S5","F46D962C",IF(F6="Galaxy tab 4-10","259756EE",IF(F6="Galaxy S7","CE0117111C89151E05",IF(F6="Galaxy S6","06157DF68B37C615","")))))))))</f>
        <v/>
      </c>
      <c r="J6" s="60" t="str">
        <f t="shared" si="2"/>
        <v/>
      </c>
      <c r="K6" s="21" t="s">
        <v>67</v>
      </c>
      <c r="L6" s="21" t="s">
        <v>68</v>
      </c>
      <c r="M6" s="21" t="s">
        <v>92</v>
      </c>
      <c r="N6" s="21" t="str">
        <f>AV4</f>
        <v>Rule24PrimaryQA14</v>
      </c>
      <c r="O6" s="21" t="s">
        <v>235</v>
      </c>
      <c r="P6" s="21" t="s">
        <v>349</v>
      </c>
      <c r="Q6" s="21" t="s">
        <v>70</v>
      </c>
      <c r="R6" s="21" t="s">
        <v>350</v>
      </c>
      <c r="S6" s="21" t="s">
        <v>71</v>
      </c>
      <c r="T6" s="21" t="s">
        <v>72</v>
      </c>
      <c r="U6" s="21" t="s">
        <v>21</v>
      </c>
      <c r="V6" s="21" t="s">
        <v>22</v>
      </c>
      <c r="W6" s="21">
        <v>98546</v>
      </c>
      <c r="X6" s="21" t="s">
        <v>73</v>
      </c>
      <c r="Y6" s="30" t="s">
        <v>351</v>
      </c>
      <c r="Z6" s="21" t="s">
        <v>74</v>
      </c>
      <c r="AA6" s="21" t="s">
        <v>75</v>
      </c>
      <c r="AB6" s="21" t="s">
        <v>76</v>
      </c>
      <c r="AC6" s="21" t="s">
        <v>77</v>
      </c>
      <c r="AD6" s="21" t="s">
        <v>93</v>
      </c>
      <c r="AE6" s="21" t="s">
        <v>231</v>
      </c>
      <c r="AF6" s="21" t="s">
        <v>80</v>
      </c>
      <c r="AG6" s="21" t="s">
        <v>70</v>
      </c>
      <c r="AH6" s="21" t="s">
        <v>81</v>
      </c>
      <c r="AI6" s="21" t="s">
        <v>81</v>
      </c>
      <c r="AJ6" s="21" t="s">
        <v>81</v>
      </c>
      <c r="AK6" s="21" t="s">
        <v>81</v>
      </c>
      <c r="AL6" s="21" t="s">
        <v>81</v>
      </c>
      <c r="AM6" s="21" t="s">
        <v>81</v>
      </c>
      <c r="AN6" s="21" t="s">
        <v>81</v>
      </c>
      <c r="AO6" s="21" t="s">
        <v>81</v>
      </c>
      <c r="AP6" s="21" t="s">
        <v>81</v>
      </c>
      <c r="AQ6" s="21" t="s">
        <v>81</v>
      </c>
      <c r="AR6" s="21" t="s">
        <v>81</v>
      </c>
      <c r="AS6" s="21" t="s">
        <v>81</v>
      </c>
      <c r="AT6" s="21" t="s">
        <v>91</v>
      </c>
      <c r="AU6" s="21" t="s">
        <v>84</v>
      </c>
      <c r="AV6" s="21" t="s">
        <v>352</v>
      </c>
      <c r="AW6" s="21" t="s">
        <v>85</v>
      </c>
      <c r="AX6" s="21" t="s">
        <v>85</v>
      </c>
      <c r="AY6" s="21" t="str">
        <f>AV4</f>
        <v>Rule24PrimaryQA14</v>
      </c>
      <c r="AZ6" s="22" t="s">
        <v>86</v>
      </c>
      <c r="BA6" s="21" t="s">
        <v>85</v>
      </c>
      <c r="BB6" s="21" t="s">
        <v>68</v>
      </c>
      <c r="BC6" s="21" t="s">
        <v>68</v>
      </c>
      <c r="BD6" s="21" t="s">
        <v>68</v>
      </c>
      <c r="BE6" s="30" t="s">
        <v>351</v>
      </c>
      <c r="BF6" s="21" t="s">
        <v>70</v>
      </c>
      <c r="BG6" s="21" t="s">
        <v>70</v>
      </c>
      <c r="BH6" s="22" t="s">
        <v>87</v>
      </c>
      <c r="BI6" s="22" t="s">
        <v>289</v>
      </c>
      <c r="BJ6" s="21">
        <v>1000002676</v>
      </c>
      <c r="BK6" s="21" t="s">
        <v>70</v>
      </c>
    </row>
    <row r="7" spans="1:63" s="24" customFormat="1" ht="25.5">
      <c r="A7" s="55" t="s">
        <v>88</v>
      </c>
      <c r="B7" s="56" t="s">
        <v>62</v>
      </c>
      <c r="C7" s="57" t="s">
        <v>63</v>
      </c>
      <c r="D7" s="94" t="s">
        <v>236</v>
      </c>
      <c r="E7" s="15" t="s">
        <v>65</v>
      </c>
      <c r="F7" s="17" t="s">
        <v>66</v>
      </c>
      <c r="G7" s="58"/>
      <c r="H7" s="58"/>
      <c r="I7" s="59"/>
      <c r="J7" s="60"/>
      <c r="K7" s="21" t="s">
        <v>67</v>
      </c>
      <c r="L7" s="21" t="s">
        <v>68</v>
      </c>
      <c r="M7" s="21" t="s">
        <v>92</v>
      </c>
      <c r="N7" s="21" t="str">
        <f>AV5</f>
        <v>Rule25PrimaryTest30</v>
      </c>
      <c r="O7" s="21" t="s">
        <v>237</v>
      </c>
      <c r="P7" s="21" t="s">
        <v>353</v>
      </c>
      <c r="Q7" s="21" t="s">
        <v>70</v>
      </c>
      <c r="R7" s="21" t="s">
        <v>354</v>
      </c>
      <c r="S7" s="21" t="s">
        <v>71</v>
      </c>
      <c r="T7" s="21" t="s">
        <v>72</v>
      </c>
      <c r="U7" s="21" t="s">
        <v>21</v>
      </c>
      <c r="V7" s="21" t="s">
        <v>22</v>
      </c>
      <c r="W7" s="21">
        <v>98546</v>
      </c>
      <c r="X7" s="21" t="s">
        <v>73</v>
      </c>
      <c r="Y7" s="21" t="s">
        <v>355</v>
      </c>
      <c r="Z7" s="21" t="s">
        <v>74</v>
      </c>
      <c r="AA7" s="21" t="s">
        <v>75</v>
      </c>
      <c r="AB7" s="21" t="s">
        <v>76</v>
      </c>
      <c r="AC7" s="21" t="s">
        <v>77</v>
      </c>
      <c r="AD7" s="21" t="s">
        <v>238</v>
      </c>
      <c r="AE7" s="21" t="s">
        <v>231</v>
      </c>
      <c r="AF7" s="21" t="s">
        <v>80</v>
      </c>
      <c r="AG7" s="21" t="s">
        <v>70</v>
      </c>
      <c r="AH7" s="21" t="s">
        <v>81</v>
      </c>
      <c r="AI7" s="21" t="s">
        <v>81</v>
      </c>
      <c r="AJ7" s="21" t="s">
        <v>81</v>
      </c>
      <c r="AK7" s="21" t="s">
        <v>81</v>
      </c>
      <c r="AL7" s="21" t="s">
        <v>81</v>
      </c>
      <c r="AM7" s="21" t="s">
        <v>81</v>
      </c>
      <c r="AN7" s="21" t="s">
        <v>81</v>
      </c>
      <c r="AO7" s="25" t="s">
        <v>81</v>
      </c>
      <c r="AP7" s="25" t="s">
        <v>81</v>
      </c>
      <c r="AQ7" s="25" t="s">
        <v>81</v>
      </c>
      <c r="AR7" s="21" t="s">
        <v>81</v>
      </c>
      <c r="AS7" s="21" t="s">
        <v>81</v>
      </c>
      <c r="AT7" s="21" t="s">
        <v>91</v>
      </c>
      <c r="AU7" s="21" t="s">
        <v>84</v>
      </c>
      <c r="AV7" s="21" t="s">
        <v>356</v>
      </c>
      <c r="AW7" s="21" t="s">
        <v>85</v>
      </c>
      <c r="AX7" s="21" t="s">
        <v>85</v>
      </c>
      <c r="AY7" s="21" t="str">
        <f>AV5</f>
        <v>Rule25PrimaryTest30</v>
      </c>
      <c r="AZ7" s="22" t="s">
        <v>86</v>
      </c>
      <c r="BA7" s="21" t="s">
        <v>85</v>
      </c>
      <c r="BB7" s="28" t="s">
        <v>68</v>
      </c>
      <c r="BC7" s="28" t="s">
        <v>68</v>
      </c>
      <c r="BD7" s="28" t="s">
        <v>68</v>
      </c>
      <c r="BE7" s="21" t="s">
        <v>355</v>
      </c>
      <c r="BF7" s="21" t="s">
        <v>70</v>
      </c>
      <c r="BG7" s="21" t="s">
        <v>70</v>
      </c>
      <c r="BH7" s="22" t="s">
        <v>87</v>
      </c>
      <c r="BI7" s="22" t="s">
        <v>289</v>
      </c>
      <c r="BJ7" s="21">
        <v>1000002676</v>
      </c>
      <c r="BK7" s="21" t="s">
        <v>80</v>
      </c>
    </row>
    <row r="8" spans="1:63" s="24" customFormat="1" ht="25.5">
      <c r="A8" s="55" t="s">
        <v>88</v>
      </c>
      <c r="B8" s="56" t="s">
        <v>62</v>
      </c>
      <c r="C8" s="57" t="s">
        <v>63</v>
      </c>
      <c r="D8" s="94" t="s">
        <v>239</v>
      </c>
      <c r="E8" s="15" t="s">
        <v>65</v>
      </c>
      <c r="F8" s="17" t="s">
        <v>66</v>
      </c>
      <c r="G8" s="58" t="str">
        <f t="shared" si="1"/>
        <v/>
      </c>
      <c r="H8" s="58" t="str">
        <f t="shared" ref="H8:H12" si="3">IF(E8="Web","",IF(AND(E8="Mobile",OR(ISNUMBER(SEARCH("iPhone",F8))=TRUE,ISNUMBER(SEARCH("iPad",F8))=TRUE)),"iOS",IF(AND(E8="Mobile",ISNUMBER(SEARCH("Galaxy",F8))=TRUE),"Android","")))</f>
        <v/>
      </c>
      <c r="I8" s="59" t="str">
        <f t="shared" si="0"/>
        <v/>
      </c>
      <c r="J8" s="60" t="str">
        <f t="shared" si="2"/>
        <v/>
      </c>
      <c r="K8" s="21" t="s">
        <v>67</v>
      </c>
      <c r="L8" s="21" t="s">
        <v>68</v>
      </c>
      <c r="M8" s="21" t="s">
        <v>94</v>
      </c>
      <c r="N8" s="21" t="s">
        <v>68</v>
      </c>
      <c r="O8" s="21" t="s">
        <v>240</v>
      </c>
      <c r="P8" s="21" t="s">
        <v>357</v>
      </c>
      <c r="Q8" s="21" t="s">
        <v>70</v>
      </c>
      <c r="R8" s="21" t="s">
        <v>357</v>
      </c>
      <c r="S8" s="21" t="s">
        <v>71</v>
      </c>
      <c r="T8" s="21" t="s">
        <v>72</v>
      </c>
      <c r="U8" s="21" t="s">
        <v>21</v>
      </c>
      <c r="V8" s="21" t="s">
        <v>22</v>
      </c>
      <c r="W8" s="21">
        <v>98546</v>
      </c>
      <c r="X8" s="21" t="s">
        <v>73</v>
      </c>
      <c r="Y8" s="21" t="s">
        <v>358</v>
      </c>
      <c r="Z8" s="21" t="s">
        <v>74</v>
      </c>
      <c r="AA8" s="21" t="s">
        <v>75</v>
      </c>
      <c r="AB8" s="21" t="s">
        <v>76</v>
      </c>
      <c r="AC8" s="21" t="s">
        <v>77</v>
      </c>
      <c r="AD8" s="21" t="s">
        <v>95</v>
      </c>
      <c r="AE8" s="21" t="s">
        <v>231</v>
      </c>
      <c r="AF8" s="21" t="s">
        <v>80</v>
      </c>
      <c r="AG8" s="21" t="s">
        <v>70</v>
      </c>
      <c r="AH8" s="21" t="s">
        <v>70</v>
      </c>
      <c r="AI8" s="21" t="s">
        <v>70</v>
      </c>
      <c r="AJ8" s="21" t="s">
        <v>70</v>
      </c>
      <c r="AK8" s="21" t="s">
        <v>70</v>
      </c>
      <c r="AL8" s="21" t="s">
        <v>70</v>
      </c>
      <c r="AM8" s="21" t="s">
        <v>70</v>
      </c>
      <c r="AN8" s="21" t="s">
        <v>70</v>
      </c>
      <c r="AO8" s="21" t="s">
        <v>70</v>
      </c>
      <c r="AP8" s="21" t="s">
        <v>70</v>
      </c>
      <c r="AQ8" s="21" t="s">
        <v>70</v>
      </c>
      <c r="AR8" s="21" t="s">
        <v>96</v>
      </c>
      <c r="AS8" s="21">
        <v>3</v>
      </c>
      <c r="AT8" s="21" t="s">
        <v>91</v>
      </c>
      <c r="AU8" s="21" t="s">
        <v>241</v>
      </c>
      <c r="AV8" s="21" t="s">
        <v>357</v>
      </c>
      <c r="AW8" s="21" t="s">
        <v>85</v>
      </c>
      <c r="AX8" s="21" t="s">
        <v>85</v>
      </c>
      <c r="AY8" s="21" t="s">
        <v>68</v>
      </c>
      <c r="AZ8" s="22" t="s">
        <v>86</v>
      </c>
      <c r="BA8" s="21" t="s">
        <v>85</v>
      </c>
      <c r="BB8" s="21" t="s">
        <v>358</v>
      </c>
      <c r="BC8" s="21" t="s">
        <v>358</v>
      </c>
      <c r="BD8" s="21" t="s">
        <v>358</v>
      </c>
      <c r="BE8" s="21" t="s">
        <v>358</v>
      </c>
      <c r="BF8" s="21" t="s">
        <v>70</v>
      </c>
      <c r="BG8" s="21" t="s">
        <v>70</v>
      </c>
      <c r="BH8" s="22" t="s">
        <v>87</v>
      </c>
      <c r="BI8" s="22" t="s">
        <v>289</v>
      </c>
      <c r="BJ8" s="21">
        <v>1000002676</v>
      </c>
      <c r="BK8" s="21" t="s">
        <v>80</v>
      </c>
    </row>
    <row r="9" spans="1:63" s="24" customFormat="1" ht="25.5">
      <c r="A9" s="55" t="s">
        <v>88</v>
      </c>
      <c r="B9" s="56" t="s">
        <v>62</v>
      </c>
      <c r="C9" s="57" t="s">
        <v>63</v>
      </c>
      <c r="D9" s="94" t="s">
        <v>242</v>
      </c>
      <c r="E9" s="15" t="s">
        <v>65</v>
      </c>
      <c r="F9" s="17" t="s">
        <v>66</v>
      </c>
      <c r="G9" s="58" t="str">
        <f t="shared" si="1"/>
        <v/>
      </c>
      <c r="H9" s="58" t="str">
        <f t="shared" si="3"/>
        <v/>
      </c>
      <c r="I9" s="59" t="str">
        <f t="shared" si="0"/>
        <v/>
      </c>
      <c r="J9" s="60" t="str">
        <f t="shared" si="2"/>
        <v/>
      </c>
      <c r="K9" s="21" t="s">
        <v>67</v>
      </c>
      <c r="L9" s="21" t="s">
        <v>68</v>
      </c>
      <c r="M9" s="21" t="s">
        <v>94</v>
      </c>
      <c r="N9" s="21" t="s">
        <v>68</v>
      </c>
      <c r="O9" s="21" t="s">
        <v>243</v>
      </c>
      <c r="P9" s="21" t="s">
        <v>359</v>
      </c>
      <c r="Q9" s="21" t="s">
        <v>70</v>
      </c>
      <c r="R9" s="21" t="s">
        <v>360</v>
      </c>
      <c r="S9" s="21" t="s">
        <v>71</v>
      </c>
      <c r="T9" s="21" t="s">
        <v>72</v>
      </c>
      <c r="U9" s="21" t="s">
        <v>21</v>
      </c>
      <c r="V9" s="21" t="s">
        <v>22</v>
      </c>
      <c r="W9" s="21">
        <v>98546</v>
      </c>
      <c r="X9" s="21" t="s">
        <v>73</v>
      </c>
      <c r="Y9" s="21" t="s">
        <v>361</v>
      </c>
      <c r="Z9" s="21" t="s">
        <v>74</v>
      </c>
      <c r="AA9" s="21" t="s">
        <v>75</v>
      </c>
      <c r="AB9" s="21" t="s">
        <v>76</v>
      </c>
      <c r="AC9" s="21" t="s">
        <v>77</v>
      </c>
      <c r="AD9" s="21" t="s">
        <v>98</v>
      </c>
      <c r="AE9" s="21" t="s">
        <v>231</v>
      </c>
      <c r="AF9" s="21" t="s">
        <v>80</v>
      </c>
      <c r="AG9" s="21" t="s">
        <v>70</v>
      </c>
      <c r="AH9" s="21" t="s">
        <v>80</v>
      </c>
      <c r="AI9" s="21" t="s">
        <v>70</v>
      </c>
      <c r="AJ9" s="21" t="s">
        <v>70</v>
      </c>
      <c r="AK9" s="21" t="s">
        <v>70</v>
      </c>
      <c r="AL9" s="21" t="s">
        <v>70</v>
      </c>
      <c r="AM9" s="21" t="s">
        <v>70</v>
      </c>
      <c r="AN9" s="21" t="s">
        <v>70</v>
      </c>
      <c r="AO9" s="21" t="s">
        <v>80</v>
      </c>
      <c r="AP9" s="21" t="s">
        <v>80</v>
      </c>
      <c r="AQ9" s="21" t="s">
        <v>80</v>
      </c>
      <c r="AR9" s="21" t="s">
        <v>99</v>
      </c>
      <c r="AS9" s="21">
        <v>5</v>
      </c>
      <c r="AT9" s="21" t="s">
        <v>100</v>
      </c>
      <c r="AU9" s="21" t="s">
        <v>101</v>
      </c>
      <c r="AV9" s="21" t="s">
        <v>362</v>
      </c>
      <c r="AW9" s="21" t="s">
        <v>85</v>
      </c>
      <c r="AX9" s="21" t="s">
        <v>85</v>
      </c>
      <c r="AY9" s="21" t="s">
        <v>68</v>
      </c>
      <c r="AZ9" s="22" t="s">
        <v>86</v>
      </c>
      <c r="BA9" s="21" t="s">
        <v>85</v>
      </c>
      <c r="BB9" s="21" t="s">
        <v>361</v>
      </c>
      <c r="BC9" s="21" t="s">
        <v>361</v>
      </c>
      <c r="BD9" s="21" t="s">
        <v>361</v>
      </c>
      <c r="BE9" s="21" t="s">
        <v>361</v>
      </c>
      <c r="BF9" s="21" t="s">
        <v>70</v>
      </c>
      <c r="BG9" s="21" t="s">
        <v>70</v>
      </c>
      <c r="BH9" s="22" t="s">
        <v>87</v>
      </c>
      <c r="BI9" s="22" t="s">
        <v>289</v>
      </c>
      <c r="BJ9" s="21">
        <v>1000002676</v>
      </c>
      <c r="BK9" s="21" t="s">
        <v>80</v>
      </c>
    </row>
    <row r="10" spans="1:63" s="24" customFormat="1">
      <c r="A10" s="55" t="s">
        <v>88</v>
      </c>
      <c r="B10" s="56" t="s">
        <v>62</v>
      </c>
      <c r="C10" s="57" t="s">
        <v>63</v>
      </c>
      <c r="D10" s="94" t="s">
        <v>244</v>
      </c>
      <c r="E10" s="15" t="s">
        <v>65</v>
      </c>
      <c r="F10" s="17" t="s">
        <v>66</v>
      </c>
      <c r="G10" s="58" t="str">
        <f t="shared" si="1"/>
        <v/>
      </c>
      <c r="H10" s="58" t="str">
        <f t="shared" si="3"/>
        <v/>
      </c>
      <c r="I10" s="59" t="str">
        <f t="shared" si="0"/>
        <v/>
      </c>
      <c r="J10" s="60" t="str">
        <f t="shared" si="2"/>
        <v/>
      </c>
      <c r="K10" s="21" t="s">
        <v>102</v>
      </c>
      <c r="L10" s="21" t="s">
        <v>68</v>
      </c>
      <c r="M10" s="21" t="s">
        <v>68</v>
      </c>
      <c r="N10" s="21" t="s">
        <v>68</v>
      </c>
      <c r="O10" s="21" t="s">
        <v>245</v>
      </c>
      <c r="P10" s="21" t="s">
        <v>363</v>
      </c>
      <c r="Q10" s="21" t="s">
        <v>70</v>
      </c>
      <c r="R10" s="21" t="s">
        <v>68</v>
      </c>
      <c r="S10" s="21" t="s">
        <v>71</v>
      </c>
      <c r="T10" s="21" t="s">
        <v>72</v>
      </c>
      <c r="U10" s="21" t="s">
        <v>21</v>
      </c>
      <c r="V10" s="21" t="s">
        <v>22</v>
      </c>
      <c r="W10" s="21">
        <v>98546</v>
      </c>
      <c r="X10" s="21" t="s">
        <v>73</v>
      </c>
      <c r="Y10" s="30" t="s">
        <v>364</v>
      </c>
      <c r="Z10" s="21" t="s">
        <v>68</v>
      </c>
      <c r="AA10" s="21" t="s">
        <v>68</v>
      </c>
      <c r="AB10" s="21" t="s">
        <v>76</v>
      </c>
      <c r="AC10" s="21" t="s">
        <v>77</v>
      </c>
      <c r="AD10" s="21" t="s">
        <v>103</v>
      </c>
      <c r="AE10" s="21" t="s">
        <v>231</v>
      </c>
      <c r="AF10" s="21" t="s">
        <v>80</v>
      </c>
      <c r="AG10" s="21" t="s">
        <v>70</v>
      </c>
      <c r="AH10" s="21" t="s">
        <v>68</v>
      </c>
      <c r="AI10" s="21" t="s">
        <v>68</v>
      </c>
      <c r="AJ10" s="21" t="s">
        <v>68</v>
      </c>
      <c r="AK10" s="21" t="s">
        <v>68</v>
      </c>
      <c r="AL10" s="21" t="s">
        <v>68</v>
      </c>
      <c r="AM10" s="21" t="s">
        <v>68</v>
      </c>
      <c r="AN10" s="21" t="s">
        <v>68</v>
      </c>
      <c r="AO10" s="21" t="s">
        <v>68</v>
      </c>
      <c r="AP10" s="21" t="s">
        <v>68</v>
      </c>
      <c r="AQ10" s="21" t="s">
        <v>68</v>
      </c>
      <c r="AR10" s="21" t="s">
        <v>68</v>
      </c>
      <c r="AS10" s="21" t="s">
        <v>68</v>
      </c>
      <c r="AT10" s="28" t="s">
        <v>91</v>
      </c>
      <c r="AU10" s="28" t="s">
        <v>84</v>
      </c>
      <c r="AV10" s="21" t="s">
        <v>365</v>
      </c>
      <c r="AW10" s="21" t="s">
        <v>85</v>
      </c>
      <c r="AX10" s="21" t="s">
        <v>85</v>
      </c>
      <c r="AY10" s="21" t="s">
        <v>68</v>
      </c>
      <c r="AZ10" s="22" t="s">
        <v>86</v>
      </c>
      <c r="BA10" s="21" t="s">
        <v>85</v>
      </c>
      <c r="BB10" s="21" t="s">
        <v>68</v>
      </c>
      <c r="BC10" s="21" t="s">
        <v>68</v>
      </c>
      <c r="BD10" s="21" t="s">
        <v>68</v>
      </c>
      <c r="BE10" s="30" t="s">
        <v>364</v>
      </c>
      <c r="BF10" s="21" t="s">
        <v>70</v>
      </c>
      <c r="BG10" s="21" t="s">
        <v>70</v>
      </c>
      <c r="BH10" s="22" t="s">
        <v>87</v>
      </c>
      <c r="BI10" s="22" t="s">
        <v>289</v>
      </c>
      <c r="BJ10" s="21">
        <v>1000002676</v>
      </c>
      <c r="BK10" s="21"/>
    </row>
    <row r="11" spans="1:63" s="24" customFormat="1" ht="12.75">
      <c r="A11" s="55" t="s">
        <v>88</v>
      </c>
      <c r="B11" s="56" t="s">
        <v>62</v>
      </c>
      <c r="C11" s="57" t="s">
        <v>63</v>
      </c>
      <c r="D11" s="94" t="s">
        <v>246</v>
      </c>
      <c r="E11" s="15" t="s">
        <v>65</v>
      </c>
      <c r="F11" s="17" t="s">
        <v>66</v>
      </c>
      <c r="G11" s="58" t="str">
        <f t="shared" si="1"/>
        <v/>
      </c>
      <c r="H11" s="58" t="str">
        <f t="shared" si="3"/>
        <v/>
      </c>
      <c r="I11" s="59" t="str">
        <f t="shared" si="0"/>
        <v/>
      </c>
      <c r="J11" s="60" t="str">
        <f t="shared" si="2"/>
        <v/>
      </c>
      <c r="K11" s="21" t="s">
        <v>104</v>
      </c>
      <c r="L11" s="21" t="s">
        <v>366</v>
      </c>
      <c r="M11" s="21" t="s">
        <v>68</v>
      </c>
      <c r="N11" s="21" t="s">
        <v>68</v>
      </c>
      <c r="O11" s="21" t="s">
        <v>68</v>
      </c>
      <c r="P11" s="21" t="s">
        <v>367</v>
      </c>
      <c r="Q11" s="21" t="s">
        <v>70</v>
      </c>
      <c r="R11" s="21" t="s">
        <v>68</v>
      </c>
      <c r="S11" s="21" t="s">
        <v>71</v>
      </c>
      <c r="T11" s="21" t="s">
        <v>72</v>
      </c>
      <c r="U11" s="21" t="s">
        <v>21</v>
      </c>
      <c r="V11" s="21" t="s">
        <v>22</v>
      </c>
      <c r="W11" s="21">
        <v>98546</v>
      </c>
      <c r="X11" s="21" t="s">
        <v>73</v>
      </c>
      <c r="Y11" s="21" t="s">
        <v>68</v>
      </c>
      <c r="Z11" s="21" t="s">
        <v>68</v>
      </c>
      <c r="AA11" s="21" t="s">
        <v>68</v>
      </c>
      <c r="AB11" s="21" t="s">
        <v>76</v>
      </c>
      <c r="AC11" s="21" t="s">
        <v>77</v>
      </c>
      <c r="AD11" s="21" t="s">
        <v>105</v>
      </c>
      <c r="AE11" s="21" t="s">
        <v>231</v>
      </c>
      <c r="AF11" s="21" t="s">
        <v>80</v>
      </c>
      <c r="AG11" s="21" t="s">
        <v>70</v>
      </c>
      <c r="AH11" s="21" t="s">
        <v>68</v>
      </c>
      <c r="AI11" s="21" t="s">
        <v>68</v>
      </c>
      <c r="AJ11" s="21" t="s">
        <v>68</v>
      </c>
      <c r="AK11" s="21" t="s">
        <v>68</v>
      </c>
      <c r="AL11" s="21" t="s">
        <v>68</v>
      </c>
      <c r="AM11" s="21" t="s">
        <v>68</v>
      </c>
      <c r="AN11" s="21" t="s">
        <v>68</v>
      </c>
      <c r="AO11" s="21" t="s">
        <v>68</v>
      </c>
      <c r="AP11" s="21" t="s">
        <v>68</v>
      </c>
      <c r="AQ11" s="21" t="s">
        <v>68</v>
      </c>
      <c r="AR11" s="21" t="s">
        <v>68</v>
      </c>
      <c r="AS11" s="21" t="s">
        <v>68</v>
      </c>
      <c r="AT11" s="21" t="s">
        <v>68</v>
      </c>
      <c r="AU11" s="21" t="s">
        <v>68</v>
      </c>
      <c r="AV11" s="21" t="s">
        <v>368</v>
      </c>
      <c r="AW11" s="21" t="s">
        <v>85</v>
      </c>
      <c r="AX11" s="21" t="s">
        <v>85</v>
      </c>
      <c r="AY11" s="21" t="s">
        <v>68</v>
      </c>
      <c r="AZ11" s="22" t="s">
        <v>86</v>
      </c>
      <c r="BA11" s="21" t="s">
        <v>85</v>
      </c>
      <c r="BB11" s="21" t="s">
        <v>68</v>
      </c>
      <c r="BC11" s="21" t="s">
        <v>68</v>
      </c>
      <c r="BD11" s="21" t="s">
        <v>68</v>
      </c>
      <c r="BE11" s="21" t="s">
        <v>369</v>
      </c>
      <c r="BF11" s="21" t="s">
        <v>70</v>
      </c>
      <c r="BG11" s="21" t="s">
        <v>70</v>
      </c>
      <c r="BH11" s="22" t="s">
        <v>87</v>
      </c>
      <c r="BI11" s="22" t="s">
        <v>289</v>
      </c>
      <c r="BJ11" s="21">
        <v>1000002676</v>
      </c>
      <c r="BK11" s="21"/>
    </row>
    <row r="12" spans="1:63" s="24" customFormat="1">
      <c r="A12" s="55" t="s">
        <v>88</v>
      </c>
      <c r="B12" s="56" t="s">
        <v>62</v>
      </c>
      <c r="C12" s="57" t="s">
        <v>63</v>
      </c>
      <c r="D12" s="94" t="s">
        <v>247</v>
      </c>
      <c r="E12" s="15" t="s">
        <v>65</v>
      </c>
      <c r="F12" s="17" t="s">
        <v>66</v>
      </c>
      <c r="G12" s="58" t="str">
        <f t="shared" si="1"/>
        <v/>
      </c>
      <c r="H12" s="58" t="str">
        <f t="shared" si="3"/>
        <v/>
      </c>
      <c r="I12" s="59" t="str">
        <f t="shared" si="0"/>
        <v/>
      </c>
      <c r="J12" s="60" t="str">
        <f t="shared" si="2"/>
        <v/>
      </c>
      <c r="K12" s="21" t="s">
        <v>106</v>
      </c>
      <c r="L12" s="21" t="s">
        <v>68</v>
      </c>
      <c r="M12" s="21" t="s">
        <v>68</v>
      </c>
      <c r="N12" s="21" t="s">
        <v>68</v>
      </c>
      <c r="O12" s="21" t="s">
        <v>107</v>
      </c>
      <c r="P12" s="21" t="s">
        <v>370</v>
      </c>
      <c r="Q12" s="21" t="s">
        <v>70</v>
      </c>
      <c r="R12" s="21" t="s">
        <v>371</v>
      </c>
      <c r="S12" s="21" t="s">
        <v>71</v>
      </c>
      <c r="T12" s="21" t="s">
        <v>72</v>
      </c>
      <c r="U12" s="21" t="s">
        <v>21</v>
      </c>
      <c r="V12" s="21" t="s">
        <v>22</v>
      </c>
      <c r="W12" s="21">
        <v>98546</v>
      </c>
      <c r="X12" s="21" t="s">
        <v>73</v>
      </c>
      <c r="Y12" s="21" t="s">
        <v>68</v>
      </c>
      <c r="Z12" s="21" t="s">
        <v>74</v>
      </c>
      <c r="AA12" s="21" t="s">
        <v>75</v>
      </c>
      <c r="AB12" s="21" t="s">
        <v>76</v>
      </c>
      <c r="AC12" s="21" t="s">
        <v>77</v>
      </c>
      <c r="AD12" s="21" t="s">
        <v>108</v>
      </c>
      <c r="AE12" s="21" t="s">
        <v>231</v>
      </c>
      <c r="AF12" s="21" t="s">
        <v>80</v>
      </c>
      <c r="AG12" s="21" t="s">
        <v>70</v>
      </c>
      <c r="AH12" s="21" t="s">
        <v>68</v>
      </c>
      <c r="AI12" s="21" t="s">
        <v>68</v>
      </c>
      <c r="AJ12" s="21" t="s">
        <v>68</v>
      </c>
      <c r="AK12" s="21" t="s">
        <v>68</v>
      </c>
      <c r="AL12" s="21" t="s">
        <v>68</v>
      </c>
      <c r="AM12" s="21" t="s">
        <v>68</v>
      </c>
      <c r="AN12" s="21" t="s">
        <v>68</v>
      </c>
      <c r="AO12" s="21" t="s">
        <v>68</v>
      </c>
      <c r="AP12" s="21" t="s">
        <v>68</v>
      </c>
      <c r="AQ12" s="21" t="s">
        <v>68</v>
      </c>
      <c r="AR12" s="21" t="s">
        <v>68</v>
      </c>
      <c r="AS12" s="21" t="s">
        <v>68</v>
      </c>
      <c r="AT12" s="21" t="s">
        <v>68</v>
      </c>
      <c r="AU12" s="21" t="s">
        <v>68</v>
      </c>
      <c r="AV12" s="21" t="s">
        <v>372</v>
      </c>
      <c r="AW12" s="21" t="s">
        <v>85</v>
      </c>
      <c r="AX12" s="21" t="s">
        <v>85</v>
      </c>
      <c r="AY12" s="21" t="s">
        <v>68</v>
      </c>
      <c r="AZ12" s="22" t="s">
        <v>86</v>
      </c>
      <c r="BA12" s="21" t="s">
        <v>85</v>
      </c>
      <c r="BB12" s="29" t="s">
        <v>373</v>
      </c>
      <c r="BC12" s="29" t="s">
        <v>373</v>
      </c>
      <c r="BD12" s="29" t="s">
        <v>373</v>
      </c>
      <c r="BE12" s="30" t="s">
        <v>373</v>
      </c>
      <c r="BF12" s="21" t="s">
        <v>70</v>
      </c>
      <c r="BG12" s="21" t="s">
        <v>70</v>
      </c>
      <c r="BH12" s="22" t="s">
        <v>87</v>
      </c>
      <c r="BI12" s="22" t="s">
        <v>289</v>
      </c>
      <c r="BJ12" s="21">
        <v>1000002676</v>
      </c>
      <c r="BK12" s="21"/>
    </row>
    <row r="13" spans="1:63">
      <c r="A13" s="55" t="s">
        <v>109</v>
      </c>
      <c r="B13" s="61"/>
      <c r="C13" s="61"/>
      <c r="D13" s="61"/>
      <c r="E13" s="61"/>
      <c r="F13" s="61"/>
      <c r="G13" s="61"/>
      <c r="H13" s="61"/>
      <c r="I13" s="62"/>
      <c r="J13" s="62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3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</row>
    <row r="15" spans="1:63" s="24" customFormat="1">
      <c r="A15" s="55" t="s">
        <v>88</v>
      </c>
      <c r="B15" s="56" t="s">
        <v>62</v>
      </c>
      <c r="C15" s="57" t="s">
        <v>63</v>
      </c>
      <c r="D15" s="15" t="s">
        <v>89</v>
      </c>
      <c r="E15" s="15" t="s">
        <v>65</v>
      </c>
      <c r="F15" s="17" t="s">
        <v>66</v>
      </c>
      <c r="G15" s="58" t="str">
        <f>IF(OR(AND(E15="Mobile",F15="iPad Air"),AND(E15="Mobile",F15="Galaxy tab 4-10")),"3",IF(OR(E15="Web",E15=""),"","1"))</f>
        <v/>
      </c>
      <c r="H15" s="58" t="str">
        <f>IF(E15="Web","",IF(AND(E15="Mobile",OR(ISNUMBER(SEARCH("iPhone",F15))=TRUE,ISNUMBER(SEARCH("iPad",F15))=TRUE)),"iOS",IF(AND(E15="Mobile",ISNUMBER(SEARCH("Galaxy",F15))=TRUE),"Android","")))</f>
        <v/>
      </c>
      <c r="I15" s="59" t="str">
        <f>IF(F15="iPhone 5S","A694B1A06B3EE498ACCDA332092C4E7EC9067D2C",IF(F15="iPad Air","B3CB08719E357869E018CDD3FC4740E26CB6D691",IF(F15="iPhone 6S","A5EA09CDED08A57C7697B02566C6732DB2ACA48B",IF(F15="iPhone 6S+","2FFB00B3C29AA6332D3D711297673DBB3890A496",IF(F15="iPhone 7","821AA5CA47827E5B464E1BC821794170B598080E",IF(F15="Galaxy S5","F46D962C",IF(F15="Galaxy tab 4-10","259756EE",IF(F15="Galaxy S7","CE0117111C89151E05",IF(F15="Galaxy S6","06157DF68B37C615","")))))))))</f>
        <v/>
      </c>
      <c r="J15" s="60" t="str">
        <f>IF(AND(E15="Mobile",H15="iOS"),"Safari",IF(AND(E15="Mobile",H15="Android"),"Chrome",""))</f>
        <v/>
      </c>
      <c r="K15" s="21" t="s">
        <v>67</v>
      </c>
      <c r="L15" s="21" t="s">
        <v>68</v>
      </c>
      <c r="M15" s="21" t="s">
        <v>69</v>
      </c>
      <c r="N15" s="21" t="s">
        <v>68</v>
      </c>
      <c r="O15" s="21" t="s">
        <v>229</v>
      </c>
      <c r="P15" s="21" t="s">
        <v>248</v>
      </c>
      <c r="Q15" s="21" t="s">
        <v>80</v>
      </c>
      <c r="R15" s="21" t="s">
        <v>249</v>
      </c>
      <c r="S15" s="21" t="s">
        <v>71</v>
      </c>
      <c r="T15" s="21" t="s">
        <v>72</v>
      </c>
      <c r="U15" s="21" t="s">
        <v>21</v>
      </c>
      <c r="V15" s="21" t="s">
        <v>22</v>
      </c>
      <c r="W15" s="21">
        <v>98546</v>
      </c>
      <c r="X15" s="21" t="s">
        <v>73</v>
      </c>
      <c r="Y15" s="30" t="s">
        <v>250</v>
      </c>
      <c r="Z15" s="21" t="s">
        <v>74</v>
      </c>
      <c r="AA15" s="21" t="s">
        <v>75</v>
      </c>
      <c r="AB15" s="21" t="s">
        <v>76</v>
      </c>
      <c r="AC15" s="21" t="s">
        <v>77</v>
      </c>
      <c r="AD15" s="21" t="s">
        <v>78</v>
      </c>
      <c r="AE15" s="21" t="s">
        <v>231</v>
      </c>
      <c r="AF15" s="21" t="s">
        <v>80</v>
      </c>
      <c r="AG15" s="21" t="s">
        <v>70</v>
      </c>
      <c r="AH15" s="21" t="s">
        <v>70</v>
      </c>
      <c r="AI15" s="21" t="s">
        <v>70</v>
      </c>
      <c r="AJ15" s="21" t="s">
        <v>81</v>
      </c>
      <c r="AK15" s="21" t="s">
        <v>81</v>
      </c>
      <c r="AL15" s="21" t="s">
        <v>81</v>
      </c>
      <c r="AM15" s="21" t="s">
        <v>81</v>
      </c>
      <c r="AN15" s="21" t="s">
        <v>81</v>
      </c>
      <c r="AO15" s="21" t="s">
        <v>81</v>
      </c>
      <c r="AP15" s="21" t="s">
        <v>81</v>
      </c>
      <c r="AQ15" s="21" t="s">
        <v>81</v>
      </c>
      <c r="AR15" s="21" t="s">
        <v>82</v>
      </c>
      <c r="AS15" s="21">
        <v>1</v>
      </c>
      <c r="AT15" s="21" t="s">
        <v>83</v>
      </c>
      <c r="AU15" s="21" t="s">
        <v>84</v>
      </c>
      <c r="AV15" s="21" t="s">
        <v>248</v>
      </c>
      <c r="AW15" s="21" t="s">
        <v>85</v>
      </c>
      <c r="AX15" s="21" t="s">
        <v>85</v>
      </c>
      <c r="AY15" s="21" t="s">
        <v>68</v>
      </c>
      <c r="AZ15" s="22" t="s">
        <v>86</v>
      </c>
      <c r="BA15" s="21" t="s">
        <v>85</v>
      </c>
      <c r="BB15" s="21" t="s">
        <v>230</v>
      </c>
      <c r="BC15" s="21" t="s">
        <v>230</v>
      </c>
      <c r="BD15" s="21" t="s">
        <v>230</v>
      </c>
      <c r="BE15" s="21" t="s">
        <v>230</v>
      </c>
      <c r="BF15" s="21" t="s">
        <v>70</v>
      </c>
      <c r="BG15" s="21" t="s">
        <v>70</v>
      </c>
      <c r="BH15" s="22" t="s">
        <v>87</v>
      </c>
      <c r="BI15" s="22" t="s">
        <v>289</v>
      </c>
      <c r="BJ15" s="21">
        <v>1000002676</v>
      </c>
      <c r="BK15" s="21"/>
    </row>
    <row r="19" spans="14:14" customFormat="1">
      <c r="N19" t="str">
        <f>AV4</f>
        <v>Rule24PrimaryQA14</v>
      </c>
    </row>
  </sheetData>
  <hyperlinks>
    <hyperlink ref="Y4" r:id="rId1" display="https://www.TestRule24301.com"/>
    <hyperlink ref="Y5" r:id="rId2" display="https://www.Test301.com"/>
    <hyperlink ref="BB4" r:id="rId3" display="https://www.TestRule24301.com"/>
    <hyperlink ref="BB5" r:id="rId4" display="https://www.Test301.com"/>
    <hyperlink ref="BC4" r:id="rId5" display="https://www.TestRule24301.com"/>
    <hyperlink ref="BC5" r:id="rId6" display="https://www.Test301.com"/>
    <hyperlink ref="BD4" r:id="rId7" display="https://www.TestRule24301.com"/>
    <hyperlink ref="BD5" r:id="rId8" display="https://www.Test301.com"/>
    <hyperlink ref="BE4" r:id="rId9" display="https://www.TestRule24301.com"/>
    <hyperlink ref="BE5" r:id="rId10" display="https://www.Test301.com"/>
    <hyperlink ref="Y6" r:id="rId11" display="https://www.secondary320.com"/>
    <hyperlink ref="Y7" r:id="rId12" display="https://www.Test301.com"/>
    <hyperlink ref="BC8:BE8" r:id="rId13" display="https://www.Test301.com"/>
    <hyperlink ref="Y8" r:id="rId14" display="https://www.Test301.com"/>
    <hyperlink ref="BB8" r:id="rId15" display="https://www.Test301.com"/>
    <hyperlink ref="Y9" r:id="rId16" display="https://www.Test301.com"/>
    <hyperlink ref="BE9" r:id="rId17" display="https://www.Test301.com"/>
    <hyperlink ref="BE10" r:id="rId18"/>
    <hyperlink ref="BE11" r:id="rId19" display="https://www.Test301.com"/>
    <hyperlink ref="Y10" r:id="rId20"/>
    <hyperlink ref="BB9" r:id="rId21" display="https://www.Test301.com"/>
    <hyperlink ref="BC9" r:id="rId22" display="https://www.Test301.com"/>
    <hyperlink ref="BD9" r:id="rId23" display="https://www.Test301.com"/>
    <hyperlink ref="BE12" r:id="rId24" display="https://www.test365.com"/>
    <hyperlink ref="BB12:BD12" r:id="rId25" display="https://www.Test301.com"/>
    <hyperlink ref="BB12" r:id="rId26" display="https://www.test365.com"/>
    <hyperlink ref="BC12" r:id="rId27" display="https://www.test365.com"/>
    <hyperlink ref="BD12" r:id="rId28" display="https://www.test365.com"/>
    <hyperlink ref="Y15" r:id="rId29"/>
    <hyperlink ref="BB15" r:id="rId30" display="https://www.Test301.com"/>
    <hyperlink ref="BC15" r:id="rId31" display="https://www.Test301.com"/>
    <hyperlink ref="BD15" r:id="rId32" display="https://www.Test301.com"/>
    <hyperlink ref="BE15" r:id="rId33" display="https://www.Test301.com"/>
    <hyperlink ref="BE6" r:id="rId34" display="https://www.secondary320.com"/>
  </hyperlinks>
  <pageMargins left="0.7" right="0.7" top="0.75" bottom="0.75" header="0.3" footer="0.3"/>
  <legacy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8"/>
  <sheetViews>
    <sheetView workbookViewId="0">
      <selection activeCell="D6" sqref="D6"/>
    </sheetView>
  </sheetViews>
  <sheetFormatPr defaultRowHeight="15"/>
  <cols>
    <col min="1" max="1" bestFit="true" customWidth="true" width="10.140625" collapsed="true"/>
    <col min="2" max="2" bestFit="true" customWidth="true" width="14.140625" collapsed="true"/>
    <col min="3" max="3" customWidth="true" width="23.85546875" collapsed="true"/>
    <col min="4" max="4" customWidth="true" width="42.140625" collapsed="true"/>
    <col min="5" max="5" customWidth="true" width="28.140625" collapsed="true"/>
    <col min="12" max="12" bestFit="true" customWidth="true" width="29.7109375" collapsed="true"/>
    <col min="22" max="22" bestFit="true" customWidth="true" width="13.5703125" collapsed="true"/>
    <col min="29" max="29" bestFit="true" customWidth="true" width="12.7109375" collapsed="true"/>
    <col min="30" max="30" bestFit="true" customWidth="true" width="12.42578125" collapsed="true"/>
    <col min="31" max="31" bestFit="true" customWidth="true" width="13.28515625" collapsed="true"/>
    <col min="32" max="32" bestFit="true" customWidth="true" width="15.0" collapsed="true"/>
    <col min="33" max="33" bestFit="true" customWidth="true" width="30.5703125" collapsed="true"/>
  </cols>
  <sheetData>
    <row r="1" spans="1:135" ht="24" customHeight="1">
      <c r="A1" s="70" t="s">
        <v>278</v>
      </c>
      <c r="B1" s="71" t="s">
        <v>280</v>
      </c>
      <c r="I1" s="31"/>
      <c r="J1" s="31"/>
    </row>
    <row r="2" spans="1:135">
      <c r="A2" s="70" t="s">
        <v>279</v>
      </c>
      <c r="B2" s="71" t="s">
        <v>281</v>
      </c>
      <c r="I2" s="31"/>
      <c r="J2" s="31"/>
    </row>
    <row r="3" spans="1:135" ht="29.25" customHeight="1">
      <c r="A3" s="1" t="s">
        <v>0</v>
      </c>
      <c r="B3" s="2" t="s">
        <v>1</v>
      </c>
      <c r="C3" s="1" t="s">
        <v>2</v>
      </c>
      <c r="D3" s="3" t="s">
        <v>3</v>
      </c>
      <c r="E3" s="3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3" t="s">
        <v>9</v>
      </c>
      <c r="K3" s="3" t="s">
        <v>10</v>
      </c>
      <c r="L3" s="4" t="s">
        <v>110</v>
      </c>
      <c r="M3" s="4" t="s">
        <v>49</v>
      </c>
      <c r="N3" s="4" t="s">
        <v>111</v>
      </c>
      <c r="O3" s="4" t="s">
        <v>19</v>
      </c>
      <c r="P3" s="4" t="s">
        <v>112</v>
      </c>
      <c r="Q3" s="4" t="s">
        <v>21</v>
      </c>
      <c r="R3" s="4" t="s">
        <v>113</v>
      </c>
      <c r="S3" s="4" t="s">
        <v>114</v>
      </c>
      <c r="T3" s="4" t="s">
        <v>24</v>
      </c>
      <c r="U3" s="4" t="s">
        <v>25</v>
      </c>
      <c r="V3" s="4" t="s">
        <v>26</v>
      </c>
      <c r="W3" s="5" t="s">
        <v>115</v>
      </c>
      <c r="X3" s="4" t="s">
        <v>116</v>
      </c>
      <c r="Y3" s="4" t="s">
        <v>28</v>
      </c>
      <c r="Z3" s="4" t="s">
        <v>29</v>
      </c>
      <c r="AA3" s="5" t="s">
        <v>30</v>
      </c>
      <c r="AB3" s="4" t="s">
        <v>31</v>
      </c>
      <c r="AC3" s="4" t="s">
        <v>117</v>
      </c>
      <c r="AD3" s="6" t="s">
        <v>118</v>
      </c>
      <c r="AE3" s="6" t="s">
        <v>119</v>
      </c>
      <c r="AF3" s="6" t="s">
        <v>120</v>
      </c>
      <c r="AG3" s="6" t="s">
        <v>121</v>
      </c>
      <c r="AH3" s="6" t="s">
        <v>122</v>
      </c>
      <c r="AI3" s="6" t="s">
        <v>123</v>
      </c>
      <c r="AJ3" s="6" t="s">
        <v>124</v>
      </c>
      <c r="AK3" s="6" t="s">
        <v>37</v>
      </c>
      <c r="AL3" s="6" t="s">
        <v>38</v>
      </c>
      <c r="AM3" s="6" t="s">
        <v>39</v>
      </c>
      <c r="AN3" s="6" t="s">
        <v>40</v>
      </c>
      <c r="AO3" s="6" t="s">
        <v>41</v>
      </c>
      <c r="AP3" s="6" t="s">
        <v>42</v>
      </c>
      <c r="AQ3" s="6" t="s">
        <v>43</v>
      </c>
      <c r="AR3" s="6" t="s">
        <v>125</v>
      </c>
      <c r="AS3" s="6" t="s">
        <v>126</v>
      </c>
      <c r="AT3" s="7" t="s">
        <v>46</v>
      </c>
      <c r="AU3" s="7" t="s">
        <v>47</v>
      </c>
      <c r="AV3" s="6" t="s">
        <v>127</v>
      </c>
      <c r="AW3" s="6" t="s">
        <v>128</v>
      </c>
      <c r="AX3" s="6" t="s">
        <v>55</v>
      </c>
      <c r="AY3" s="6" t="s">
        <v>56</v>
      </c>
      <c r="AZ3" s="6" t="s">
        <v>58</v>
      </c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8"/>
      <c r="BP3" s="9"/>
      <c r="BQ3" s="9"/>
      <c r="BR3" s="9"/>
      <c r="BS3" s="9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10"/>
      <c r="DK3" s="6"/>
      <c r="DL3" s="6"/>
      <c r="DM3" s="6"/>
      <c r="DN3" s="6"/>
      <c r="DO3" s="6"/>
      <c r="DP3" s="6"/>
      <c r="DQ3" s="6"/>
      <c r="DR3" s="10"/>
      <c r="DS3" s="10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</row>
    <row r="4" spans="1:135" ht="38.25">
      <c r="A4" s="12" t="s">
        <v>88</v>
      </c>
      <c r="B4" s="13" t="s">
        <v>62</v>
      </c>
      <c r="C4" s="14" t="s">
        <v>63</v>
      </c>
      <c r="D4" s="15" t="s">
        <v>129</v>
      </c>
      <c r="E4" s="15" t="s">
        <v>130</v>
      </c>
      <c r="F4" s="16" t="s">
        <v>65</v>
      </c>
      <c r="G4" s="17" t="s">
        <v>66</v>
      </c>
      <c r="H4" s="18" t="s">
        <v>131</v>
      </c>
      <c r="I4" s="18" t="s">
        <v>131</v>
      </c>
      <c r="J4" s="19" t="s">
        <v>131</v>
      </c>
      <c r="K4" s="20" t="s">
        <v>131</v>
      </c>
      <c r="L4" s="74" t="s">
        <v>286</v>
      </c>
      <c r="M4" s="16" t="s">
        <v>85</v>
      </c>
      <c r="N4" s="16" t="s">
        <v>68</v>
      </c>
      <c r="O4" s="16" t="s">
        <v>132</v>
      </c>
      <c r="P4" s="16" t="s">
        <v>133</v>
      </c>
      <c r="Q4" s="16" t="s">
        <v>134</v>
      </c>
      <c r="R4" s="16" t="s">
        <v>134</v>
      </c>
      <c r="S4" s="16">
        <v>98745</v>
      </c>
      <c r="T4" s="16" t="s">
        <v>73</v>
      </c>
      <c r="U4" s="33" t="s">
        <v>135</v>
      </c>
      <c r="V4" s="16" t="s">
        <v>136</v>
      </c>
      <c r="W4" s="15" t="s">
        <v>137</v>
      </c>
      <c r="X4" s="16" t="s">
        <v>138</v>
      </c>
      <c r="Y4" s="33" t="s">
        <v>139</v>
      </c>
      <c r="Z4" s="23" t="s">
        <v>140</v>
      </c>
      <c r="AA4" s="16" t="s">
        <v>78</v>
      </c>
      <c r="AB4" s="34" t="s">
        <v>79</v>
      </c>
      <c r="AC4" s="16" t="s">
        <v>139</v>
      </c>
      <c r="AD4" s="16" t="s">
        <v>140</v>
      </c>
      <c r="AE4" s="16" t="s">
        <v>78</v>
      </c>
      <c r="AF4" s="34" t="s">
        <v>79</v>
      </c>
      <c r="AG4" s="16" t="s">
        <v>70</v>
      </c>
      <c r="AH4" s="16" t="s">
        <v>80</v>
      </c>
      <c r="AI4" s="16" t="s">
        <v>68</v>
      </c>
      <c r="AJ4" s="16" t="s">
        <v>68</v>
      </c>
      <c r="AK4" s="16" t="s">
        <v>68</v>
      </c>
      <c r="AL4" s="16" t="s">
        <v>68</v>
      </c>
      <c r="AM4" s="16" t="s">
        <v>68</v>
      </c>
      <c r="AN4" s="16" t="s">
        <v>68</v>
      </c>
      <c r="AO4" s="16" t="s">
        <v>68</v>
      </c>
      <c r="AP4" s="16" t="s">
        <v>68</v>
      </c>
      <c r="AQ4" s="16" t="s">
        <v>68</v>
      </c>
      <c r="AR4" s="16" t="s">
        <v>141</v>
      </c>
      <c r="AS4" s="16">
        <v>3</v>
      </c>
      <c r="AT4" s="16" t="s">
        <v>91</v>
      </c>
      <c r="AU4" s="16" t="s">
        <v>97</v>
      </c>
      <c r="AV4" s="33" t="s">
        <v>135</v>
      </c>
      <c r="AW4" s="33" t="s">
        <v>135</v>
      </c>
      <c r="AX4" s="33" t="s">
        <v>135</v>
      </c>
      <c r="AY4" s="33" t="s">
        <v>135</v>
      </c>
      <c r="AZ4" s="16"/>
      <c r="BA4" s="33"/>
      <c r="BB4" s="33"/>
      <c r="BC4" s="33"/>
      <c r="BD4" s="16"/>
      <c r="BE4" s="16"/>
      <c r="BF4" s="16"/>
      <c r="BG4" s="35"/>
      <c r="BH4" s="16"/>
      <c r="BI4" s="16"/>
      <c r="BJ4" s="16"/>
      <c r="BK4" s="16"/>
      <c r="BL4" s="16"/>
      <c r="BM4" s="16"/>
      <c r="BN4" s="16"/>
      <c r="BO4" s="23"/>
      <c r="BP4" s="23"/>
      <c r="BQ4" s="23"/>
      <c r="BR4" s="23"/>
      <c r="BS4" s="23"/>
      <c r="BT4" s="23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</row>
    <row r="5" spans="1:135" ht="38.25">
      <c r="A5" s="12" t="s">
        <v>88</v>
      </c>
      <c r="B5" s="13" t="s">
        <v>62</v>
      </c>
      <c r="C5" s="14" t="s">
        <v>63</v>
      </c>
      <c r="D5" s="15" t="s">
        <v>145</v>
      </c>
      <c r="E5" s="15" t="s">
        <v>146</v>
      </c>
      <c r="F5" s="16" t="s">
        <v>65</v>
      </c>
      <c r="G5" s="17" t="s">
        <v>66</v>
      </c>
      <c r="H5" s="18" t="s">
        <v>131</v>
      </c>
      <c r="I5" s="18" t="s">
        <v>131</v>
      </c>
      <c r="J5" s="19" t="s">
        <v>131</v>
      </c>
      <c r="K5" s="20" t="s">
        <v>131</v>
      </c>
      <c r="L5" s="74" t="s">
        <v>287</v>
      </c>
      <c r="M5" s="16" t="s">
        <v>85</v>
      </c>
      <c r="N5" s="16" t="s">
        <v>68</v>
      </c>
      <c r="O5" s="16" t="s">
        <v>132</v>
      </c>
      <c r="P5" s="16" t="s">
        <v>133</v>
      </c>
      <c r="Q5" s="16" t="s">
        <v>134</v>
      </c>
      <c r="R5" s="16" t="s">
        <v>134</v>
      </c>
      <c r="S5" s="16">
        <v>98745</v>
      </c>
      <c r="T5" s="16" t="s">
        <v>73</v>
      </c>
      <c r="U5" s="33" t="s">
        <v>135</v>
      </c>
      <c r="V5" s="16" t="s">
        <v>136</v>
      </c>
      <c r="W5" s="15" t="s">
        <v>137</v>
      </c>
      <c r="X5" s="16" t="s">
        <v>138</v>
      </c>
      <c r="Y5" s="33" t="s">
        <v>139</v>
      </c>
      <c r="Z5" s="23" t="s">
        <v>140</v>
      </c>
      <c r="AA5" s="16" t="s">
        <v>78</v>
      </c>
      <c r="AB5" s="34" t="s">
        <v>79</v>
      </c>
      <c r="AC5" s="16" t="s">
        <v>139</v>
      </c>
      <c r="AD5" s="16" t="s">
        <v>140</v>
      </c>
      <c r="AE5" s="16" t="s">
        <v>78</v>
      </c>
      <c r="AF5" s="34" t="s">
        <v>79</v>
      </c>
      <c r="AG5" s="16" t="s">
        <v>70</v>
      </c>
      <c r="AH5" s="16" t="s">
        <v>80</v>
      </c>
      <c r="AI5" s="16" t="s">
        <v>68</v>
      </c>
      <c r="AJ5" s="16" t="s">
        <v>68</v>
      </c>
      <c r="AK5" s="16" t="s">
        <v>68</v>
      </c>
      <c r="AL5" s="16" t="s">
        <v>68</v>
      </c>
      <c r="AM5" s="16" t="s">
        <v>68</v>
      </c>
      <c r="AN5" s="16" t="s">
        <v>68</v>
      </c>
      <c r="AO5" s="16" t="s">
        <v>68</v>
      </c>
      <c r="AP5" s="16" t="s">
        <v>68</v>
      </c>
      <c r="AQ5" s="16" t="s">
        <v>68</v>
      </c>
      <c r="AR5" s="16" t="s">
        <v>68</v>
      </c>
      <c r="AS5" s="16" t="s">
        <v>68</v>
      </c>
      <c r="AT5" s="16" t="s">
        <v>91</v>
      </c>
      <c r="AU5" s="16" t="s">
        <v>97</v>
      </c>
      <c r="AV5" s="33" t="s">
        <v>135</v>
      </c>
      <c r="AW5" s="33" t="s">
        <v>135</v>
      </c>
      <c r="AX5" s="33" t="s">
        <v>135</v>
      </c>
      <c r="AY5" s="33" t="s">
        <v>135</v>
      </c>
      <c r="AZ5" s="16"/>
      <c r="BA5" s="16"/>
      <c r="BB5" s="16"/>
      <c r="BC5" s="33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23"/>
      <c r="BP5" s="23"/>
      <c r="BQ5" s="23"/>
      <c r="BR5" s="23"/>
      <c r="BS5" s="23"/>
      <c r="BT5" s="23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</row>
    <row r="6" spans="1:135" ht="38.25">
      <c r="A6" s="12" t="s">
        <v>88</v>
      </c>
      <c r="B6" s="13" t="s">
        <v>62</v>
      </c>
      <c r="C6" s="14" t="s">
        <v>63</v>
      </c>
      <c r="D6" s="15" t="s">
        <v>147</v>
      </c>
      <c r="E6" s="15" t="s">
        <v>148</v>
      </c>
      <c r="F6" s="16" t="s">
        <v>65</v>
      </c>
      <c r="G6" s="17" t="s">
        <v>66</v>
      </c>
      <c r="H6" s="18" t="s">
        <v>131</v>
      </c>
      <c r="I6" s="18" t="s">
        <v>131</v>
      </c>
      <c r="J6" s="19" t="s">
        <v>131</v>
      </c>
      <c r="K6" s="20" t="s">
        <v>131</v>
      </c>
      <c r="L6" s="73" t="s">
        <v>282</v>
      </c>
      <c r="M6" s="16" t="s">
        <v>85</v>
      </c>
      <c r="N6" s="16" t="s">
        <v>68</v>
      </c>
      <c r="O6" s="16" t="s">
        <v>132</v>
      </c>
      <c r="P6" s="16" t="s">
        <v>133</v>
      </c>
      <c r="Q6" s="16" t="s">
        <v>134</v>
      </c>
      <c r="R6" s="16" t="s">
        <v>134</v>
      </c>
      <c r="S6" s="16">
        <v>98745</v>
      </c>
      <c r="T6" s="16" t="s">
        <v>73</v>
      </c>
      <c r="U6" s="33" t="s">
        <v>135</v>
      </c>
      <c r="V6" s="16" t="s">
        <v>136</v>
      </c>
      <c r="W6" s="15" t="s">
        <v>137</v>
      </c>
      <c r="X6" s="16" t="s">
        <v>138</v>
      </c>
      <c r="Y6" s="33" t="s">
        <v>139</v>
      </c>
      <c r="Z6" s="23" t="s">
        <v>140</v>
      </c>
      <c r="AA6" s="16" t="s">
        <v>78</v>
      </c>
      <c r="AB6" s="34" t="s">
        <v>79</v>
      </c>
      <c r="AC6" s="16" t="s">
        <v>139</v>
      </c>
      <c r="AD6" s="16" t="s">
        <v>140</v>
      </c>
      <c r="AE6" s="16" t="s">
        <v>78</v>
      </c>
      <c r="AF6" s="34" t="s">
        <v>79</v>
      </c>
      <c r="AG6" s="16" t="s">
        <v>70</v>
      </c>
      <c r="AH6" s="16" t="s">
        <v>80</v>
      </c>
      <c r="AI6" s="16" t="s">
        <v>68</v>
      </c>
      <c r="AJ6" s="16" t="s">
        <v>68</v>
      </c>
      <c r="AK6" s="16" t="s">
        <v>68</v>
      </c>
      <c r="AL6" s="16" t="s">
        <v>68</v>
      </c>
      <c r="AM6" s="16" t="s">
        <v>68</v>
      </c>
      <c r="AN6" s="16" t="s">
        <v>68</v>
      </c>
      <c r="AO6" s="16" t="s">
        <v>68</v>
      </c>
      <c r="AP6" s="16" t="s">
        <v>68</v>
      </c>
      <c r="AQ6" s="16" t="s">
        <v>68</v>
      </c>
      <c r="AR6" s="16" t="s">
        <v>68</v>
      </c>
      <c r="AS6" s="16" t="s">
        <v>68</v>
      </c>
      <c r="AT6" s="16" t="s">
        <v>91</v>
      </c>
      <c r="AU6" s="16" t="s">
        <v>97</v>
      </c>
      <c r="AV6" s="33" t="s">
        <v>135</v>
      </c>
      <c r="AW6" s="33" t="s">
        <v>135</v>
      </c>
      <c r="AX6" s="33" t="s">
        <v>135</v>
      </c>
      <c r="AY6" s="33" t="s">
        <v>135</v>
      </c>
      <c r="AZ6" s="16"/>
      <c r="BA6" s="33"/>
      <c r="BB6" s="33"/>
      <c r="BC6" s="33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23"/>
      <c r="BP6" s="23"/>
      <c r="BQ6" s="23"/>
      <c r="BR6" s="23"/>
      <c r="BS6" s="23"/>
      <c r="BT6" s="23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</row>
    <row r="7" spans="1:135" ht="25.5">
      <c r="A7" s="12" t="s">
        <v>88</v>
      </c>
      <c r="B7" s="13" t="s">
        <v>62</v>
      </c>
      <c r="C7" s="14" t="s">
        <v>63</v>
      </c>
      <c r="D7" s="15" t="s">
        <v>153</v>
      </c>
      <c r="E7" s="15" t="s">
        <v>154</v>
      </c>
      <c r="F7" s="16" t="s">
        <v>65</v>
      </c>
      <c r="G7" s="17" t="s">
        <v>66</v>
      </c>
      <c r="H7" s="18" t="s">
        <v>131</v>
      </c>
      <c r="I7" s="18" t="s">
        <v>131</v>
      </c>
      <c r="J7" s="19" t="s">
        <v>131</v>
      </c>
      <c r="K7" s="20" t="s">
        <v>131</v>
      </c>
      <c r="L7" s="16" t="s">
        <v>283</v>
      </c>
      <c r="M7" s="16" t="s">
        <v>85</v>
      </c>
      <c r="N7" s="16" t="s">
        <v>68</v>
      </c>
      <c r="O7" s="16" t="s">
        <v>132</v>
      </c>
      <c r="P7" s="16" t="s">
        <v>133</v>
      </c>
      <c r="Q7" s="16" t="s">
        <v>134</v>
      </c>
      <c r="R7" s="16" t="s">
        <v>134</v>
      </c>
      <c r="S7" s="16">
        <v>98745</v>
      </c>
      <c r="T7" s="16" t="s">
        <v>73</v>
      </c>
      <c r="U7" s="33" t="s">
        <v>135</v>
      </c>
      <c r="V7" s="16" t="s">
        <v>68</v>
      </c>
      <c r="W7" s="15" t="s">
        <v>68</v>
      </c>
      <c r="X7" s="16" t="s">
        <v>68</v>
      </c>
      <c r="Y7" s="33" t="s">
        <v>139</v>
      </c>
      <c r="Z7" s="23" t="s">
        <v>140</v>
      </c>
      <c r="AA7" s="16" t="s">
        <v>78</v>
      </c>
      <c r="AB7" s="34" t="s">
        <v>79</v>
      </c>
      <c r="AC7" s="16" t="s">
        <v>68</v>
      </c>
      <c r="AD7" s="16" t="s">
        <v>68</v>
      </c>
      <c r="AE7" s="16" t="s">
        <v>68</v>
      </c>
      <c r="AF7" s="34" t="s">
        <v>79</v>
      </c>
      <c r="AG7" s="16" t="s">
        <v>68</v>
      </c>
      <c r="AH7" s="16" t="s">
        <v>68</v>
      </c>
      <c r="AI7" s="16" t="s">
        <v>68</v>
      </c>
      <c r="AJ7" s="16" t="s">
        <v>68</v>
      </c>
      <c r="AK7" s="16" t="s">
        <v>68</v>
      </c>
      <c r="AL7" s="16" t="s">
        <v>68</v>
      </c>
      <c r="AM7" s="16" t="s">
        <v>68</v>
      </c>
      <c r="AN7" s="16" t="s">
        <v>68</v>
      </c>
      <c r="AO7" s="16" t="s">
        <v>68</v>
      </c>
      <c r="AP7" s="16" t="s">
        <v>68</v>
      </c>
      <c r="AQ7" s="16" t="s">
        <v>68</v>
      </c>
      <c r="AR7" s="16" t="s">
        <v>68</v>
      </c>
      <c r="AS7" s="16">
        <v>5</v>
      </c>
      <c r="AT7" s="16" t="s">
        <v>91</v>
      </c>
      <c r="AU7" s="16" t="s">
        <v>97</v>
      </c>
      <c r="AV7" s="36" t="s">
        <v>68</v>
      </c>
      <c r="AW7" s="36" t="s">
        <v>68</v>
      </c>
      <c r="AX7" s="36" t="s">
        <v>68</v>
      </c>
      <c r="AY7" s="33" t="s">
        <v>135</v>
      </c>
      <c r="AZ7" s="16"/>
      <c r="BA7" s="16"/>
      <c r="BB7" s="16"/>
      <c r="BC7" s="33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23"/>
      <c r="BP7" s="23"/>
      <c r="BQ7" s="23"/>
      <c r="BR7" s="23"/>
      <c r="BS7" s="23"/>
      <c r="BT7" s="23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</row>
    <row r="8" spans="1:135" ht="25.5">
      <c r="A8" s="12" t="s">
        <v>88</v>
      </c>
      <c r="B8" s="13" t="s">
        <v>62</v>
      </c>
      <c r="C8" s="14" t="s">
        <v>63</v>
      </c>
      <c r="D8" s="15" t="s">
        <v>155</v>
      </c>
      <c r="E8" s="15" t="s">
        <v>156</v>
      </c>
      <c r="F8" s="16" t="s">
        <v>65</v>
      </c>
      <c r="G8" s="17" t="s">
        <v>66</v>
      </c>
      <c r="H8" s="18" t="s">
        <v>131</v>
      </c>
      <c r="I8" s="18" t="s">
        <v>131</v>
      </c>
      <c r="J8" s="19" t="s">
        <v>131</v>
      </c>
      <c r="K8" s="20" t="s">
        <v>131</v>
      </c>
      <c r="L8" s="16" t="s">
        <v>284</v>
      </c>
      <c r="M8" s="16" t="s">
        <v>85</v>
      </c>
      <c r="N8" s="16" t="s">
        <v>68</v>
      </c>
      <c r="O8" s="16" t="s">
        <v>132</v>
      </c>
      <c r="P8" s="16" t="s">
        <v>133</v>
      </c>
      <c r="Q8" s="16" t="s">
        <v>134</v>
      </c>
      <c r="R8" s="16" t="s">
        <v>134</v>
      </c>
      <c r="S8" s="16">
        <v>98745</v>
      </c>
      <c r="T8" s="16" t="s">
        <v>73</v>
      </c>
      <c r="U8" s="33" t="s">
        <v>135</v>
      </c>
      <c r="V8" s="16" t="s">
        <v>68</v>
      </c>
      <c r="W8" s="16" t="s">
        <v>68</v>
      </c>
      <c r="X8" s="16" t="s">
        <v>68</v>
      </c>
      <c r="Y8" s="33" t="s">
        <v>139</v>
      </c>
      <c r="Z8" s="23" t="s">
        <v>140</v>
      </c>
      <c r="AA8" s="16" t="s">
        <v>78</v>
      </c>
      <c r="AB8" s="34" t="s">
        <v>79</v>
      </c>
      <c r="AC8" s="16" t="s">
        <v>68</v>
      </c>
      <c r="AD8" s="16" t="s">
        <v>68</v>
      </c>
      <c r="AE8" s="16" t="s">
        <v>68</v>
      </c>
      <c r="AF8" s="34" t="s">
        <v>79</v>
      </c>
      <c r="AG8" s="16" t="s">
        <v>68</v>
      </c>
      <c r="AH8" s="16" t="s">
        <v>68</v>
      </c>
      <c r="AI8" s="16" t="s">
        <v>68</v>
      </c>
      <c r="AJ8" s="16" t="s">
        <v>68</v>
      </c>
      <c r="AK8" s="16" t="s">
        <v>68</v>
      </c>
      <c r="AL8" s="16" t="s">
        <v>68</v>
      </c>
      <c r="AM8" s="16" t="s">
        <v>68</v>
      </c>
      <c r="AN8" s="16" t="s">
        <v>68</v>
      </c>
      <c r="AO8" s="16" t="s">
        <v>68</v>
      </c>
      <c r="AP8" s="16" t="s">
        <v>68</v>
      </c>
      <c r="AQ8" s="16" t="s">
        <v>68</v>
      </c>
      <c r="AR8" s="16" t="s">
        <v>68</v>
      </c>
      <c r="AS8" s="16">
        <v>5</v>
      </c>
      <c r="AT8" s="16" t="s">
        <v>68</v>
      </c>
      <c r="AU8" s="16" t="s">
        <v>68</v>
      </c>
      <c r="AV8" s="36" t="s">
        <v>68</v>
      </c>
      <c r="AW8" s="36" t="s">
        <v>68</v>
      </c>
      <c r="AX8" s="36" t="s">
        <v>68</v>
      </c>
      <c r="AY8" s="33" t="s">
        <v>135</v>
      </c>
      <c r="AZ8" s="16"/>
      <c r="BA8" s="16"/>
      <c r="BB8" s="16"/>
      <c r="BC8" s="33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23"/>
      <c r="BP8" s="23"/>
      <c r="BQ8" s="23"/>
      <c r="BR8" s="23"/>
      <c r="BS8" s="23"/>
      <c r="BT8" s="23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</row>
    <row r="9" spans="1:135" ht="38.25">
      <c r="A9" s="12" t="s">
        <v>88</v>
      </c>
      <c r="B9" s="13" t="s">
        <v>62</v>
      </c>
      <c r="C9" s="14" t="s">
        <v>63</v>
      </c>
      <c r="D9" s="15" t="s">
        <v>157</v>
      </c>
      <c r="E9" s="15" t="s">
        <v>158</v>
      </c>
      <c r="F9" s="16" t="s">
        <v>65</v>
      </c>
      <c r="G9" s="17" t="s">
        <v>151</v>
      </c>
      <c r="H9" s="18"/>
      <c r="I9" s="18"/>
      <c r="J9" s="19"/>
      <c r="K9" s="20"/>
      <c r="L9" s="16" t="s">
        <v>285</v>
      </c>
      <c r="M9" s="16" t="s">
        <v>85</v>
      </c>
      <c r="N9" s="16" t="s">
        <v>68</v>
      </c>
      <c r="O9" s="16" t="s">
        <v>132</v>
      </c>
      <c r="P9" s="16" t="s">
        <v>133</v>
      </c>
      <c r="Q9" s="16" t="s">
        <v>134</v>
      </c>
      <c r="R9" s="16" t="s">
        <v>134</v>
      </c>
      <c r="S9" s="16">
        <v>98745</v>
      </c>
      <c r="T9" s="16" t="s">
        <v>73</v>
      </c>
      <c r="U9" s="33" t="s">
        <v>135</v>
      </c>
      <c r="V9" s="16" t="s">
        <v>136</v>
      </c>
      <c r="W9" s="15" t="s">
        <v>137</v>
      </c>
      <c r="X9" s="16" t="s">
        <v>159</v>
      </c>
      <c r="Y9" s="33" t="s">
        <v>139</v>
      </c>
      <c r="Z9" s="23" t="s">
        <v>140</v>
      </c>
      <c r="AA9" s="16" t="s">
        <v>78</v>
      </c>
      <c r="AB9" s="34" t="s">
        <v>79</v>
      </c>
      <c r="AC9" s="16" t="s">
        <v>68</v>
      </c>
      <c r="AD9" s="16" t="s">
        <v>68</v>
      </c>
      <c r="AE9" s="37" t="s">
        <v>68</v>
      </c>
      <c r="AF9" s="34" t="s">
        <v>79</v>
      </c>
      <c r="AG9" s="16" t="s">
        <v>68</v>
      </c>
      <c r="AH9" s="16" t="s">
        <v>80</v>
      </c>
      <c r="AI9" s="16" t="s">
        <v>70</v>
      </c>
      <c r="AJ9" s="16" t="s">
        <v>70</v>
      </c>
      <c r="AK9" s="16" t="s">
        <v>70</v>
      </c>
      <c r="AL9" s="16" t="s">
        <v>70</v>
      </c>
      <c r="AM9" s="16" t="s">
        <v>80</v>
      </c>
      <c r="AN9" s="16" t="s">
        <v>80</v>
      </c>
      <c r="AO9" s="16" t="s">
        <v>70</v>
      </c>
      <c r="AP9" s="16" t="s">
        <v>80</v>
      </c>
      <c r="AQ9" s="16" t="s">
        <v>70</v>
      </c>
      <c r="AR9" s="16" t="s">
        <v>68</v>
      </c>
      <c r="AS9" s="16">
        <v>5</v>
      </c>
      <c r="AT9" s="16" t="s">
        <v>68</v>
      </c>
      <c r="AU9" s="16" t="s">
        <v>68</v>
      </c>
      <c r="AV9" s="33" t="s">
        <v>135</v>
      </c>
      <c r="AW9" s="16" t="s">
        <v>68</v>
      </c>
      <c r="AX9" s="33" t="s">
        <v>135</v>
      </c>
      <c r="AY9" s="33" t="s">
        <v>135</v>
      </c>
      <c r="AZ9" s="16"/>
      <c r="BA9" s="16"/>
      <c r="BB9" s="16"/>
      <c r="BC9" s="33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23"/>
      <c r="BP9" s="23"/>
      <c r="BQ9" s="23"/>
      <c r="BR9" s="23"/>
      <c r="BS9" s="23"/>
      <c r="BT9" s="23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</row>
    <row r="10" spans="1:135" ht="38.25">
      <c r="A10" s="12" t="s">
        <v>88</v>
      </c>
      <c r="B10" s="13" t="s">
        <v>62</v>
      </c>
      <c r="C10" s="14" t="s">
        <v>63</v>
      </c>
      <c r="D10" s="15" t="s">
        <v>142</v>
      </c>
      <c r="E10" s="15" t="s">
        <v>143</v>
      </c>
      <c r="F10" s="16" t="s">
        <v>65</v>
      </c>
      <c r="G10" s="17" t="s">
        <v>66</v>
      </c>
      <c r="H10" s="18" t="s">
        <v>131</v>
      </c>
      <c r="I10" s="18" t="s">
        <v>131</v>
      </c>
      <c r="J10" s="19" t="s">
        <v>131</v>
      </c>
      <c r="K10" s="20" t="s">
        <v>131</v>
      </c>
      <c r="L10" s="16" t="s">
        <v>144</v>
      </c>
      <c r="M10" s="16" t="s">
        <v>85</v>
      </c>
      <c r="N10" s="16" t="s">
        <v>68</v>
      </c>
      <c r="O10" s="16" t="s">
        <v>132</v>
      </c>
      <c r="P10" s="16" t="s">
        <v>133</v>
      </c>
      <c r="Q10" s="16" t="s">
        <v>134</v>
      </c>
      <c r="R10" s="16" t="s">
        <v>134</v>
      </c>
      <c r="S10" s="16">
        <v>98745</v>
      </c>
      <c r="T10" s="16" t="s">
        <v>73</v>
      </c>
      <c r="U10" s="33" t="s">
        <v>135</v>
      </c>
      <c r="V10" s="16" t="s">
        <v>136</v>
      </c>
      <c r="W10" s="15" t="s">
        <v>137</v>
      </c>
      <c r="X10" s="16" t="s">
        <v>138</v>
      </c>
      <c r="Y10" s="33" t="s">
        <v>139</v>
      </c>
      <c r="Z10" s="23" t="s">
        <v>140</v>
      </c>
      <c r="AA10" s="16" t="s">
        <v>78</v>
      </c>
      <c r="AB10" s="34" t="s">
        <v>79</v>
      </c>
      <c r="AC10" s="16" t="s">
        <v>139</v>
      </c>
      <c r="AD10" s="16" t="s">
        <v>140</v>
      </c>
      <c r="AE10" s="16" t="s">
        <v>78</v>
      </c>
      <c r="AF10" s="34" t="s">
        <v>79</v>
      </c>
      <c r="AG10" s="16" t="s">
        <v>80</v>
      </c>
      <c r="AH10" s="16" t="s">
        <v>80</v>
      </c>
      <c r="AI10" s="16" t="s">
        <v>70</v>
      </c>
      <c r="AJ10" s="16" t="s">
        <v>80</v>
      </c>
      <c r="AK10" s="16" t="s">
        <v>70</v>
      </c>
      <c r="AL10" s="16" t="s">
        <v>80</v>
      </c>
      <c r="AM10" s="16" t="s">
        <v>70</v>
      </c>
      <c r="AN10" s="16" t="s">
        <v>80</v>
      </c>
      <c r="AO10" s="16" t="s">
        <v>70</v>
      </c>
      <c r="AP10" s="16" t="s">
        <v>80</v>
      </c>
      <c r="AQ10" s="16" t="s">
        <v>70</v>
      </c>
      <c r="AR10" s="16" t="s">
        <v>141</v>
      </c>
      <c r="AS10" s="16">
        <v>3</v>
      </c>
      <c r="AT10" s="16" t="s">
        <v>91</v>
      </c>
      <c r="AU10" s="16" t="s">
        <v>97</v>
      </c>
      <c r="AV10" s="33" t="s">
        <v>135</v>
      </c>
      <c r="AW10" s="33" t="s">
        <v>135</v>
      </c>
      <c r="AX10" s="33" t="s">
        <v>135</v>
      </c>
      <c r="AY10" s="33" t="s">
        <v>135</v>
      </c>
      <c r="AZ10" s="16"/>
      <c r="BA10" s="33"/>
      <c r="BB10" s="33"/>
      <c r="BC10" s="33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23"/>
      <c r="BP10" s="23"/>
      <c r="BQ10" s="23"/>
      <c r="BR10" s="23"/>
      <c r="BS10" s="23"/>
      <c r="BT10" s="23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</row>
    <row r="11" spans="1:135" ht="38.25">
      <c r="A11" s="12" t="s">
        <v>88</v>
      </c>
      <c r="B11" s="13" t="s">
        <v>62</v>
      </c>
      <c r="C11" s="14" t="s">
        <v>63</v>
      </c>
      <c r="D11" s="15" t="s">
        <v>149</v>
      </c>
      <c r="E11" s="15" t="s">
        <v>150</v>
      </c>
      <c r="F11" s="16" t="s">
        <v>65</v>
      </c>
      <c r="G11" s="17" t="s">
        <v>151</v>
      </c>
      <c r="H11" s="18" t="s">
        <v>131</v>
      </c>
      <c r="I11" s="18" t="s">
        <v>131</v>
      </c>
      <c r="J11" s="19" t="s">
        <v>131</v>
      </c>
      <c r="K11" s="20" t="s">
        <v>131</v>
      </c>
      <c r="L11" s="16" t="s">
        <v>152</v>
      </c>
      <c r="M11" s="16" t="s">
        <v>85</v>
      </c>
      <c r="N11" s="16" t="s">
        <v>68</v>
      </c>
      <c r="O11" s="16" t="s">
        <v>132</v>
      </c>
      <c r="P11" s="16" t="s">
        <v>133</v>
      </c>
      <c r="Q11" s="16" t="s">
        <v>134</v>
      </c>
      <c r="R11" s="16" t="s">
        <v>134</v>
      </c>
      <c r="S11" s="16">
        <v>98745</v>
      </c>
      <c r="T11" s="16" t="s">
        <v>73</v>
      </c>
      <c r="U11" s="33" t="s">
        <v>135</v>
      </c>
      <c r="V11" s="16" t="s">
        <v>136</v>
      </c>
      <c r="W11" s="15" t="s">
        <v>137</v>
      </c>
      <c r="X11" s="16" t="s">
        <v>138</v>
      </c>
      <c r="Y11" s="33" t="s">
        <v>139</v>
      </c>
      <c r="Z11" s="23" t="s">
        <v>140</v>
      </c>
      <c r="AA11" s="16" t="s">
        <v>78</v>
      </c>
      <c r="AB11" s="34" t="s">
        <v>79</v>
      </c>
      <c r="AC11" s="16" t="s">
        <v>139</v>
      </c>
      <c r="AD11" s="16" t="s">
        <v>140</v>
      </c>
      <c r="AE11" s="16" t="s">
        <v>78</v>
      </c>
      <c r="AF11" s="34" t="s">
        <v>79</v>
      </c>
      <c r="AG11" s="16" t="s">
        <v>80</v>
      </c>
      <c r="AH11" s="16" t="s">
        <v>80</v>
      </c>
      <c r="AI11" s="16" t="s">
        <v>70</v>
      </c>
      <c r="AJ11" s="16" t="s">
        <v>80</v>
      </c>
      <c r="AK11" s="16" t="s">
        <v>70</v>
      </c>
      <c r="AL11" s="16" t="s">
        <v>80</v>
      </c>
      <c r="AM11" s="16" t="s">
        <v>70</v>
      </c>
      <c r="AN11" s="16" t="s">
        <v>80</v>
      </c>
      <c r="AO11" s="16" t="s">
        <v>70</v>
      </c>
      <c r="AP11" s="16" t="s">
        <v>80</v>
      </c>
      <c r="AQ11" s="16" t="s">
        <v>70</v>
      </c>
      <c r="AR11" s="16" t="s">
        <v>141</v>
      </c>
      <c r="AS11" s="16">
        <v>3</v>
      </c>
      <c r="AT11" s="16" t="s">
        <v>91</v>
      </c>
      <c r="AU11" s="16" t="s">
        <v>97</v>
      </c>
      <c r="AV11" s="33" t="s">
        <v>135</v>
      </c>
      <c r="AW11" s="33" t="s">
        <v>135</v>
      </c>
      <c r="AX11" s="33" t="s">
        <v>135</v>
      </c>
      <c r="AY11" s="33" t="s">
        <v>135</v>
      </c>
      <c r="AZ11" s="16"/>
      <c r="BA11" s="16"/>
      <c r="BB11" s="16"/>
      <c r="BC11" s="33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23"/>
      <c r="BP11" s="23"/>
      <c r="BQ11" s="23"/>
      <c r="BR11" s="23"/>
      <c r="BS11" s="23"/>
      <c r="BT11" s="23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</row>
    <row r="12" spans="1:135" ht="38.25">
      <c r="A12" s="12" t="s">
        <v>88</v>
      </c>
      <c r="B12" s="13" t="s">
        <v>62</v>
      </c>
      <c r="C12" s="14" t="s">
        <v>63</v>
      </c>
      <c r="D12" s="15" t="s">
        <v>160</v>
      </c>
      <c r="E12" s="15" t="s">
        <v>161</v>
      </c>
      <c r="F12" s="16" t="s">
        <v>65</v>
      </c>
      <c r="G12" s="17" t="s">
        <v>151</v>
      </c>
      <c r="H12" s="18"/>
      <c r="I12" s="18"/>
      <c r="J12" s="19"/>
      <c r="K12" s="20"/>
      <c r="L12" s="27"/>
      <c r="M12" s="27"/>
      <c r="N12" s="16" t="s">
        <v>162</v>
      </c>
      <c r="O12" s="16" t="s">
        <v>163</v>
      </c>
      <c r="P12" s="16" t="s">
        <v>164</v>
      </c>
      <c r="Q12" s="16" t="s">
        <v>165</v>
      </c>
      <c r="R12" s="16" t="s">
        <v>166</v>
      </c>
      <c r="S12" s="16">
        <v>987654</v>
      </c>
      <c r="T12" s="16" t="s">
        <v>73</v>
      </c>
      <c r="U12" s="33" t="s">
        <v>135</v>
      </c>
      <c r="V12" s="16" t="s">
        <v>136</v>
      </c>
      <c r="W12" s="15" t="s">
        <v>137</v>
      </c>
      <c r="X12" s="16" t="s">
        <v>159</v>
      </c>
      <c r="Y12" s="33" t="s">
        <v>139</v>
      </c>
      <c r="Z12" s="23" t="s">
        <v>140</v>
      </c>
      <c r="AA12" s="16" t="s">
        <v>78</v>
      </c>
      <c r="AB12" s="34" t="s">
        <v>79</v>
      </c>
      <c r="AC12" s="16" t="s">
        <v>139</v>
      </c>
      <c r="AD12" s="16" t="s">
        <v>140</v>
      </c>
      <c r="AE12" s="16" t="s">
        <v>78</v>
      </c>
      <c r="AF12" s="34" t="s">
        <v>79</v>
      </c>
      <c r="AG12" s="16" t="s">
        <v>70</v>
      </c>
      <c r="AH12" s="16" t="s">
        <v>80</v>
      </c>
      <c r="AI12" s="16" t="s">
        <v>68</v>
      </c>
      <c r="AJ12" s="16" t="s">
        <v>68</v>
      </c>
      <c r="AK12" s="16" t="s">
        <v>68</v>
      </c>
      <c r="AL12" s="16" t="s">
        <v>68</v>
      </c>
      <c r="AM12" s="16" t="s">
        <v>68</v>
      </c>
      <c r="AN12" s="16" t="s">
        <v>68</v>
      </c>
      <c r="AO12" s="16" t="s">
        <v>68</v>
      </c>
      <c r="AP12" s="16" t="s">
        <v>68</v>
      </c>
      <c r="AQ12" s="16" t="s">
        <v>68</v>
      </c>
      <c r="AR12" s="16" t="s">
        <v>141</v>
      </c>
      <c r="AS12" s="16">
        <v>3</v>
      </c>
      <c r="AT12" s="16" t="s">
        <v>91</v>
      </c>
      <c r="AU12" s="16" t="s">
        <v>97</v>
      </c>
      <c r="AV12" s="33" t="s">
        <v>135</v>
      </c>
      <c r="AW12" s="33" t="s">
        <v>135</v>
      </c>
      <c r="AX12" s="33" t="s">
        <v>135</v>
      </c>
      <c r="AY12" s="33" t="s">
        <v>135</v>
      </c>
      <c r="AZ12" s="16"/>
      <c r="BA12" s="16"/>
      <c r="BB12" s="16"/>
      <c r="BC12" s="33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23"/>
      <c r="BP12" s="23"/>
      <c r="BQ12" s="23"/>
      <c r="BR12" s="23"/>
      <c r="BS12" s="23"/>
      <c r="BT12" s="23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</row>
    <row r="13" spans="1:135" ht="38.25">
      <c r="A13" s="12" t="s">
        <v>88</v>
      </c>
      <c r="B13" s="13" t="s">
        <v>62</v>
      </c>
      <c r="C13" s="14" t="s">
        <v>63</v>
      </c>
      <c r="D13" s="15" t="s">
        <v>167</v>
      </c>
      <c r="E13" s="15" t="s">
        <v>168</v>
      </c>
      <c r="F13" s="16" t="s">
        <v>65</v>
      </c>
      <c r="G13" s="17" t="s">
        <v>151</v>
      </c>
      <c r="H13" s="18"/>
      <c r="I13" s="18"/>
      <c r="J13" s="19"/>
      <c r="K13" s="20"/>
      <c r="L13" s="27"/>
      <c r="M13" s="27"/>
      <c r="N13" s="16" t="s">
        <v>144</v>
      </c>
      <c r="O13" s="16" t="s">
        <v>163</v>
      </c>
      <c r="P13" s="16" t="s">
        <v>164</v>
      </c>
      <c r="Q13" s="16" t="s">
        <v>165</v>
      </c>
      <c r="R13" s="16" t="s">
        <v>166</v>
      </c>
      <c r="S13" s="16">
        <v>987654</v>
      </c>
      <c r="T13" s="16" t="s">
        <v>73</v>
      </c>
      <c r="U13" s="33" t="s">
        <v>135</v>
      </c>
      <c r="V13" s="16" t="s">
        <v>136</v>
      </c>
      <c r="W13" s="15" t="s">
        <v>137</v>
      </c>
      <c r="X13" s="16" t="s">
        <v>159</v>
      </c>
      <c r="Y13" s="33" t="s">
        <v>139</v>
      </c>
      <c r="Z13" s="23" t="s">
        <v>140</v>
      </c>
      <c r="AA13" s="16" t="s">
        <v>78</v>
      </c>
      <c r="AB13" s="34" t="s">
        <v>79</v>
      </c>
      <c r="AC13" s="16" t="s">
        <v>139</v>
      </c>
      <c r="AD13" s="16" t="s">
        <v>140</v>
      </c>
      <c r="AE13" s="16" t="s">
        <v>78</v>
      </c>
      <c r="AF13" s="34" t="s">
        <v>79</v>
      </c>
      <c r="AG13" s="16" t="s">
        <v>80</v>
      </c>
      <c r="AH13" s="16" t="s">
        <v>80</v>
      </c>
      <c r="AI13" s="16" t="s">
        <v>70</v>
      </c>
      <c r="AJ13" s="16" t="s">
        <v>80</v>
      </c>
      <c r="AK13" s="16" t="s">
        <v>70</v>
      </c>
      <c r="AL13" s="16" t="s">
        <v>80</v>
      </c>
      <c r="AM13" s="16" t="s">
        <v>70</v>
      </c>
      <c r="AN13" s="16" t="s">
        <v>80</v>
      </c>
      <c r="AO13" s="16" t="s">
        <v>70</v>
      </c>
      <c r="AP13" s="16" t="s">
        <v>80</v>
      </c>
      <c r="AQ13" s="16" t="s">
        <v>70</v>
      </c>
      <c r="AR13" s="16" t="s">
        <v>141</v>
      </c>
      <c r="AS13" s="16">
        <v>3</v>
      </c>
      <c r="AT13" s="16" t="s">
        <v>91</v>
      </c>
      <c r="AU13" s="16" t="s">
        <v>97</v>
      </c>
      <c r="AV13" s="33" t="s">
        <v>135</v>
      </c>
      <c r="AW13" s="33" t="s">
        <v>135</v>
      </c>
      <c r="AX13" s="33" t="s">
        <v>135</v>
      </c>
      <c r="AY13" s="33" t="s">
        <v>135</v>
      </c>
      <c r="AZ13" s="16"/>
      <c r="BA13" s="16"/>
      <c r="BB13" s="16"/>
      <c r="BC13" s="33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23"/>
      <c r="BP13" s="23"/>
      <c r="BQ13" s="23"/>
      <c r="BR13" s="23"/>
      <c r="BS13" s="23"/>
      <c r="BT13" s="23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</row>
    <row r="14" spans="1:135" ht="38.25">
      <c r="A14" s="12" t="s">
        <v>88</v>
      </c>
      <c r="B14" s="13" t="s">
        <v>62</v>
      </c>
      <c r="C14" s="14" t="s">
        <v>63</v>
      </c>
      <c r="D14" s="15" t="s">
        <v>169</v>
      </c>
      <c r="E14" s="15" t="s">
        <v>170</v>
      </c>
      <c r="F14" s="16" t="s">
        <v>65</v>
      </c>
      <c r="G14" s="17" t="s">
        <v>151</v>
      </c>
      <c r="H14" s="18"/>
      <c r="I14" s="18"/>
      <c r="J14" s="19"/>
      <c r="K14" s="20"/>
      <c r="L14" s="27"/>
      <c r="M14" s="27"/>
      <c r="N14" s="16" t="s">
        <v>171</v>
      </c>
      <c r="O14" s="16" t="s">
        <v>163</v>
      </c>
      <c r="P14" s="16" t="s">
        <v>164</v>
      </c>
      <c r="Q14" s="16" t="s">
        <v>165</v>
      </c>
      <c r="R14" s="16" t="s">
        <v>166</v>
      </c>
      <c r="S14" s="16">
        <v>987654</v>
      </c>
      <c r="T14" s="16" t="s">
        <v>73</v>
      </c>
      <c r="U14" s="33" t="s">
        <v>135</v>
      </c>
      <c r="V14" s="16" t="s">
        <v>136</v>
      </c>
      <c r="W14" s="15" t="s">
        <v>137</v>
      </c>
      <c r="X14" s="16" t="s">
        <v>159</v>
      </c>
      <c r="Y14" s="33" t="s">
        <v>139</v>
      </c>
      <c r="Z14" s="23" t="s">
        <v>140</v>
      </c>
      <c r="AA14" s="16" t="s">
        <v>78</v>
      </c>
      <c r="AB14" s="34" t="s">
        <v>79</v>
      </c>
      <c r="AC14" s="16" t="s">
        <v>139</v>
      </c>
      <c r="AD14" s="16" t="s">
        <v>140</v>
      </c>
      <c r="AE14" s="16" t="s">
        <v>78</v>
      </c>
      <c r="AF14" s="34" t="s">
        <v>79</v>
      </c>
      <c r="AG14" s="16" t="s">
        <v>70</v>
      </c>
      <c r="AH14" s="16" t="s">
        <v>80</v>
      </c>
      <c r="AI14" s="16" t="s">
        <v>68</v>
      </c>
      <c r="AJ14" s="16" t="s">
        <v>68</v>
      </c>
      <c r="AK14" s="16" t="s">
        <v>68</v>
      </c>
      <c r="AL14" s="16" t="s">
        <v>68</v>
      </c>
      <c r="AM14" s="16" t="s">
        <v>68</v>
      </c>
      <c r="AN14" s="16" t="s">
        <v>68</v>
      </c>
      <c r="AO14" s="16" t="s">
        <v>68</v>
      </c>
      <c r="AP14" s="16" t="s">
        <v>68</v>
      </c>
      <c r="AQ14" s="16" t="s">
        <v>68</v>
      </c>
      <c r="AR14" s="16" t="s">
        <v>141</v>
      </c>
      <c r="AS14" s="16">
        <v>3</v>
      </c>
      <c r="AT14" s="16" t="s">
        <v>91</v>
      </c>
      <c r="AU14" s="16" t="s">
        <v>97</v>
      </c>
      <c r="AV14" s="33" t="s">
        <v>135</v>
      </c>
      <c r="AW14" s="33" t="s">
        <v>135</v>
      </c>
      <c r="AX14" s="33" t="s">
        <v>135</v>
      </c>
      <c r="AY14" s="33" t="s">
        <v>135</v>
      </c>
      <c r="AZ14" s="16"/>
      <c r="BA14" s="16"/>
      <c r="BB14" s="16"/>
      <c r="BC14" s="33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23"/>
      <c r="BP14" s="23"/>
      <c r="BQ14" s="23"/>
      <c r="BR14" s="23"/>
      <c r="BS14" s="23"/>
      <c r="BT14" s="23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</row>
    <row r="15" spans="1:135" ht="38.25">
      <c r="A15" s="12" t="s">
        <v>88</v>
      </c>
      <c r="B15" s="13" t="s">
        <v>62</v>
      </c>
      <c r="C15" s="14" t="s">
        <v>63</v>
      </c>
      <c r="D15" s="15" t="s">
        <v>172</v>
      </c>
      <c r="E15" s="15" t="s">
        <v>173</v>
      </c>
      <c r="F15" s="16" t="s">
        <v>65</v>
      </c>
      <c r="G15" s="17" t="s">
        <v>151</v>
      </c>
      <c r="H15" s="18"/>
      <c r="I15" s="18"/>
      <c r="J15" s="19"/>
      <c r="K15" s="20"/>
      <c r="L15" s="27"/>
      <c r="M15" s="27"/>
      <c r="N15" s="16" t="s">
        <v>174</v>
      </c>
      <c r="O15" s="16" t="s">
        <v>163</v>
      </c>
      <c r="P15" s="16" t="s">
        <v>164</v>
      </c>
      <c r="Q15" s="16" t="s">
        <v>165</v>
      </c>
      <c r="R15" s="16" t="s">
        <v>166</v>
      </c>
      <c r="S15" s="16">
        <v>987654</v>
      </c>
      <c r="T15" s="16" t="s">
        <v>73</v>
      </c>
      <c r="U15" s="33" t="s">
        <v>135</v>
      </c>
      <c r="V15" s="16" t="s">
        <v>136</v>
      </c>
      <c r="W15" s="15" t="s">
        <v>137</v>
      </c>
      <c r="X15" s="16" t="s">
        <v>159</v>
      </c>
      <c r="Y15" s="33" t="s">
        <v>139</v>
      </c>
      <c r="Z15" s="23" t="s">
        <v>140</v>
      </c>
      <c r="AA15" s="16" t="s">
        <v>78</v>
      </c>
      <c r="AB15" s="34" t="s">
        <v>79</v>
      </c>
      <c r="AC15" s="16" t="s">
        <v>139</v>
      </c>
      <c r="AD15" s="16" t="s">
        <v>140</v>
      </c>
      <c r="AE15" s="16" t="s">
        <v>78</v>
      </c>
      <c r="AF15" s="34" t="s">
        <v>79</v>
      </c>
      <c r="AG15" s="16" t="s">
        <v>70</v>
      </c>
      <c r="AH15" s="16" t="s">
        <v>80</v>
      </c>
      <c r="AI15" s="16" t="s">
        <v>68</v>
      </c>
      <c r="AJ15" s="16" t="s">
        <v>68</v>
      </c>
      <c r="AK15" s="16" t="s">
        <v>68</v>
      </c>
      <c r="AL15" s="16" t="s">
        <v>68</v>
      </c>
      <c r="AM15" s="16" t="s">
        <v>68</v>
      </c>
      <c r="AN15" s="16" t="s">
        <v>68</v>
      </c>
      <c r="AO15" s="16" t="s">
        <v>68</v>
      </c>
      <c r="AP15" s="16" t="s">
        <v>68</v>
      </c>
      <c r="AQ15" s="16" t="s">
        <v>68</v>
      </c>
      <c r="AR15" s="16" t="s">
        <v>141</v>
      </c>
      <c r="AS15" s="16">
        <v>3</v>
      </c>
      <c r="AT15" s="16" t="s">
        <v>91</v>
      </c>
      <c r="AU15" s="16" t="s">
        <v>97</v>
      </c>
      <c r="AV15" s="33" t="s">
        <v>135</v>
      </c>
      <c r="AW15" s="33" t="s">
        <v>135</v>
      </c>
      <c r="AX15" s="33" t="s">
        <v>135</v>
      </c>
      <c r="AY15" s="33" t="s">
        <v>135</v>
      </c>
      <c r="AZ15" s="16"/>
      <c r="BA15" s="16"/>
      <c r="BB15" s="16"/>
      <c r="BC15" s="33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23"/>
      <c r="BP15" s="23"/>
      <c r="BQ15" s="23"/>
      <c r="BR15" s="23"/>
      <c r="BS15" s="23"/>
      <c r="BT15" s="23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</row>
    <row r="16" spans="1:135" ht="38.25">
      <c r="A16" s="12" t="s">
        <v>88</v>
      </c>
      <c r="B16" s="13" t="s">
        <v>62</v>
      </c>
      <c r="C16" s="14" t="s">
        <v>63</v>
      </c>
      <c r="D16" s="15" t="s">
        <v>175</v>
      </c>
      <c r="E16" s="15" t="s">
        <v>176</v>
      </c>
      <c r="F16" s="16" t="s">
        <v>65</v>
      </c>
      <c r="G16" s="17" t="s">
        <v>151</v>
      </c>
      <c r="H16" s="18"/>
      <c r="I16" s="18"/>
      <c r="J16" s="19"/>
      <c r="K16" s="20"/>
      <c r="L16" s="27"/>
      <c r="M16" s="27"/>
      <c r="N16" s="16" t="s">
        <v>177</v>
      </c>
      <c r="O16" s="16" t="s">
        <v>163</v>
      </c>
      <c r="P16" s="16" t="s">
        <v>164</v>
      </c>
      <c r="Q16" s="16" t="s">
        <v>165</v>
      </c>
      <c r="R16" s="16" t="s">
        <v>166</v>
      </c>
      <c r="S16" s="16">
        <v>987654</v>
      </c>
      <c r="T16" s="16" t="s">
        <v>73</v>
      </c>
      <c r="U16" s="33" t="s">
        <v>135</v>
      </c>
      <c r="V16" s="16" t="s">
        <v>136</v>
      </c>
      <c r="W16" s="15" t="s">
        <v>137</v>
      </c>
      <c r="X16" s="16" t="s">
        <v>159</v>
      </c>
      <c r="Y16" s="33" t="s">
        <v>139</v>
      </c>
      <c r="Z16" s="23" t="s">
        <v>140</v>
      </c>
      <c r="AA16" s="16" t="s">
        <v>78</v>
      </c>
      <c r="AB16" s="34" t="s">
        <v>79</v>
      </c>
      <c r="AC16" s="16" t="s">
        <v>139</v>
      </c>
      <c r="AD16" s="16" t="s">
        <v>140</v>
      </c>
      <c r="AE16" s="16" t="s">
        <v>78</v>
      </c>
      <c r="AF16" s="34" t="s">
        <v>79</v>
      </c>
      <c r="AG16" s="16" t="s">
        <v>80</v>
      </c>
      <c r="AH16" s="16" t="s">
        <v>80</v>
      </c>
      <c r="AI16" s="16" t="s">
        <v>70</v>
      </c>
      <c r="AJ16" s="16" t="s">
        <v>80</v>
      </c>
      <c r="AK16" s="16" t="s">
        <v>70</v>
      </c>
      <c r="AL16" s="16" t="s">
        <v>80</v>
      </c>
      <c r="AM16" s="16" t="s">
        <v>70</v>
      </c>
      <c r="AN16" s="16" t="s">
        <v>80</v>
      </c>
      <c r="AO16" s="16" t="s">
        <v>70</v>
      </c>
      <c r="AP16" s="16" t="s">
        <v>80</v>
      </c>
      <c r="AQ16" s="16" t="s">
        <v>70</v>
      </c>
      <c r="AR16" s="16" t="s">
        <v>141</v>
      </c>
      <c r="AS16" s="16">
        <v>3</v>
      </c>
      <c r="AT16" s="16" t="s">
        <v>91</v>
      </c>
      <c r="AU16" s="16" t="s">
        <v>97</v>
      </c>
      <c r="AV16" s="33" t="s">
        <v>135</v>
      </c>
      <c r="AW16" s="33" t="s">
        <v>135</v>
      </c>
      <c r="AX16" s="33" t="s">
        <v>135</v>
      </c>
      <c r="AY16" s="33" t="s">
        <v>135</v>
      </c>
      <c r="AZ16" s="16"/>
      <c r="BA16" s="16"/>
      <c r="BB16" s="16"/>
      <c r="BC16" s="33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23"/>
      <c r="BP16" s="23"/>
      <c r="BQ16" s="23"/>
      <c r="BR16" s="23"/>
      <c r="BS16" s="23"/>
      <c r="BT16" s="23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</row>
    <row r="17" spans="1:135" ht="38.25">
      <c r="A17" s="12" t="s">
        <v>88</v>
      </c>
      <c r="B17" s="13" t="s">
        <v>62</v>
      </c>
      <c r="C17" s="14" t="s">
        <v>63</v>
      </c>
      <c r="D17" s="15" t="s">
        <v>178</v>
      </c>
      <c r="E17" s="15" t="s">
        <v>179</v>
      </c>
      <c r="F17" s="16" t="s">
        <v>65</v>
      </c>
      <c r="G17" s="17" t="s">
        <v>151</v>
      </c>
      <c r="H17" s="18"/>
      <c r="I17" s="18"/>
      <c r="J17" s="19"/>
      <c r="K17" s="20"/>
      <c r="L17" s="27"/>
      <c r="M17" s="27"/>
      <c r="N17" s="16" t="s">
        <v>180</v>
      </c>
      <c r="O17" s="16" t="s">
        <v>163</v>
      </c>
      <c r="P17" s="16" t="s">
        <v>164</v>
      </c>
      <c r="Q17" s="16" t="s">
        <v>165</v>
      </c>
      <c r="R17" s="16" t="s">
        <v>166</v>
      </c>
      <c r="S17" s="16">
        <v>987654</v>
      </c>
      <c r="T17" s="16" t="s">
        <v>73</v>
      </c>
      <c r="U17" s="33" t="s">
        <v>135</v>
      </c>
      <c r="V17" s="16" t="s">
        <v>136</v>
      </c>
      <c r="W17" s="15" t="s">
        <v>137</v>
      </c>
      <c r="X17" s="16" t="s">
        <v>159</v>
      </c>
      <c r="Y17" s="33" t="s">
        <v>139</v>
      </c>
      <c r="Z17" s="23" t="s">
        <v>140</v>
      </c>
      <c r="AA17" s="16" t="s">
        <v>78</v>
      </c>
      <c r="AB17" s="34" t="s">
        <v>79</v>
      </c>
      <c r="AC17" s="16" t="s">
        <v>68</v>
      </c>
      <c r="AD17" s="16" t="s">
        <v>181</v>
      </c>
      <c r="AE17" s="37" t="s">
        <v>68</v>
      </c>
      <c r="AF17" s="34" t="s">
        <v>79</v>
      </c>
      <c r="AG17" s="16" t="s">
        <v>68</v>
      </c>
      <c r="AH17" s="16" t="s">
        <v>80</v>
      </c>
      <c r="AI17" s="16" t="s">
        <v>70</v>
      </c>
      <c r="AJ17" s="16" t="s">
        <v>70</v>
      </c>
      <c r="AK17" s="16" t="s">
        <v>70</v>
      </c>
      <c r="AL17" s="16" t="s">
        <v>70</v>
      </c>
      <c r="AM17" s="16" t="s">
        <v>80</v>
      </c>
      <c r="AN17" s="16" t="s">
        <v>80</v>
      </c>
      <c r="AO17" s="16" t="s">
        <v>70</v>
      </c>
      <c r="AP17" s="16" t="s">
        <v>80</v>
      </c>
      <c r="AQ17" s="16" t="s">
        <v>70</v>
      </c>
      <c r="AR17" s="16" t="s">
        <v>68</v>
      </c>
      <c r="AS17" s="16">
        <v>5</v>
      </c>
      <c r="AT17" s="16" t="s">
        <v>68</v>
      </c>
      <c r="AU17" s="16" t="s">
        <v>68</v>
      </c>
      <c r="AV17" s="33" t="s">
        <v>135</v>
      </c>
      <c r="AW17" s="16" t="s">
        <v>68</v>
      </c>
      <c r="AX17" s="33" t="s">
        <v>135</v>
      </c>
      <c r="AY17" s="33" t="s">
        <v>135</v>
      </c>
      <c r="AZ17" s="16"/>
      <c r="BA17" s="16"/>
      <c r="BB17" s="16"/>
      <c r="BC17" s="33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23"/>
      <c r="BP17" s="23"/>
      <c r="BQ17" s="23"/>
      <c r="BR17" s="23"/>
      <c r="BS17" s="23"/>
      <c r="BT17" s="23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</row>
    <row r="18" spans="1:135">
      <c r="A18" s="55" t="s">
        <v>109</v>
      </c>
    </row>
  </sheetData>
  <hyperlinks>
    <hyperlink ref="AV13:AY13" r:id="rId1" display="https://www.Test301.com"/>
    <hyperlink ref="AV14:AY14" r:id="rId2" display="https://www.Test301.com"/>
    <hyperlink ref="AV15:AY15" r:id="rId3" display="https://www.Test301.com"/>
    <hyperlink ref="AV16:AY16" r:id="rId4" display="https://www.Test301.com"/>
    <hyperlink ref="AX17:AY17" r:id="rId5" display="https://www.Test301.com"/>
    <hyperlink ref="U4:U23" r:id="rId6" display="https://www.Test301.com"/>
    <hyperlink ref="AV4:AY11" r:id="rId7" display="https://www.Test301.com"/>
    <hyperlink ref="AV9" r:id="rId8" display="https://www.Test301.com"/>
    <hyperlink ref="AY7:AY9" r:id="rId9" display="https://www.Test301.com"/>
    <hyperlink ref="AY9:AY23" r:id="rId10" display="https://www.Test301.com"/>
    <hyperlink ref="AX9:AX23" r:id="rId11" display="https://www.Test301.com"/>
    <hyperlink ref="AV12:AW16" r:id="rId12" display="https://www.Test301.com"/>
    <hyperlink ref="AV17" r:id="rId13" display="https://www.Test301.com"/>
  </hyperlinks>
  <pageMargins left="0.7" right="0.7" top="0.75" bottom="0.75" header="0.3" footer="0.3"/>
  <pageSetup orientation="portrait" verticalDpi="0" r:id="rId1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8"/>
  <sheetViews>
    <sheetView tabSelected="1" zoomScaleNormal="100" workbookViewId="0">
      <selection activeCell="I5" sqref="I5"/>
    </sheetView>
  </sheetViews>
  <sheetFormatPr defaultRowHeight="15"/>
  <cols>
    <col min="1" max="1" bestFit="true" customWidth="true" width="10.140625" collapsed="true"/>
    <col min="2" max="2" bestFit="true" customWidth="true" width="14.140625" collapsed="true"/>
    <col min="3" max="3" bestFit="true" customWidth="true" width="20.85546875" collapsed="true"/>
    <col min="4" max="4" customWidth="true" width="43.85546875" collapsed="true"/>
    <col min="5" max="5" bestFit="true" customWidth="true" width="43.85546875" collapsed="true"/>
    <col min="6" max="6" bestFit="true" customWidth="true" width="10.85546875" collapsed="true"/>
    <col min="7" max="7" bestFit="true" customWidth="true" width="13.5703125" collapsed="true"/>
    <col min="8" max="9" bestFit="true" customWidth="true" width="7.28515625" collapsed="true"/>
    <col min="10" max="10" bestFit="true" customWidth="true" style="31" width="42.28515625" collapsed="true"/>
    <col min="11" max="11" customWidth="true" style="31" width="15.85546875" collapsed="true"/>
    <col min="12" max="12" bestFit="true" customWidth="true" width="76.7109375" collapsed="true"/>
    <col min="13" max="13" customWidth="true" style="95" width="17.0" collapsed="true"/>
    <col min="14" max="14" customWidth="true" width="21.5703125" collapsed="true"/>
    <col min="15" max="15" bestFit="true" customWidth="true" width="13.0" collapsed="true"/>
    <col min="16" max="16" bestFit="true" customWidth="true" width="23.7109375" collapsed="true"/>
    <col min="17" max="18" customWidth="true" width="20.0" collapsed="true"/>
    <col min="19" max="20" customWidth="true" width="20.140625" collapsed="true"/>
    <col min="21" max="21" customWidth="true" width="21.5703125" collapsed="true"/>
    <col min="22" max="22" customWidth="true" width="19.85546875" collapsed="true"/>
    <col min="23" max="23" customWidth="true" width="16.0" collapsed="true"/>
    <col min="24" max="24" customWidth="true" width="34.7109375" collapsed="true"/>
    <col min="25" max="25" customWidth="true" width="20.42578125" collapsed="true"/>
    <col min="26" max="26" customWidth="true" width="48.7109375" collapsed="true"/>
    <col min="27" max="27" customWidth="true" width="27.5703125" collapsed="true"/>
    <col min="28" max="28" customWidth="true" width="41.5703125" collapsed="true"/>
    <col min="29" max="29" customWidth="true" width="15.140625" collapsed="true"/>
    <col min="30" max="30" bestFit="true" customWidth="true" width="29.42578125" collapsed="true"/>
    <col min="31" max="31" bestFit="true" customWidth="true" width="13.85546875" collapsed="true"/>
    <col min="32" max="32" bestFit="true" customWidth="true" width="19.7109375" collapsed="true"/>
    <col min="33" max="33" bestFit="true" customWidth="true" width="13.28515625" collapsed="true"/>
    <col min="34" max="34" bestFit="true" customWidth="true" width="10.5703125" collapsed="true"/>
    <col min="35" max="35" bestFit="true" customWidth="true" width="16.42578125" collapsed="true"/>
    <col min="36" max="36" bestFit="true" customWidth="true" width="35.42578125" collapsed="true"/>
    <col min="37" max="37" bestFit="true" customWidth="true" width="20.0" collapsed="true"/>
    <col min="38" max="38" bestFit="true" customWidth="true" width="17.0" collapsed="true"/>
    <col min="39" max="39" bestFit="true" customWidth="true" width="11.0" collapsed="true"/>
    <col min="40" max="40" bestFit="true" customWidth="true" width="18.7109375" collapsed="true"/>
    <col min="41" max="41" bestFit="true" customWidth="true" width="12.5703125" collapsed="true"/>
    <col min="42" max="42" bestFit="true" customWidth="true" width="13.5703125" collapsed="true"/>
    <col min="43" max="43" bestFit="true" customWidth="true" width="23.28515625" collapsed="true"/>
    <col min="44" max="44" bestFit="true" customWidth="true" width="15.7109375" collapsed="true"/>
    <col min="45" max="45" customWidth="true" width="14.5703125" collapsed="true"/>
    <col min="46" max="46" bestFit="true" customWidth="true" width="36.42578125" collapsed="true"/>
    <col min="47" max="47" bestFit="true" customWidth="true" width="23.85546875" collapsed="true"/>
    <col min="48" max="48" bestFit="true" customWidth="true" width="31.28515625" collapsed="true"/>
    <col min="49" max="49" bestFit="true" customWidth="true" width="22.0" collapsed="true"/>
    <col min="50" max="50" bestFit="true" customWidth="true" width="17.42578125" collapsed="true"/>
    <col min="51" max="54" customWidth="true" width="17.42578125" collapsed="true"/>
    <col min="55" max="55" bestFit="true" customWidth="true" width="28.42578125" collapsed="true"/>
    <col min="56" max="58" bestFit="true" customWidth="true" width="24.5703125" collapsed="true"/>
    <col min="59" max="59" customWidth="true" width="24.5703125" collapsed="true"/>
    <col min="60" max="69" customWidth="true" width="17.42578125" collapsed="true"/>
    <col min="70" max="70" customWidth="true" width="73.28515625" collapsed="true"/>
    <col min="71" max="71" bestFit="true" customWidth="true" width="16.0" collapsed="true"/>
    <col min="72" max="72" customWidth="true" width="16.0" collapsed="true"/>
    <col min="73" max="73" bestFit="true" customWidth="true" width="21.5703125" collapsed="true"/>
    <col min="74" max="74" customWidth="true" width="73.28515625" collapsed="true"/>
    <col min="75" max="75" bestFit="true" customWidth="true" width="26.140625" collapsed="true"/>
    <col min="76" max="76" bestFit="true" customWidth="true" width="24.140625" collapsed="true"/>
    <col min="77" max="77" bestFit="true" customWidth="true" width="35.7109375" collapsed="true"/>
    <col min="78" max="78" bestFit="true" customWidth="true" width="21.7109375" collapsed="true"/>
    <col min="79" max="96" bestFit="true" customWidth="true" width="20.28515625" collapsed="true"/>
    <col min="97" max="97" customWidth="true" width="20.28515625" collapsed="true"/>
    <col min="98" max="99" bestFit="true" customWidth="true" width="20.28515625" collapsed="true"/>
    <col min="100" max="100" customWidth="true" width="20.28515625" collapsed="true"/>
    <col min="101" max="104" bestFit="true" customWidth="true" width="20.28515625" collapsed="true"/>
    <col min="105" max="105" customWidth="true" width="28.28515625" collapsed="true"/>
    <col min="106" max="108" bestFit="true" customWidth="true" width="20.28515625" collapsed="true"/>
    <col min="109" max="109" customWidth="true" width="20.28515625" collapsed="true"/>
    <col min="110" max="112" bestFit="true" customWidth="true" width="20.28515625" collapsed="true"/>
    <col min="113" max="113" customWidth="true" width="20.28515625" collapsed="true"/>
    <col min="114" max="114" bestFit="true" customWidth="true" width="20.28515625" collapsed="true"/>
    <col min="115" max="115" customWidth="true" width="20.28515625" collapsed="true"/>
    <col min="116" max="118" bestFit="true" customWidth="true" width="20.28515625" collapsed="true"/>
    <col min="119" max="119" bestFit="true" customWidth="true" width="33.5703125" collapsed="true"/>
    <col min="120" max="123" bestFit="true" customWidth="true" width="20.28515625" collapsed="true"/>
    <col min="124" max="124" customWidth="true" width="20.28515625" collapsed="true"/>
    <col min="125" max="129" bestFit="true" customWidth="true" width="20.28515625" collapsed="true"/>
    <col min="130" max="135" customWidth="true" width="20.28515625" collapsed="true"/>
    <col min="136" max="138" bestFit="true" customWidth="true" width="20.28515625" collapsed="true"/>
    <col min="139" max="139" width="9.140625" collapsed="true"/>
    <col min="141" max="16384" width="9.140625" collapsed="true"/>
  </cols>
  <sheetData>
    <row r="1" spans="1:138">
      <c r="A1" s="70" t="s">
        <v>278</v>
      </c>
      <c r="B1" s="71" t="s">
        <v>280</v>
      </c>
    </row>
    <row r="2" spans="1:138">
      <c r="A2" s="70" t="s">
        <v>279</v>
      </c>
      <c r="B2" s="71" t="s">
        <v>281</v>
      </c>
    </row>
    <row r="3" spans="1:138" s="11" customFormat="1" ht="25.5">
      <c r="A3" s="1" t="s">
        <v>0</v>
      </c>
      <c r="B3" s="2" t="s">
        <v>1</v>
      </c>
      <c r="C3" s="1" t="s">
        <v>2</v>
      </c>
      <c r="D3" s="3" t="s">
        <v>3</v>
      </c>
      <c r="E3" s="3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3" t="s">
        <v>9</v>
      </c>
      <c r="K3" s="3" t="s">
        <v>10</v>
      </c>
      <c r="L3" s="4" t="s">
        <v>182</v>
      </c>
      <c r="M3" s="4" t="s">
        <v>375</v>
      </c>
      <c r="N3" s="5" t="s">
        <v>183</v>
      </c>
      <c r="O3" s="4" t="s">
        <v>49</v>
      </c>
      <c r="P3" s="4" t="s">
        <v>184</v>
      </c>
      <c r="Q3" s="4" t="s">
        <v>37</v>
      </c>
      <c r="R3" s="4" t="s">
        <v>38</v>
      </c>
      <c r="S3" s="4" t="s">
        <v>39</v>
      </c>
      <c r="T3" s="4" t="s">
        <v>40</v>
      </c>
      <c r="U3" s="4" t="s">
        <v>41</v>
      </c>
      <c r="V3" s="4" t="s">
        <v>42</v>
      </c>
      <c r="W3" s="4" t="s">
        <v>43</v>
      </c>
      <c r="X3" s="4" t="s">
        <v>185</v>
      </c>
      <c r="Y3" s="4" t="s">
        <v>186</v>
      </c>
      <c r="Z3" s="4" t="s">
        <v>187</v>
      </c>
      <c r="AA3" s="4" t="s">
        <v>55</v>
      </c>
      <c r="AB3" s="4" t="s">
        <v>188</v>
      </c>
      <c r="AC3" s="4" t="s">
        <v>61</v>
      </c>
      <c r="AD3" s="64" t="s">
        <v>251</v>
      </c>
      <c r="AE3" s="4"/>
      <c r="AF3" s="4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7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8"/>
      <c r="BS3" s="9"/>
      <c r="BT3" s="9"/>
      <c r="BU3" s="9"/>
      <c r="BV3" s="9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10"/>
      <c r="DN3" s="6"/>
      <c r="DO3" s="6"/>
      <c r="DP3" s="6"/>
      <c r="DQ3" s="6"/>
      <c r="DR3" s="6"/>
      <c r="DS3" s="6"/>
      <c r="DT3" s="6"/>
      <c r="DU3" s="10"/>
      <c r="DV3" s="10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</row>
    <row r="4" spans="1:138" s="47" customFormat="1" ht="62.25" customHeight="1">
      <c r="A4" s="12" t="s">
        <v>339</v>
      </c>
      <c r="B4" s="38" t="s">
        <v>62</v>
      </c>
      <c r="C4" s="39" t="s">
        <v>189</v>
      </c>
      <c r="D4" s="15" t="s">
        <v>429</v>
      </c>
      <c r="E4" s="40" t="s">
        <v>190</v>
      </c>
      <c r="F4" s="41" t="s">
        <v>65</v>
      </c>
      <c r="G4" s="42" t="s">
        <v>66</v>
      </c>
      <c r="H4" s="42" t="str">
        <f>IF(OR(AND(F4="Mobile",G4="iPad Air"),AND(F4="Mobile",G4="Galaxy tab 4-10")),"3",IF(OR(F4="Web",F4=""),"","1"))</f>
        <v/>
      </c>
      <c r="I4" s="42" t="str">
        <f>IF(F4="Web","",IF(AND(F4="Mobile",OR(ISNUMBER(SEARCH("iPhone",G4))=TRUE,ISNUMBER(SEARCH("iPad",G4))=TRUE)),"iOS",IF(AND(F4="Mobile",ISNUMBER(SEARCH("Galaxy",G4))=TRUE),"Android","")))</f>
        <v/>
      </c>
      <c r="J4" s="43" t="str">
        <f t="shared" ref="J4:J16" si="0">IF(G4="iPhone 5S","A694B1A06B3EE498ACCDA332092C4E7EC9067D2C",IF(G4="iPad Air","B3CB08719E357869E018CDD3FC4740E26CB6D691",IF(G4="iPhone 6S","A5EA09CDED08A57C7697B02566C6732DB2ACA48B",IF(G4="iPhone 6S+","2FFB00B3C29AA6332D3D711297673DBB3890A496",IF(G4="iPhone 7","821AA5CA47827E5B464E1BC821794170B598080E",IF(G4="Galaxy S5","F46D962C",IF(G4="Galaxy tab 4-10","259756EE",IF(G4="Galaxy S7","CE0117111C89151E05",IF(G4="Galaxy S6","06157DF68B37C615","")))))))))</f>
        <v/>
      </c>
      <c r="K4" s="43" t="s">
        <v>338</v>
      </c>
      <c r="L4" s="40" t="s">
        <v>293</v>
      </c>
      <c r="M4" s="44" t="s">
        <v>68</v>
      </c>
      <c r="N4" s="40" t="s">
        <v>376</v>
      </c>
      <c r="O4" s="41" t="s">
        <v>85</v>
      </c>
      <c r="P4" s="84" t="s">
        <v>292</v>
      </c>
      <c r="Q4" s="41" t="s">
        <v>68</v>
      </c>
      <c r="R4" s="41" t="s">
        <v>68</v>
      </c>
      <c r="S4" s="41" t="s">
        <v>68</v>
      </c>
      <c r="T4" s="41" t="s">
        <v>68</v>
      </c>
      <c r="U4" s="41" t="s">
        <v>68</v>
      </c>
      <c r="V4" s="41" t="s">
        <v>68</v>
      </c>
      <c r="W4" s="41" t="s">
        <v>68</v>
      </c>
      <c r="X4" s="41" t="s">
        <v>68</v>
      </c>
      <c r="Y4" s="41" t="s">
        <v>68</v>
      </c>
      <c r="Z4" s="85" t="s">
        <v>294</v>
      </c>
      <c r="AA4" s="41" t="s">
        <v>290</v>
      </c>
      <c r="AB4" s="86" t="s">
        <v>295</v>
      </c>
      <c r="AC4" s="44"/>
      <c r="AD4" s="41"/>
      <c r="AE4" s="41"/>
      <c r="AF4" s="41"/>
      <c r="AG4" s="41"/>
      <c r="AH4" s="45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6"/>
      <c r="BD4" s="46"/>
      <c r="BE4" s="46"/>
      <c r="BF4" s="46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4"/>
      <c r="BS4" s="44"/>
      <c r="BT4" s="44"/>
      <c r="BU4" s="44"/>
      <c r="BV4" s="44"/>
      <c r="BW4" s="44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</row>
    <row r="5" spans="1:138" s="47" customFormat="1" ht="60">
      <c r="A5" s="12" t="s">
        <v>88</v>
      </c>
      <c r="B5" s="38" t="s">
        <v>62</v>
      </c>
      <c r="C5" s="39" t="s">
        <v>189</v>
      </c>
      <c r="D5" s="15" t="s">
        <v>430</v>
      </c>
      <c r="E5" s="40" t="s">
        <v>192</v>
      </c>
      <c r="F5" s="41" t="s">
        <v>65</v>
      </c>
      <c r="G5" s="42" t="s">
        <v>66</v>
      </c>
      <c r="H5" s="42" t="str">
        <f t="shared" ref="H5:H16" si="1">IF(OR(AND(F5="Mobile",G5="iPad Air"),AND(F5="Mobile",G5="Galaxy tab 4-10")),"3",IF(OR(F5="Web",F5=""),"","1"))</f>
        <v/>
      </c>
      <c r="I5" s="42" t="str">
        <f>IF(F5="Web","",IF(AND(F5="Mobile",OR(ISNUMBER(SEARCH("iPhone",G5))=TRUE,ISNUMBER(SEARCH("iPad",G5))=TRUE)),"iOS",IF(AND(F5="Mobile",ISNUMBER(SEARCH("Galaxy",G5))=TRUE),"Android","")))</f>
        <v/>
      </c>
      <c r="J5" s="43" t="str">
        <f>IF(G5="iPhone 5S","A694B1A06B3EE498ACCDA332092C4E7EC9067D2C",IF(G5="iPad Air","B3CB08719E357869E018CDD3FC4740E26CB6D691",IF(G5="iPhone 6S","A5EA09CDED08A57C7697B02566C6732DB2ACA48B",IF(G5="iPhone 6S+","2FFB00B3C29AA6332D3D711297673DBB3890A496",IF(G5="iPhone 7","821AA5CA47827E5B464E1BC821794170B598080E",IF(G5="Galaxy S5","F46D962C",IF(G5="Galaxy tab 4-10","259756EE",IF(G5="Galaxy S7","CE0117111C89151E05",IF(G5="Galaxy S6","06157DF68B37C615","")))))))))</f>
        <v/>
      </c>
      <c r="K5" s="43" t="s">
        <v>338</v>
      </c>
      <c r="L5" s="40" t="s">
        <v>293</v>
      </c>
      <c r="M5" s="44" t="s">
        <v>68</v>
      </c>
      <c r="N5" s="40" t="s">
        <v>376</v>
      </c>
      <c r="O5" s="41" t="s">
        <v>85</v>
      </c>
      <c r="P5" s="84" t="s">
        <v>296</v>
      </c>
      <c r="Q5" s="41" t="s">
        <v>68</v>
      </c>
      <c r="R5" s="41" t="s">
        <v>68</v>
      </c>
      <c r="S5" s="41" t="s">
        <v>68</v>
      </c>
      <c r="T5" s="41" t="s">
        <v>68</v>
      </c>
      <c r="U5" s="41" t="s">
        <v>68</v>
      </c>
      <c r="V5" s="41" t="s">
        <v>68</v>
      </c>
      <c r="W5" s="41" t="s">
        <v>68</v>
      </c>
      <c r="X5" s="41" t="s">
        <v>68</v>
      </c>
      <c r="Y5" s="41" t="s">
        <v>68</v>
      </c>
      <c r="Z5" s="85" t="s">
        <v>297</v>
      </c>
      <c r="AA5" s="88" t="s">
        <v>298</v>
      </c>
      <c r="AB5" s="89" t="s">
        <v>299</v>
      </c>
      <c r="AC5" s="44"/>
      <c r="AD5" s="41"/>
      <c r="AE5" s="41"/>
      <c r="AF5" s="41"/>
      <c r="AG5" s="41"/>
      <c r="AH5" s="45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6"/>
      <c r="BD5" s="46"/>
      <c r="BE5" s="46"/>
      <c r="BF5" s="46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4"/>
      <c r="BS5" s="44"/>
      <c r="BT5" s="44"/>
      <c r="BU5" s="44"/>
      <c r="BV5" s="44"/>
      <c r="BW5" s="44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</row>
    <row r="6" spans="1:138" s="47" customFormat="1" ht="54" customHeight="1">
      <c r="A6" s="12" t="s">
        <v>88</v>
      </c>
      <c r="B6" s="38" t="s">
        <v>62</v>
      </c>
      <c r="C6" s="39" t="s">
        <v>189</v>
      </c>
      <c r="D6" s="15" t="s">
        <v>381</v>
      </c>
      <c r="E6" s="40" t="s">
        <v>193</v>
      </c>
      <c r="F6" s="41" t="s">
        <v>65</v>
      </c>
      <c r="G6" s="42" t="s">
        <v>66</v>
      </c>
      <c r="H6" s="42" t="str">
        <f t="shared" si="1"/>
        <v/>
      </c>
      <c r="I6" s="42" t="str">
        <f>IF(F6="Web","",IF(AND(F6="Mobile",OR(ISNUMBER(SEARCH("iPhone",G6))=TRUE,ISNUMBER(SEARCH("iPad",G6))=TRUE)),"iOS",IF(AND(F6="Mobile",ISNUMBER(SEARCH("Galaxy",G6))=TRUE),"Android","")))</f>
        <v/>
      </c>
      <c r="J6" s="43" t="str">
        <f>IF(G6="iPhone 5S","A694B1A06B3EE498ACCDA332092C4E7EC9067D2C",IF(G6="iPad Air","B3CB08719E357869E018CDD3FC4740E26CB6D691",IF(G6="iPhone 6S","A5EA09CDED08A57C7697B02566C6732DB2ACA48B",IF(G6="iPhone 6S+","2FFB00B3C29AA6332D3D711297673DBB3890A496",IF(G6="iPhone 7","821AA5CA47827E5B464E1BC821794170B598080E",IF(G6="Galaxy S5","F46D962C",IF(G6="Galaxy tab 4-10","259756EE",IF(G6="Galaxy S7","CE0117111C89151E05",IF(G6="Galaxy S6","06157DF68B37C615","")))))))))</f>
        <v/>
      </c>
      <c r="K6" s="43" t="s">
        <v>338</v>
      </c>
      <c r="L6" s="40" t="s">
        <v>313</v>
      </c>
      <c r="M6" s="44">
        <v>51394</v>
      </c>
      <c r="N6" s="40" t="s">
        <v>376</v>
      </c>
      <c r="O6" s="41" t="s">
        <v>85</v>
      </c>
      <c r="P6" s="41" t="s">
        <v>68</v>
      </c>
      <c r="Q6" s="41" t="s">
        <v>68</v>
      </c>
      <c r="R6" s="41" t="s">
        <v>68</v>
      </c>
      <c r="S6" s="41" t="s">
        <v>68</v>
      </c>
      <c r="T6" s="41" t="s">
        <v>68</v>
      </c>
      <c r="U6" s="41" t="s">
        <v>68</v>
      </c>
      <c r="V6" s="41" t="s">
        <v>68</v>
      </c>
      <c r="W6" s="41" t="s">
        <v>68</v>
      </c>
      <c r="X6" s="41" t="s">
        <v>68</v>
      </c>
      <c r="Y6" s="41" t="s">
        <v>68</v>
      </c>
      <c r="Z6" s="40" t="s">
        <v>311</v>
      </c>
      <c r="AA6" s="41" t="s">
        <v>312</v>
      </c>
      <c r="AB6" s="40" t="s">
        <v>314</v>
      </c>
      <c r="AC6" s="44"/>
      <c r="AD6" s="41"/>
      <c r="AE6" s="41"/>
      <c r="AF6" s="41"/>
      <c r="AG6" s="41"/>
      <c r="AH6" s="45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6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4"/>
      <c r="BS6" s="44"/>
      <c r="BT6" s="44"/>
      <c r="BU6" s="44"/>
      <c r="BV6" s="44"/>
      <c r="BW6" s="44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</row>
    <row r="7" spans="1:138" s="47" customFormat="1" ht="51">
      <c r="A7" s="12" t="s">
        <v>88</v>
      </c>
      <c r="B7" s="38" t="s">
        <v>62</v>
      </c>
      <c r="C7" s="39" t="s">
        <v>189</v>
      </c>
      <c r="D7" s="15" t="s">
        <v>382</v>
      </c>
      <c r="E7" s="40" t="s">
        <v>194</v>
      </c>
      <c r="F7" s="41" t="s">
        <v>65</v>
      </c>
      <c r="G7" s="42" t="s">
        <v>66</v>
      </c>
      <c r="H7" s="42" t="str">
        <f t="shared" si="1"/>
        <v/>
      </c>
      <c r="I7" s="42" t="str">
        <f t="shared" ref="I7:I16" si="2">IF(F7="Web","",IF(AND(F7="Mobile",OR(ISNUMBER(SEARCH("iPhone",G7))=TRUE,ISNUMBER(SEARCH("iPad",G7))=TRUE)),"iOS",IF(AND(F7="Mobile",ISNUMBER(SEARCH("Galaxy",G7))=TRUE),"Android","")))</f>
        <v/>
      </c>
      <c r="J7" s="43" t="str">
        <f t="shared" si="0"/>
        <v/>
      </c>
      <c r="K7" s="43" t="s">
        <v>338</v>
      </c>
      <c r="L7" s="40" t="s">
        <v>316</v>
      </c>
      <c r="M7" s="44">
        <v>51404</v>
      </c>
      <c r="N7" s="40" t="s">
        <v>376</v>
      </c>
      <c r="O7" s="41" t="s">
        <v>85</v>
      </c>
      <c r="P7" s="41" t="s">
        <v>68</v>
      </c>
      <c r="Q7" s="41" t="s">
        <v>68</v>
      </c>
      <c r="R7" s="41" t="s">
        <v>68</v>
      </c>
      <c r="S7" s="41" t="s">
        <v>68</v>
      </c>
      <c r="T7" s="41" t="s">
        <v>68</v>
      </c>
      <c r="U7" s="41" t="s">
        <v>68</v>
      </c>
      <c r="V7" s="41" t="s">
        <v>68</v>
      </c>
      <c r="W7" s="41" t="s">
        <v>68</v>
      </c>
      <c r="X7" s="41" t="s">
        <v>68</v>
      </c>
      <c r="Y7" s="41" t="s">
        <v>68</v>
      </c>
      <c r="Z7" s="40" t="s">
        <v>317</v>
      </c>
      <c r="AA7" s="93" t="s">
        <v>312</v>
      </c>
      <c r="AB7" s="40" t="s">
        <v>318</v>
      </c>
      <c r="AC7" s="44"/>
      <c r="AD7" s="41"/>
      <c r="AE7" s="41"/>
      <c r="AF7" s="41"/>
      <c r="AG7" s="41"/>
      <c r="AH7" s="45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6"/>
      <c r="BD7" s="46"/>
      <c r="BE7" s="46"/>
      <c r="BF7" s="46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4"/>
      <c r="BS7" s="44"/>
      <c r="BT7" s="44"/>
      <c r="BU7" s="44"/>
      <c r="BV7" s="44"/>
      <c r="BW7" s="44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</row>
    <row r="8" spans="1:138" s="47" customFormat="1" ht="60">
      <c r="A8" s="12" t="s">
        <v>88</v>
      </c>
      <c r="B8" s="38" t="s">
        <v>62</v>
      </c>
      <c r="C8" s="39" t="s">
        <v>189</v>
      </c>
      <c r="D8" s="15" t="s">
        <v>431</v>
      </c>
      <c r="E8" s="40" t="s">
        <v>195</v>
      </c>
      <c r="F8" s="41" t="s">
        <v>65</v>
      </c>
      <c r="G8" s="42" t="s">
        <v>66</v>
      </c>
      <c r="H8" s="42" t="str">
        <f t="shared" si="1"/>
        <v/>
      </c>
      <c r="I8" s="42" t="str">
        <f t="shared" si="2"/>
        <v/>
      </c>
      <c r="J8" s="43" t="str">
        <f t="shared" si="0"/>
        <v/>
      </c>
      <c r="K8" s="43" t="s">
        <v>338</v>
      </c>
      <c r="L8" s="40" t="s">
        <v>293</v>
      </c>
      <c r="M8" s="44" t="s">
        <v>68</v>
      </c>
      <c r="N8" s="40" t="s">
        <v>376</v>
      </c>
      <c r="O8" s="41" t="s">
        <v>85</v>
      </c>
      <c r="P8" s="84" t="s">
        <v>300</v>
      </c>
      <c r="Q8" s="41" t="s">
        <v>70</v>
      </c>
      <c r="R8" s="41" t="s">
        <v>70</v>
      </c>
      <c r="S8" s="41" t="s">
        <v>70</v>
      </c>
      <c r="T8" s="41" t="s">
        <v>70</v>
      </c>
      <c r="U8" s="41" t="s">
        <v>70</v>
      </c>
      <c r="V8" s="41" t="s">
        <v>68</v>
      </c>
      <c r="W8" s="41" t="s">
        <v>68</v>
      </c>
      <c r="X8" s="41" t="s">
        <v>68</v>
      </c>
      <c r="Y8" s="41" t="s">
        <v>196</v>
      </c>
      <c r="Z8" s="90" t="s">
        <v>301</v>
      </c>
      <c r="AA8" s="87" t="s">
        <v>302</v>
      </c>
      <c r="AB8" s="89" t="s">
        <v>303</v>
      </c>
      <c r="AC8" s="44"/>
      <c r="AD8" s="41"/>
      <c r="AE8" s="41"/>
      <c r="AF8" s="41"/>
      <c r="AG8" s="41"/>
      <c r="AH8" s="45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6"/>
      <c r="BD8" s="46"/>
      <c r="BE8" s="46"/>
      <c r="BF8" s="46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4"/>
      <c r="BS8" s="44"/>
      <c r="BT8" s="44"/>
      <c r="BU8" s="44"/>
      <c r="BV8" s="44"/>
      <c r="BW8" s="44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</row>
    <row r="9" spans="1:138" s="47" customFormat="1" ht="60">
      <c r="A9" s="12" t="s">
        <v>88</v>
      </c>
      <c r="B9" s="38" t="s">
        <v>62</v>
      </c>
      <c r="C9" s="39" t="s">
        <v>189</v>
      </c>
      <c r="D9" s="15" t="s">
        <v>432</v>
      </c>
      <c r="E9" s="40" t="s">
        <v>197</v>
      </c>
      <c r="F9" s="41" t="s">
        <v>65</v>
      </c>
      <c r="G9" s="42" t="s">
        <v>66</v>
      </c>
      <c r="H9" s="42" t="str">
        <f t="shared" si="1"/>
        <v/>
      </c>
      <c r="I9" s="42" t="str">
        <f t="shared" si="2"/>
        <v/>
      </c>
      <c r="J9" s="43" t="str">
        <f t="shared" si="0"/>
        <v/>
      </c>
      <c r="K9" s="43" t="s">
        <v>338</v>
      </c>
      <c r="L9" s="40" t="s">
        <v>293</v>
      </c>
      <c r="M9" s="44" t="s">
        <v>68</v>
      </c>
      <c r="N9" s="40" t="s">
        <v>376</v>
      </c>
      <c r="O9" s="41" t="s">
        <v>85</v>
      </c>
      <c r="P9" s="84" t="s">
        <v>304</v>
      </c>
      <c r="Q9" s="41" t="s">
        <v>70</v>
      </c>
      <c r="R9" s="41" t="s">
        <v>70</v>
      </c>
      <c r="S9" s="41" t="s">
        <v>70</v>
      </c>
      <c r="T9" s="41" t="s">
        <v>70</v>
      </c>
      <c r="U9" s="41" t="s">
        <v>68</v>
      </c>
      <c r="V9" s="41" t="s">
        <v>68</v>
      </c>
      <c r="W9" s="41" t="s">
        <v>68</v>
      </c>
      <c r="X9" s="41" t="s">
        <v>68</v>
      </c>
      <c r="Y9" s="41" t="s">
        <v>196</v>
      </c>
      <c r="Z9" s="90" t="s">
        <v>305</v>
      </c>
      <c r="AA9" s="87" t="s">
        <v>306</v>
      </c>
      <c r="AB9" s="89" t="s">
        <v>307</v>
      </c>
      <c r="AC9" s="44"/>
      <c r="AD9" s="41"/>
      <c r="AE9" s="41"/>
      <c r="AF9" s="41"/>
      <c r="AG9" s="41"/>
      <c r="AH9" s="45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6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4"/>
      <c r="BS9" s="44"/>
      <c r="BT9" s="44"/>
      <c r="BU9" s="44"/>
      <c r="BV9" s="44"/>
      <c r="BW9" s="44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</row>
    <row r="10" spans="1:138" s="47" customFormat="1" ht="51">
      <c r="A10" s="12" t="s">
        <v>88</v>
      </c>
      <c r="B10" s="38" t="s">
        <v>62</v>
      </c>
      <c r="C10" s="39" t="s">
        <v>189</v>
      </c>
      <c r="D10" s="15" t="s">
        <v>383</v>
      </c>
      <c r="E10" s="40" t="s">
        <v>198</v>
      </c>
      <c r="F10" s="41" t="s">
        <v>65</v>
      </c>
      <c r="G10" s="42" t="s">
        <v>66</v>
      </c>
      <c r="H10" s="42" t="str">
        <f t="shared" si="1"/>
        <v/>
      </c>
      <c r="I10" s="42" t="str">
        <f t="shared" si="2"/>
        <v/>
      </c>
      <c r="J10" s="43" t="str">
        <f t="shared" si="0"/>
        <v/>
      </c>
      <c r="K10" s="43" t="s">
        <v>338</v>
      </c>
      <c r="L10" s="40" t="s">
        <v>319</v>
      </c>
      <c r="M10" s="44">
        <v>51400</v>
      </c>
      <c r="N10" s="40" t="s">
        <v>376</v>
      </c>
      <c r="O10" s="41" t="s">
        <v>85</v>
      </c>
      <c r="P10" s="41" t="s">
        <v>68</v>
      </c>
      <c r="Q10" s="41" t="s">
        <v>70</v>
      </c>
      <c r="R10" s="41" t="s">
        <v>70</v>
      </c>
      <c r="S10" s="41" t="s">
        <v>70</v>
      </c>
      <c r="T10" s="41" t="s">
        <v>70</v>
      </c>
      <c r="U10" s="41" t="s">
        <v>70</v>
      </c>
      <c r="V10" s="41" t="s">
        <v>68</v>
      </c>
      <c r="W10" s="41" t="s">
        <v>68</v>
      </c>
      <c r="X10" s="41" t="s">
        <v>68</v>
      </c>
      <c r="Y10" s="41" t="s">
        <v>196</v>
      </c>
      <c r="Z10" s="40" t="s">
        <v>321</v>
      </c>
      <c r="AA10" s="41" t="s">
        <v>312</v>
      </c>
      <c r="AB10" s="40" t="s">
        <v>320</v>
      </c>
      <c r="AC10" s="44"/>
      <c r="AD10" s="41"/>
      <c r="AE10" s="41"/>
      <c r="AF10" s="41"/>
      <c r="AG10" s="41"/>
      <c r="AH10" s="45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6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4"/>
      <c r="BS10" s="44"/>
      <c r="BT10" s="44"/>
      <c r="BU10" s="44"/>
      <c r="BV10" s="44"/>
      <c r="BW10" s="44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</row>
    <row r="11" spans="1:138" s="47" customFormat="1" ht="51">
      <c r="A11" s="12" t="s">
        <v>88</v>
      </c>
      <c r="B11" s="38" t="s">
        <v>62</v>
      </c>
      <c r="C11" s="39" t="s">
        <v>189</v>
      </c>
      <c r="D11" s="15" t="s">
        <v>384</v>
      </c>
      <c r="E11" s="40" t="s">
        <v>199</v>
      </c>
      <c r="F11" s="41" t="s">
        <v>65</v>
      </c>
      <c r="G11" s="42" t="s">
        <v>66</v>
      </c>
      <c r="H11" s="42" t="str">
        <f t="shared" si="1"/>
        <v/>
      </c>
      <c r="I11" s="42" t="str">
        <f t="shared" si="2"/>
        <v/>
      </c>
      <c r="J11" s="43" t="str">
        <f t="shared" si="0"/>
        <v/>
      </c>
      <c r="K11" s="43" t="s">
        <v>338</v>
      </c>
      <c r="L11" s="40" t="s">
        <v>322</v>
      </c>
      <c r="M11" s="44">
        <v>51446</v>
      </c>
      <c r="N11" s="40" t="s">
        <v>376</v>
      </c>
      <c r="O11" s="41" t="s">
        <v>85</v>
      </c>
      <c r="P11" s="41" t="s">
        <v>68</v>
      </c>
      <c r="Q11" s="41" t="s">
        <v>70</v>
      </c>
      <c r="R11" s="41" t="s">
        <v>70</v>
      </c>
      <c r="S11" s="41" t="s">
        <v>70</v>
      </c>
      <c r="T11" s="41" t="s">
        <v>70</v>
      </c>
      <c r="U11" s="41" t="s">
        <v>70</v>
      </c>
      <c r="V11" s="41" t="s">
        <v>68</v>
      </c>
      <c r="W11" s="41" t="s">
        <v>68</v>
      </c>
      <c r="X11" s="41" t="s">
        <v>68</v>
      </c>
      <c r="Y11" s="41" t="s">
        <v>196</v>
      </c>
      <c r="Z11" s="40" t="s">
        <v>324</v>
      </c>
      <c r="AA11" s="41" t="s">
        <v>312</v>
      </c>
      <c r="AB11" s="40" t="s">
        <v>323</v>
      </c>
      <c r="AC11" s="44"/>
      <c r="AD11" s="41"/>
      <c r="AE11" s="41"/>
      <c r="AF11" s="41"/>
      <c r="AG11" s="41"/>
      <c r="AH11" s="45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6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4"/>
      <c r="BS11" s="44"/>
      <c r="BT11" s="44"/>
      <c r="BU11" s="44"/>
      <c r="BV11" s="44"/>
      <c r="BW11" s="44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</row>
    <row r="12" spans="1:138" s="47" customFormat="1" ht="51">
      <c r="A12" s="12" t="s">
        <v>88</v>
      </c>
      <c r="B12" s="38" t="s">
        <v>62</v>
      </c>
      <c r="C12" s="39" t="s">
        <v>189</v>
      </c>
      <c r="D12" s="15" t="s">
        <v>385</v>
      </c>
      <c r="E12" s="40" t="s">
        <v>200</v>
      </c>
      <c r="F12" s="41" t="s">
        <v>65</v>
      </c>
      <c r="G12" s="42" t="s">
        <v>66</v>
      </c>
      <c r="H12" s="42" t="str">
        <f t="shared" si="1"/>
        <v/>
      </c>
      <c r="I12" s="42" t="str">
        <f t="shared" si="2"/>
        <v/>
      </c>
      <c r="J12" s="43" t="str">
        <f t="shared" si="0"/>
        <v/>
      </c>
      <c r="K12" s="43" t="s">
        <v>338</v>
      </c>
      <c r="L12" s="40" t="s">
        <v>325</v>
      </c>
      <c r="M12" s="44" t="s">
        <v>68</v>
      </c>
      <c r="N12" s="26"/>
      <c r="O12" s="27"/>
      <c r="P12" s="41" t="s">
        <v>377</v>
      </c>
      <c r="Q12" s="41" t="s">
        <v>68</v>
      </c>
      <c r="R12" s="41" t="s">
        <v>68</v>
      </c>
      <c r="S12" s="41" t="s">
        <v>68</v>
      </c>
      <c r="T12" s="41" t="s">
        <v>68</v>
      </c>
      <c r="U12" s="41" t="s">
        <v>68</v>
      </c>
      <c r="V12" s="41" t="s">
        <v>68</v>
      </c>
      <c r="W12" s="41" t="s">
        <v>68</v>
      </c>
      <c r="X12" s="41" t="s">
        <v>68</v>
      </c>
      <c r="Y12" s="41" t="s">
        <v>68</v>
      </c>
      <c r="Z12" s="40" t="s">
        <v>328</v>
      </c>
      <c r="AA12" s="41" t="s">
        <v>312</v>
      </c>
      <c r="AB12" s="40" t="s">
        <v>315</v>
      </c>
      <c r="AC12" s="44"/>
      <c r="AD12" s="65" t="s">
        <v>252</v>
      </c>
      <c r="AE12" s="41"/>
      <c r="AF12" s="41"/>
      <c r="AG12" s="41"/>
      <c r="AH12" s="45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4"/>
      <c r="BS12" s="44"/>
      <c r="BT12" s="44"/>
      <c r="BU12" s="44"/>
      <c r="BV12" s="44"/>
      <c r="BW12" s="44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</row>
    <row r="13" spans="1:138" s="47" customFormat="1" ht="51">
      <c r="A13" s="12" t="s">
        <v>88</v>
      </c>
      <c r="B13" s="38" t="s">
        <v>62</v>
      </c>
      <c r="C13" s="39" t="s">
        <v>189</v>
      </c>
      <c r="D13" s="15" t="s">
        <v>386</v>
      </c>
      <c r="E13" s="40" t="s">
        <v>201</v>
      </c>
      <c r="F13" s="41" t="s">
        <v>65</v>
      </c>
      <c r="G13" s="42" t="s">
        <v>151</v>
      </c>
      <c r="H13" s="42" t="str">
        <f t="shared" si="1"/>
        <v/>
      </c>
      <c r="I13" s="42" t="str">
        <f t="shared" si="2"/>
        <v/>
      </c>
      <c r="J13" s="43" t="str">
        <f t="shared" si="0"/>
        <v/>
      </c>
      <c r="K13" s="43" t="s">
        <v>338</v>
      </c>
      <c r="L13" s="40" t="s">
        <v>325</v>
      </c>
      <c r="M13" s="44" t="s">
        <v>68</v>
      </c>
      <c r="N13" s="26"/>
      <c r="O13" s="27"/>
      <c r="P13" s="41" t="s">
        <v>378</v>
      </c>
      <c r="Q13" s="41" t="s">
        <v>68</v>
      </c>
      <c r="R13" s="41" t="s">
        <v>68</v>
      </c>
      <c r="S13" s="41" t="s">
        <v>68</v>
      </c>
      <c r="T13" s="41" t="s">
        <v>68</v>
      </c>
      <c r="U13" s="41" t="s">
        <v>68</v>
      </c>
      <c r="V13" s="41" t="s">
        <v>68</v>
      </c>
      <c r="W13" s="41" t="s">
        <v>68</v>
      </c>
      <c r="X13" s="41" t="s">
        <v>68</v>
      </c>
      <c r="Y13" s="41" t="s">
        <v>68</v>
      </c>
      <c r="Z13" s="40" t="s">
        <v>330</v>
      </c>
      <c r="AA13" s="41" t="s">
        <v>312</v>
      </c>
      <c r="AB13" s="40" t="s">
        <v>329</v>
      </c>
      <c r="AC13" s="44"/>
      <c r="AD13" s="65" t="s">
        <v>252</v>
      </c>
      <c r="AE13" s="41"/>
      <c r="AF13" s="41"/>
      <c r="AG13" s="41"/>
      <c r="AH13" s="45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4"/>
      <c r="BS13" s="44"/>
      <c r="BT13" s="44"/>
      <c r="BU13" s="44"/>
      <c r="BV13" s="44"/>
      <c r="BW13" s="44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</row>
    <row r="14" spans="1:138" s="47" customFormat="1" ht="51">
      <c r="A14" s="12" t="s">
        <v>88</v>
      </c>
      <c r="B14" s="38" t="s">
        <v>62</v>
      </c>
      <c r="C14" s="39" t="s">
        <v>189</v>
      </c>
      <c r="D14" s="15" t="s">
        <v>387</v>
      </c>
      <c r="E14" s="40" t="s">
        <v>202</v>
      </c>
      <c r="F14" s="41" t="s">
        <v>65</v>
      </c>
      <c r="G14" s="42" t="s">
        <v>66</v>
      </c>
      <c r="H14" s="42" t="str">
        <f t="shared" si="1"/>
        <v/>
      </c>
      <c r="I14" s="42" t="str">
        <f t="shared" si="2"/>
        <v/>
      </c>
      <c r="J14" s="43" t="str">
        <f t="shared" si="0"/>
        <v/>
      </c>
      <c r="K14" s="43" t="s">
        <v>338</v>
      </c>
      <c r="L14" s="40" t="s">
        <v>325</v>
      </c>
      <c r="M14" s="44" t="s">
        <v>68</v>
      </c>
      <c r="N14" s="26"/>
      <c r="O14" s="27"/>
      <c r="P14" s="41" t="s">
        <v>379</v>
      </c>
      <c r="Q14" s="41" t="s">
        <v>70</v>
      </c>
      <c r="R14" s="41" t="s">
        <v>70</v>
      </c>
      <c r="S14" s="41" t="s">
        <v>70</v>
      </c>
      <c r="T14" s="41" t="s">
        <v>68</v>
      </c>
      <c r="U14" s="41" t="s">
        <v>68</v>
      </c>
      <c r="V14" s="41" t="s">
        <v>68</v>
      </c>
      <c r="W14" s="41" t="s">
        <v>68</v>
      </c>
      <c r="X14" s="41" t="s">
        <v>68</v>
      </c>
      <c r="Y14" s="41" t="s">
        <v>196</v>
      </c>
      <c r="Z14" s="40" t="s">
        <v>332</v>
      </c>
      <c r="AA14" s="41" t="s">
        <v>312</v>
      </c>
      <c r="AB14" s="40" t="s">
        <v>333</v>
      </c>
      <c r="AC14" s="44"/>
      <c r="AD14" s="65" t="s">
        <v>252</v>
      </c>
      <c r="AE14" s="41"/>
      <c r="AF14" s="41"/>
      <c r="AG14" s="41"/>
      <c r="AH14" s="45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4"/>
      <c r="BS14" s="44"/>
      <c r="BT14" s="44"/>
      <c r="BU14" s="44"/>
      <c r="BV14" s="44"/>
      <c r="BW14" s="44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</row>
    <row r="15" spans="1:138" s="47" customFormat="1" ht="51">
      <c r="A15" s="12" t="s">
        <v>88</v>
      </c>
      <c r="B15" s="38" t="s">
        <v>62</v>
      </c>
      <c r="C15" s="39" t="s">
        <v>189</v>
      </c>
      <c r="D15" s="15" t="s">
        <v>388</v>
      </c>
      <c r="E15" s="40" t="s">
        <v>203</v>
      </c>
      <c r="F15" s="41" t="s">
        <v>65</v>
      </c>
      <c r="G15" s="42" t="s">
        <v>151</v>
      </c>
      <c r="H15" s="42" t="str">
        <f t="shared" si="1"/>
        <v/>
      </c>
      <c r="I15" s="42" t="str">
        <f t="shared" si="2"/>
        <v/>
      </c>
      <c r="J15" s="43" t="str">
        <f t="shared" si="0"/>
        <v/>
      </c>
      <c r="K15" s="43" t="s">
        <v>338</v>
      </c>
      <c r="L15" s="40" t="s">
        <v>325</v>
      </c>
      <c r="M15" s="44" t="s">
        <v>68</v>
      </c>
      <c r="N15" s="26"/>
      <c r="O15" s="27"/>
      <c r="P15" s="41" t="s">
        <v>380</v>
      </c>
      <c r="Q15" s="41" t="s">
        <v>70</v>
      </c>
      <c r="R15" s="41" t="s">
        <v>70</v>
      </c>
      <c r="S15" s="41" t="s">
        <v>70</v>
      </c>
      <c r="T15" s="41" t="s">
        <v>70</v>
      </c>
      <c r="U15" s="41" t="s">
        <v>70</v>
      </c>
      <c r="V15" s="41" t="s">
        <v>68</v>
      </c>
      <c r="W15" s="41" t="s">
        <v>68</v>
      </c>
      <c r="X15" s="41" t="s">
        <v>68</v>
      </c>
      <c r="Y15" s="41" t="s">
        <v>196</v>
      </c>
      <c r="Z15" s="40" t="s">
        <v>334</v>
      </c>
      <c r="AA15" s="41" t="s">
        <v>312</v>
      </c>
      <c r="AB15" s="40" t="s">
        <v>335</v>
      </c>
      <c r="AC15" s="44"/>
      <c r="AD15" s="65" t="s">
        <v>252</v>
      </c>
      <c r="AE15" s="41"/>
      <c r="AF15" s="41"/>
      <c r="AG15" s="41"/>
      <c r="AH15" s="45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4"/>
      <c r="BS15" s="44"/>
      <c r="BT15" s="44"/>
      <c r="BU15" s="44"/>
      <c r="BV15" s="44"/>
      <c r="BW15" s="44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</row>
    <row r="16" spans="1:138" s="47" customFormat="1" ht="51">
      <c r="A16" s="12" t="s">
        <v>88</v>
      </c>
      <c r="B16" s="38" t="s">
        <v>62</v>
      </c>
      <c r="C16" s="39" t="s">
        <v>189</v>
      </c>
      <c r="D16" s="15" t="s">
        <v>389</v>
      </c>
      <c r="E16" s="40" t="s">
        <v>207</v>
      </c>
      <c r="F16" s="41" t="s">
        <v>65</v>
      </c>
      <c r="G16" s="42" t="s">
        <v>66</v>
      </c>
      <c r="H16" s="42" t="str">
        <f t="shared" si="1"/>
        <v/>
      </c>
      <c r="I16" s="42" t="str">
        <f t="shared" si="2"/>
        <v/>
      </c>
      <c r="J16" s="43" t="str">
        <f t="shared" si="0"/>
        <v/>
      </c>
      <c r="K16" s="43" t="s">
        <v>338</v>
      </c>
      <c r="L16" s="40" t="s">
        <v>331</v>
      </c>
      <c r="M16" s="44">
        <v>51408</v>
      </c>
      <c r="N16" s="40" t="s">
        <v>376</v>
      </c>
      <c r="O16" s="41" t="s">
        <v>85</v>
      </c>
      <c r="P16" s="41" t="s">
        <v>68</v>
      </c>
      <c r="Q16" s="41" t="s">
        <v>68</v>
      </c>
      <c r="R16" s="41" t="s">
        <v>68</v>
      </c>
      <c r="S16" s="41" t="s">
        <v>68</v>
      </c>
      <c r="T16" s="41" t="s">
        <v>68</v>
      </c>
      <c r="U16" s="41" t="s">
        <v>68</v>
      </c>
      <c r="V16" s="41" t="s">
        <v>68</v>
      </c>
      <c r="W16" s="41" t="s">
        <v>68</v>
      </c>
      <c r="X16" s="41" t="s">
        <v>68</v>
      </c>
      <c r="Y16" s="41" t="s">
        <v>68</v>
      </c>
      <c r="Z16" s="40" t="s">
        <v>327</v>
      </c>
      <c r="AA16" s="41" t="s">
        <v>312</v>
      </c>
      <c r="AB16" s="40" t="s">
        <v>326</v>
      </c>
      <c r="AC16" s="44"/>
      <c r="AD16" s="41"/>
      <c r="AE16" s="41"/>
      <c r="AF16" s="41"/>
      <c r="AG16" s="41"/>
      <c r="AH16" s="45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4"/>
      <c r="BS16" s="44"/>
      <c r="BT16" s="44"/>
      <c r="BU16" s="44"/>
      <c r="BV16" s="44"/>
      <c r="BW16" s="44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</row>
    <row r="17" spans="1:138" s="82" customFormat="1" ht="25.5">
      <c r="A17" s="75" t="s">
        <v>88</v>
      </c>
      <c r="B17" s="76" t="s">
        <v>62</v>
      </c>
      <c r="C17" s="77" t="s">
        <v>189</v>
      </c>
      <c r="D17" s="79" t="s">
        <v>390</v>
      </c>
      <c r="E17" s="78" t="s">
        <v>204</v>
      </c>
      <c r="F17" s="79" t="s">
        <v>65</v>
      </c>
      <c r="G17" s="18" t="s">
        <v>66</v>
      </c>
      <c r="H17" s="18" t="str">
        <f>IF(OR(AND(F17="Mobile",G17="iPad Air"),AND(F17="Mobile",G17="Galaxy tab 4-10")),"3",IF(OR(F17="Web",F17=""),"","1"))</f>
        <v/>
      </c>
      <c r="I17" s="18" t="str">
        <f>IF(F17="Web","",IF(AND(F17="Mobile",OR(ISNUMBER(SEARCH("iPhone",G17))=TRUE,ISNUMBER(SEARCH("iPad",G17))=TRUE)),"iOS",IF(AND(F17="Mobile",ISNUMBER(SEARCH("Galaxy",G17))=TRUE),"Android","")))</f>
        <v/>
      </c>
      <c r="J17" s="19" t="str">
        <f>IF(G17="iPhone 5S","A694B1A06B3EE498ACCDA332092C4E7EC9067D2C",IF(G17="iPad Air","B3CB08719E357869E018CDD3FC4740E26CB6D691",IF(G17="iPhone 6S","A5EA09CDED08A57C7697B02566C6732DB2ACA48B",IF(G17="iPhone 6S+","2FFB00B3C29AA6332D3D711297673DBB3890A496",IF(G17="iPhone 7","821AA5CA47827E5B464E1BC821794170B598080E",IF(G17="Galaxy S5","F46D962C",IF(G17="Galaxy tab 4-10","259756EE",IF(G17="Galaxy S7","CE0117111C89151E05",IF(G17="Galaxy S6","06157DF68B37C615","")))))))))</f>
        <v/>
      </c>
      <c r="K17" s="19" t="s">
        <v>338</v>
      </c>
      <c r="L17" s="78" t="s">
        <v>205</v>
      </c>
      <c r="M17" s="80">
        <v>51570</v>
      </c>
      <c r="N17" s="78" t="s">
        <v>191</v>
      </c>
      <c r="O17" s="79" t="s">
        <v>85</v>
      </c>
      <c r="P17" s="79" t="s">
        <v>68</v>
      </c>
      <c r="Q17" s="79" t="s">
        <v>70</v>
      </c>
      <c r="R17" s="79" t="s">
        <v>70</v>
      </c>
      <c r="S17" s="79" t="s">
        <v>70</v>
      </c>
      <c r="T17" s="79" t="s">
        <v>70</v>
      </c>
      <c r="U17" s="79" t="s">
        <v>68</v>
      </c>
      <c r="V17" s="79" t="s">
        <v>68</v>
      </c>
      <c r="W17" s="79" t="s">
        <v>68</v>
      </c>
      <c r="X17" s="79" t="s">
        <v>68</v>
      </c>
      <c r="Y17" s="79" t="s">
        <v>196</v>
      </c>
      <c r="Z17" s="78" t="s">
        <v>206</v>
      </c>
      <c r="AA17" s="78" t="s">
        <v>206</v>
      </c>
      <c r="AB17" s="78" t="s">
        <v>206</v>
      </c>
      <c r="AC17" s="80"/>
      <c r="AD17" s="79"/>
      <c r="AE17" s="79"/>
      <c r="AF17" s="79"/>
      <c r="AG17" s="79"/>
      <c r="AH17" s="81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80"/>
      <c r="BS17" s="80"/>
      <c r="BT17" s="80"/>
      <c r="BU17" s="80"/>
      <c r="BV17" s="80"/>
      <c r="BW17" s="80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</row>
    <row r="18" spans="1:138">
      <c r="A18" s="72" t="s">
        <v>109</v>
      </c>
    </row>
  </sheetData>
  <dataValidations count="4">
    <dataValidation type="list" allowBlank="1" showInputMessage="1" showErrorMessage="1" sqref="A4:A17">
      <formula1>"Y,N,End"</formula1>
    </dataValidation>
    <dataValidation type="list" allowBlank="1" showInputMessage="1" showErrorMessage="1" sqref="F4:F17">
      <formula1>"Web,Mobile"</formula1>
    </dataValidation>
    <dataValidation type="list" allowBlank="1" showInputMessage="1" showErrorMessage="1" sqref="G4:G17">
      <formula1>"Firefox,IE,Chrome,iPhone 5S,iPad Air,iPhone 6S,iPhone 6S+,iPhone 7,Galaxy S5,Galaxy tab 4-10,Galaxy S7,Galaxy S6"</formula1>
    </dataValidation>
    <dataValidation type="list" allowBlank="1" showInputMessage="1" showErrorMessage="1" sqref="K4:K17">
      <formula1>"Chrome,Safari"</formula1>
    </dataValidation>
  </dataValidations>
  <hyperlinks>
    <hyperlink ref="L6" r:id="rId1" display="https://sharemydatatest2.pge.com/myAuthorization?clientId=51404&amp;verified=true"/>
    <hyperlink ref="L7" r:id="rId2" display="https://sharemydatatest2.pge.com/myAuthorization?clientId=51404&amp;verified=true"/>
    <hyperlink ref="AA4" r:id="rId3" display="https://Rule24Primary24.com"/>
    <hyperlink ref="Z5" r:id="rId4"/>
    <hyperlink ref="AA5" r:id="rId5"/>
    <hyperlink ref="Z8" r:id="rId6"/>
    <hyperlink ref="AA8" r:id="rId7"/>
    <hyperlink ref="Z9" r:id="rId8"/>
    <hyperlink ref="AA9" r:id="rId9"/>
  </hyperlinks>
  <pageMargins left="0.7" right="0.7" top="0.75" bottom="0.75" header="0.3" footer="0.3"/>
  <pageSetup orientation="portrait" r:id="rId10"/>
  <legacy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H16"/>
  <sheetViews>
    <sheetView workbookViewId="0">
      <selection activeCell="A4" sqref="A4"/>
    </sheetView>
  </sheetViews>
  <sheetFormatPr defaultRowHeight="15"/>
  <cols>
    <col min="1" max="1" bestFit="true" customWidth="true" width="10.140625" collapsed="true"/>
    <col min="2" max="2" bestFit="true" customWidth="true" width="14.140625" collapsed="true"/>
    <col min="3" max="3" bestFit="true" customWidth="true" width="20.85546875" collapsed="true"/>
    <col min="4" max="4" customWidth="true" width="43.85546875" collapsed="true"/>
    <col min="5" max="5" bestFit="true" customWidth="true" width="43.85546875" collapsed="true"/>
    <col min="6" max="6" bestFit="true" customWidth="true" width="10.85546875" collapsed="true"/>
    <col min="7" max="7" bestFit="true" customWidth="true" width="13.5703125" collapsed="true"/>
    <col min="8" max="8" customWidth="true" width="11.28515625" collapsed="true"/>
    <col min="9" max="9" bestFit="true" customWidth="true" width="7.28515625" collapsed="true"/>
    <col min="10" max="10" bestFit="true" customWidth="true" style="31" width="42.28515625" collapsed="true"/>
    <col min="11" max="11" bestFit="true" customWidth="true" style="31" width="12.85546875" collapsed="true"/>
    <col min="12" max="13" customWidth="true" width="21.7109375" collapsed="true"/>
    <col min="14" max="14" customWidth="true" width="17.42578125" collapsed="true"/>
    <col min="15" max="15" bestFit="true" customWidth="true" width="13.0" collapsed="true"/>
    <col min="16" max="16" customWidth="true" width="46.0" collapsed="true"/>
    <col min="17" max="17" customWidth="true" width="14.85546875" collapsed="true"/>
    <col min="18" max="18" bestFit="true" customWidth="true" width="20.0" collapsed="true"/>
    <col min="19" max="19" bestFit="true" customWidth="true" width="20.140625" collapsed="true"/>
    <col min="20" max="20" customWidth="true" width="20.140625" collapsed="true"/>
    <col min="21" max="21" bestFit="true" customWidth="true" width="21.5703125" collapsed="true"/>
    <col min="22" max="22" bestFit="true" customWidth="true" width="19.85546875" collapsed="true"/>
    <col min="23" max="23" bestFit="true" customWidth="true" width="16.0" collapsed="true"/>
    <col min="24" max="24" bestFit="true" customWidth="true" width="34.7109375" collapsed="true"/>
    <col min="25" max="25" bestFit="true" customWidth="true" width="20.42578125" collapsed="true"/>
    <col min="26" max="26" customWidth="true" width="40.0" collapsed="true"/>
    <col min="27" max="27" bestFit="true" customWidth="true" width="10.140625" collapsed="true"/>
    <col min="28" max="28" bestFit="true" customWidth="true" width="24.5703125" collapsed="true"/>
    <col min="29" max="29" customWidth="true" width="15.140625" collapsed="true"/>
    <col min="30" max="30" bestFit="true" customWidth="true" width="17.85546875" collapsed="true"/>
    <col min="31" max="31" bestFit="true" customWidth="true" width="13.85546875" collapsed="true"/>
    <col min="32" max="32" bestFit="true" customWidth="true" width="19.7109375" collapsed="true"/>
    <col min="33" max="33" bestFit="true" customWidth="true" width="13.28515625" collapsed="true"/>
    <col min="34" max="34" bestFit="true" customWidth="true" width="10.5703125" collapsed="true"/>
    <col min="35" max="35" bestFit="true" customWidth="true" width="16.42578125" collapsed="true"/>
    <col min="36" max="36" bestFit="true" customWidth="true" width="35.42578125" collapsed="true"/>
    <col min="37" max="37" bestFit="true" customWidth="true" width="20.0" collapsed="true"/>
    <col min="38" max="38" bestFit="true" customWidth="true" width="17.0" collapsed="true"/>
    <col min="39" max="39" bestFit="true" customWidth="true" width="11.0" collapsed="true"/>
    <col min="40" max="40" bestFit="true" customWidth="true" width="18.7109375" collapsed="true"/>
    <col min="41" max="41" bestFit="true" customWidth="true" width="12.5703125" collapsed="true"/>
    <col min="42" max="42" bestFit="true" customWidth="true" width="13.5703125" collapsed="true"/>
    <col min="43" max="43" bestFit="true" customWidth="true" width="23.28515625" collapsed="true"/>
    <col min="44" max="44" bestFit="true" customWidth="true" width="15.7109375" collapsed="true"/>
    <col min="45" max="45" customWidth="true" width="14.5703125" collapsed="true"/>
    <col min="46" max="46" bestFit="true" customWidth="true" width="36.42578125" collapsed="true"/>
    <col min="47" max="47" bestFit="true" customWidth="true" width="23.85546875" collapsed="true"/>
    <col min="48" max="48" bestFit="true" customWidth="true" width="31.28515625" collapsed="true"/>
    <col min="49" max="49" bestFit="true" customWidth="true" width="22.0" collapsed="true"/>
    <col min="50" max="50" bestFit="true" customWidth="true" width="17.42578125" collapsed="true"/>
    <col min="51" max="54" customWidth="true" width="17.42578125" collapsed="true"/>
    <col min="55" max="55" bestFit="true" customWidth="true" width="28.42578125" collapsed="true"/>
    <col min="56" max="58" bestFit="true" customWidth="true" width="24.5703125" collapsed="true"/>
    <col min="59" max="59" customWidth="true" width="24.5703125" collapsed="true"/>
    <col min="60" max="69" customWidth="true" width="17.42578125" collapsed="true"/>
    <col min="70" max="70" customWidth="true" width="73.28515625" collapsed="true"/>
    <col min="71" max="71" bestFit="true" customWidth="true" width="16.0" collapsed="true"/>
    <col min="72" max="72" customWidth="true" width="16.0" collapsed="true"/>
    <col min="73" max="73" bestFit="true" customWidth="true" width="21.5703125" collapsed="true"/>
    <col min="74" max="74" customWidth="true" width="73.28515625" collapsed="true"/>
    <col min="75" max="75" bestFit="true" customWidth="true" width="26.140625" collapsed="true"/>
    <col min="76" max="76" bestFit="true" customWidth="true" width="24.140625" collapsed="true"/>
    <col min="77" max="77" bestFit="true" customWidth="true" width="35.7109375" collapsed="true"/>
    <col min="78" max="78" bestFit="true" customWidth="true" width="21.7109375" collapsed="true"/>
    <col min="79" max="96" bestFit="true" customWidth="true" width="20.28515625" collapsed="true"/>
    <col min="97" max="97" customWidth="true" width="20.28515625" collapsed="true"/>
    <col min="98" max="99" bestFit="true" customWidth="true" width="20.28515625" collapsed="true"/>
    <col min="100" max="100" customWidth="true" width="20.28515625" collapsed="true"/>
    <col min="101" max="104" bestFit="true" customWidth="true" width="20.28515625" collapsed="true"/>
    <col min="105" max="105" customWidth="true" width="28.28515625" collapsed="true"/>
    <col min="106" max="108" bestFit="true" customWidth="true" width="20.28515625" collapsed="true"/>
    <col min="109" max="109" customWidth="true" width="20.28515625" collapsed="true"/>
    <col min="110" max="112" bestFit="true" customWidth="true" width="20.28515625" collapsed="true"/>
    <col min="113" max="113" customWidth="true" width="20.28515625" collapsed="true"/>
    <col min="114" max="114" bestFit="true" customWidth="true" width="20.28515625" collapsed="true"/>
    <col min="115" max="115" customWidth="true" width="20.28515625" collapsed="true"/>
    <col min="116" max="118" bestFit="true" customWidth="true" width="20.28515625" collapsed="true"/>
    <col min="119" max="119" bestFit="true" customWidth="true" width="33.5703125" collapsed="true"/>
    <col min="120" max="123" bestFit="true" customWidth="true" width="20.28515625" collapsed="true"/>
    <col min="124" max="124" customWidth="true" width="20.28515625" collapsed="true"/>
    <col min="125" max="129" bestFit="true" customWidth="true" width="20.28515625" collapsed="true"/>
    <col min="130" max="135" customWidth="true" width="20.28515625" collapsed="true"/>
    <col min="136" max="138" bestFit="true" customWidth="true" width="20.28515625" collapsed="true"/>
  </cols>
  <sheetData>
    <row r="1" spans="1:138">
      <c r="A1" s="70" t="s">
        <v>278</v>
      </c>
      <c r="B1" s="71" t="s">
        <v>280</v>
      </c>
    </row>
    <row r="2" spans="1:138">
      <c r="A2" s="70" t="s">
        <v>279</v>
      </c>
      <c r="B2" s="71" t="s">
        <v>281</v>
      </c>
    </row>
    <row r="3" spans="1:138" s="11" customFormat="1" ht="25.5">
      <c r="A3" s="1" t="s">
        <v>0</v>
      </c>
      <c r="B3" s="2" t="s">
        <v>1</v>
      </c>
      <c r="C3" s="1" t="s">
        <v>2</v>
      </c>
      <c r="D3" s="3" t="s">
        <v>3</v>
      </c>
      <c r="E3" s="3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3" t="s">
        <v>9</v>
      </c>
      <c r="K3" s="3" t="s">
        <v>10</v>
      </c>
      <c r="L3" s="4" t="s">
        <v>208</v>
      </c>
      <c r="M3" s="4" t="s">
        <v>375</v>
      </c>
      <c r="N3" s="4" t="s">
        <v>110</v>
      </c>
      <c r="O3" s="4" t="s">
        <v>49</v>
      </c>
      <c r="P3" s="4" t="s">
        <v>209</v>
      </c>
      <c r="Q3" s="4" t="s">
        <v>37</v>
      </c>
      <c r="R3" s="4" t="s">
        <v>38</v>
      </c>
      <c r="S3" s="4" t="s">
        <v>39</v>
      </c>
      <c r="T3" s="4" t="s">
        <v>40</v>
      </c>
      <c r="U3" s="4" t="s">
        <v>41</v>
      </c>
      <c r="V3" s="4" t="s">
        <v>42</v>
      </c>
      <c r="W3" s="4" t="s">
        <v>43</v>
      </c>
      <c r="X3" s="4" t="s">
        <v>210</v>
      </c>
      <c r="Y3" s="4" t="s">
        <v>186</v>
      </c>
      <c r="Z3" s="4" t="s">
        <v>211</v>
      </c>
      <c r="AA3" s="4"/>
      <c r="AB3" s="4"/>
      <c r="AC3" s="4"/>
      <c r="AD3" s="5"/>
      <c r="AE3" s="4"/>
      <c r="AF3" s="4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7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8"/>
      <c r="BS3" s="9"/>
      <c r="BT3" s="9"/>
      <c r="BU3" s="9"/>
      <c r="BV3" s="9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10"/>
      <c r="DN3" s="6"/>
      <c r="DO3" s="6"/>
      <c r="DP3" s="6"/>
      <c r="DQ3" s="6"/>
      <c r="DR3" s="6"/>
      <c r="DS3" s="6"/>
      <c r="DT3" s="6"/>
      <c r="DU3" s="10"/>
      <c r="DV3" s="10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</row>
    <row r="4" spans="1:138" s="24" customFormat="1" ht="25.5">
      <c r="A4" s="12" t="s">
        <v>88</v>
      </c>
      <c r="B4" s="13" t="s">
        <v>62</v>
      </c>
      <c r="C4" s="14" t="s">
        <v>189</v>
      </c>
      <c r="D4" s="15" t="s">
        <v>391</v>
      </c>
      <c r="E4" s="15" t="s">
        <v>212</v>
      </c>
      <c r="F4" s="16" t="s">
        <v>65</v>
      </c>
      <c r="G4" s="17" t="s">
        <v>66</v>
      </c>
      <c r="H4" s="18" t="str">
        <f>IF(OR(AND(F4="Mobile",G4="iPad Air"),AND(F4="Mobile",G4="Galaxy tab 4-10")),"3",IF(OR(F4="Web",F4=""),"","1"))</f>
        <v/>
      </c>
      <c r="I4" s="18" t="str">
        <f>IF(F4="Web","",IF(AND(F4="Mobile",OR(ISNUMBER(SEARCH("iPhone",G4))=TRUE,ISNUMBER(SEARCH("iPad",G4))=TRUE)),"iOS",IF(AND(F4="Mobile",ISNUMBER(SEARCH("Galaxy",G4))=TRUE),"Android","")))</f>
        <v/>
      </c>
      <c r="J4" s="19" t="str">
        <f t="shared" ref="J4:J15" si="0">IF(G4="iPhone 5S","A694B1A06B3EE498ACCDA332092C4E7EC9067D2C",IF(G4="iPad Air","B3CB08719E357869E018CDD3FC4740E26CB6D691",IF(G4="iPhone 6S","A5EA09CDED08A57C7697B02566C6732DB2ACA48B",IF(G4="iPhone 6S+","2FFB00B3C29AA6332D3D711297673DBB3890A496",IF(G4="iPhone 7","821AA5CA47827E5B464E1BC821794170B598080E",IF(G4="Galaxy S5","F46D962C",IF(G4="Galaxy tab 4-10","259756EE",IF(G4="Galaxy S7","CE0117111C89151E05",IF(G4="Galaxy S6","06157DF68B37C615","")))))))))</f>
        <v/>
      </c>
      <c r="K4" s="43" t="s">
        <v>338</v>
      </c>
      <c r="L4" s="15" t="s">
        <v>293</v>
      </c>
      <c r="M4" s="23" t="s">
        <v>68</v>
      </c>
      <c r="N4" s="40" t="s">
        <v>376</v>
      </c>
      <c r="O4" s="16" t="s">
        <v>85</v>
      </c>
      <c r="P4" s="92" t="s">
        <v>392</v>
      </c>
      <c r="Q4" s="16" t="s">
        <v>68</v>
      </c>
      <c r="R4" s="16" t="s">
        <v>68</v>
      </c>
      <c r="S4" s="16" t="s">
        <v>68</v>
      </c>
      <c r="T4" s="16" t="s">
        <v>68</v>
      </c>
      <c r="U4" s="16" t="s">
        <v>68</v>
      </c>
      <c r="V4" s="16" t="s">
        <v>68</v>
      </c>
      <c r="W4" s="16" t="s">
        <v>68</v>
      </c>
      <c r="X4" s="23" t="s">
        <v>80</v>
      </c>
      <c r="Y4" s="16" t="s">
        <v>213</v>
      </c>
      <c r="Z4" s="23" t="s">
        <v>393</v>
      </c>
      <c r="AA4" s="16"/>
      <c r="AB4" s="33"/>
      <c r="AC4" s="23"/>
      <c r="AD4" s="16"/>
      <c r="AE4" s="16"/>
      <c r="AF4" s="16"/>
      <c r="AG4" s="16"/>
      <c r="AH4" s="37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/>
      <c r="BD4" s="33"/>
      <c r="BE4" s="33"/>
      <c r="BF4" s="33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23"/>
      <c r="BS4" s="23"/>
      <c r="BT4" s="23"/>
      <c r="BU4" s="23"/>
      <c r="BV4" s="23"/>
      <c r="BW4" s="23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</row>
    <row r="5" spans="1:138" s="24" customFormat="1" ht="25.5">
      <c r="A5" s="12" t="s">
        <v>88</v>
      </c>
      <c r="B5" s="13" t="s">
        <v>62</v>
      </c>
      <c r="C5" s="14" t="s">
        <v>189</v>
      </c>
      <c r="D5" s="15" t="s">
        <v>394</v>
      </c>
      <c r="E5" s="15" t="s">
        <v>214</v>
      </c>
      <c r="F5" s="16" t="s">
        <v>65</v>
      </c>
      <c r="G5" s="17" t="s">
        <v>66</v>
      </c>
      <c r="H5" s="18" t="str">
        <f t="shared" ref="H5:H15" si="1">IF(OR(AND(F5="Mobile",G5="iPad Air"),AND(F5="Mobile",G5="Galaxy tab 4-10")),"3",IF(OR(F5="Web",F5=""),"","1"))</f>
        <v/>
      </c>
      <c r="I5" s="18" t="str">
        <f>IF(F5="Web","",IF(AND(F5="Mobile",OR(ISNUMBER(SEARCH("iPhone",G5))=TRUE,ISNUMBER(SEARCH("iPad",G5))=TRUE)),"iOS",IF(AND(F5="Mobile",ISNUMBER(SEARCH("Galaxy",G5))=TRUE),"Android","")))</f>
        <v/>
      </c>
      <c r="J5" s="19" t="str">
        <f>IF(G5="iPhone 5S","A694B1A06B3EE498ACCDA332092C4E7EC9067D2C",IF(G5="iPad Air","B3CB08719E357869E018CDD3FC4740E26CB6D691",IF(G5="iPhone 6S","A5EA09CDED08A57C7697B02566C6732DB2ACA48B",IF(G5="iPhone 6S+","2FFB00B3C29AA6332D3D711297673DBB3890A496",IF(G5="iPhone 7","821AA5CA47827E5B464E1BC821794170B598080E",IF(G5="Galaxy S5","F46D962C",IF(G5="Galaxy tab 4-10","259756EE",IF(G5="Galaxy S7","CE0117111C89151E05",IF(G5="Galaxy S6","06157DF68B37C615","")))))))))</f>
        <v/>
      </c>
      <c r="K5" s="43" t="s">
        <v>338</v>
      </c>
      <c r="L5" s="15" t="s">
        <v>293</v>
      </c>
      <c r="M5" s="23" t="s">
        <v>68</v>
      </c>
      <c r="N5" s="40" t="s">
        <v>376</v>
      </c>
      <c r="O5" s="16" t="s">
        <v>85</v>
      </c>
      <c r="P5" s="92" t="s">
        <v>395</v>
      </c>
      <c r="Q5" s="16" t="s">
        <v>68</v>
      </c>
      <c r="R5" s="16" t="s">
        <v>68</v>
      </c>
      <c r="S5" s="16" t="s">
        <v>68</v>
      </c>
      <c r="T5" s="16" t="s">
        <v>68</v>
      </c>
      <c r="U5" s="16" t="s">
        <v>68</v>
      </c>
      <c r="V5" s="16" t="s">
        <v>68</v>
      </c>
      <c r="W5" s="16" t="s">
        <v>68</v>
      </c>
      <c r="X5" s="13" t="s">
        <v>80</v>
      </c>
      <c r="Y5" s="16" t="s">
        <v>213</v>
      </c>
      <c r="Z5" s="13" t="s">
        <v>396</v>
      </c>
      <c r="AA5" s="16"/>
      <c r="AB5" s="33"/>
      <c r="AC5" s="23"/>
      <c r="AD5" s="16"/>
      <c r="AE5" s="16"/>
      <c r="AF5" s="16"/>
      <c r="AG5" s="16"/>
      <c r="AH5" s="37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/>
      <c r="BD5" s="33"/>
      <c r="BE5" s="33"/>
      <c r="BF5" s="33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23"/>
      <c r="BS5" s="23"/>
      <c r="BT5" s="23"/>
      <c r="BU5" s="23"/>
      <c r="BV5" s="23"/>
      <c r="BW5" s="23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</row>
    <row r="6" spans="1:138" s="24" customFormat="1" ht="51">
      <c r="A6" s="12" t="s">
        <v>88</v>
      </c>
      <c r="B6" s="13" t="s">
        <v>62</v>
      </c>
      <c r="C6" s="14" t="s">
        <v>189</v>
      </c>
      <c r="D6" s="15" t="s">
        <v>397</v>
      </c>
      <c r="E6" s="15" t="s">
        <v>215</v>
      </c>
      <c r="F6" s="16" t="s">
        <v>65</v>
      </c>
      <c r="G6" s="17" t="s">
        <v>66</v>
      </c>
      <c r="H6" s="18" t="str">
        <f t="shared" si="1"/>
        <v/>
      </c>
      <c r="I6" s="18" t="str">
        <f>IF(F6="Web","",IF(AND(F6="Mobile",OR(ISNUMBER(SEARCH("iPhone",G6))=TRUE,ISNUMBER(SEARCH("iPad",G6))=TRUE)),"iOS",IF(AND(F6="Mobile",ISNUMBER(SEARCH("Galaxy",G6))=TRUE),"Android","")))</f>
        <v/>
      </c>
      <c r="J6" s="19" t="str">
        <f>IF(G6="iPhone 5S","A694B1A06B3EE498ACCDA332092C4E7EC9067D2C",IF(G6="iPad Air","B3CB08719E357869E018CDD3FC4740E26CB6D691",IF(G6="iPhone 6S","A5EA09CDED08A57C7697B02566C6732DB2ACA48B",IF(G6="iPhone 6S+","2FFB00B3C29AA6332D3D711297673DBB3890A496",IF(G6="iPhone 7","821AA5CA47827E5B464E1BC821794170B598080E",IF(G6="Galaxy S5","F46D962C",IF(G6="Galaxy tab 4-10","259756EE",IF(G6="Galaxy S7","CE0117111C89151E05",IF(G6="Galaxy S6","06157DF68B37C615","")))))))))</f>
        <v/>
      </c>
      <c r="K6" s="43" t="s">
        <v>338</v>
      </c>
      <c r="L6" s="15" t="s">
        <v>313</v>
      </c>
      <c r="M6" s="23">
        <v>51394</v>
      </c>
      <c r="N6" s="40" t="s">
        <v>376</v>
      </c>
      <c r="O6" s="16" t="s">
        <v>85</v>
      </c>
      <c r="P6" s="51" t="s">
        <v>398</v>
      </c>
      <c r="Q6" s="16" t="s">
        <v>68</v>
      </c>
      <c r="R6" s="16" t="s">
        <v>68</v>
      </c>
      <c r="S6" s="16" t="s">
        <v>68</v>
      </c>
      <c r="T6" s="16" t="s">
        <v>68</v>
      </c>
      <c r="U6" s="16" t="s">
        <v>68</v>
      </c>
      <c r="V6" s="16" t="s">
        <v>68</v>
      </c>
      <c r="W6" s="16" t="s">
        <v>68</v>
      </c>
      <c r="X6" s="23" t="s">
        <v>70</v>
      </c>
      <c r="Y6" s="16" t="s">
        <v>213</v>
      </c>
      <c r="Z6" s="15" t="s">
        <v>313</v>
      </c>
      <c r="AA6" s="16"/>
      <c r="AB6" s="33"/>
      <c r="AC6" s="23"/>
      <c r="AD6" s="16"/>
      <c r="AE6" s="16"/>
      <c r="AF6" s="16"/>
      <c r="AG6" s="16"/>
      <c r="AH6" s="37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33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23"/>
      <c r="BS6" s="23"/>
      <c r="BT6" s="23"/>
      <c r="BU6" s="23"/>
      <c r="BV6" s="23"/>
      <c r="BW6" s="23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</row>
    <row r="7" spans="1:138" s="24" customFormat="1" ht="51">
      <c r="A7" s="12" t="s">
        <v>88</v>
      </c>
      <c r="B7" s="13" t="s">
        <v>62</v>
      </c>
      <c r="C7" s="14" t="s">
        <v>189</v>
      </c>
      <c r="D7" s="15" t="s">
        <v>399</v>
      </c>
      <c r="E7" s="15" t="s">
        <v>216</v>
      </c>
      <c r="F7" s="16" t="s">
        <v>65</v>
      </c>
      <c r="G7" s="17" t="s">
        <v>151</v>
      </c>
      <c r="H7" s="18" t="str">
        <f t="shared" si="1"/>
        <v/>
      </c>
      <c r="I7" s="18" t="str">
        <f t="shared" ref="I7:I15" si="2">IF(F7="Web","",IF(AND(F7="Mobile",OR(ISNUMBER(SEARCH("iPhone",G7))=TRUE,ISNUMBER(SEARCH("iPad",G7))=TRUE)),"iOS",IF(AND(F7="Mobile",ISNUMBER(SEARCH("Galaxy",G7))=TRUE),"Android","")))</f>
        <v/>
      </c>
      <c r="J7" s="19" t="str">
        <f t="shared" si="0"/>
        <v/>
      </c>
      <c r="K7" s="43" t="s">
        <v>338</v>
      </c>
      <c r="L7" s="15" t="s">
        <v>316</v>
      </c>
      <c r="M7" s="23">
        <v>51404</v>
      </c>
      <c r="N7" s="40" t="s">
        <v>376</v>
      </c>
      <c r="O7" s="16" t="s">
        <v>85</v>
      </c>
      <c r="P7" s="51" t="s">
        <v>400</v>
      </c>
      <c r="Q7" s="16" t="s">
        <v>68</v>
      </c>
      <c r="R7" s="16" t="s">
        <v>68</v>
      </c>
      <c r="S7" s="16" t="s">
        <v>68</v>
      </c>
      <c r="T7" s="16" t="s">
        <v>68</v>
      </c>
      <c r="U7" s="16" t="s">
        <v>68</v>
      </c>
      <c r="V7" s="16" t="s">
        <v>68</v>
      </c>
      <c r="W7" s="16" t="s">
        <v>68</v>
      </c>
      <c r="X7" s="13" t="s">
        <v>80</v>
      </c>
      <c r="Y7" s="16" t="s">
        <v>68</v>
      </c>
      <c r="Z7" s="15" t="s">
        <v>316</v>
      </c>
      <c r="AA7" s="16"/>
      <c r="AB7" s="33"/>
      <c r="AC7" s="23"/>
      <c r="AD7" s="16"/>
      <c r="AE7" s="16"/>
      <c r="AF7" s="16"/>
      <c r="AG7" s="16"/>
      <c r="AH7" s="37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/>
      <c r="BD7" s="33"/>
      <c r="BE7" s="33"/>
      <c r="BF7" s="33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23"/>
      <c r="BS7" s="23"/>
      <c r="BT7" s="23"/>
      <c r="BU7" s="23"/>
      <c r="BV7" s="23"/>
      <c r="BW7" s="23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</row>
    <row r="8" spans="1:138" s="24" customFormat="1" ht="28.5">
      <c r="A8" s="12" t="s">
        <v>88</v>
      </c>
      <c r="B8" s="13" t="s">
        <v>62</v>
      </c>
      <c r="C8" s="14" t="s">
        <v>189</v>
      </c>
      <c r="D8" s="15" t="s">
        <v>401</v>
      </c>
      <c r="E8" s="15" t="s">
        <v>217</v>
      </c>
      <c r="F8" s="16" t="s">
        <v>65</v>
      </c>
      <c r="G8" s="17" t="s">
        <v>66</v>
      </c>
      <c r="H8" s="18" t="str">
        <f t="shared" si="1"/>
        <v/>
      </c>
      <c r="I8" s="18" t="str">
        <f t="shared" si="2"/>
        <v/>
      </c>
      <c r="J8" s="19" t="str">
        <f t="shared" si="0"/>
        <v/>
      </c>
      <c r="K8" s="43" t="s">
        <v>338</v>
      </c>
      <c r="L8" s="15" t="s">
        <v>293</v>
      </c>
      <c r="M8" s="23" t="s">
        <v>68</v>
      </c>
      <c r="N8" s="40" t="s">
        <v>376</v>
      </c>
      <c r="O8" s="16" t="s">
        <v>85</v>
      </c>
      <c r="P8" s="91" t="s">
        <v>402</v>
      </c>
      <c r="Q8" s="16" t="s">
        <v>68</v>
      </c>
      <c r="R8" s="16" t="s">
        <v>68</v>
      </c>
      <c r="S8" s="16" t="s">
        <v>68</v>
      </c>
      <c r="T8" s="16" t="s">
        <v>68</v>
      </c>
      <c r="U8" s="16" t="s">
        <v>68</v>
      </c>
      <c r="V8" s="16" t="s">
        <v>68</v>
      </c>
      <c r="W8" s="16" t="s">
        <v>68</v>
      </c>
      <c r="X8" s="13" t="s">
        <v>70</v>
      </c>
      <c r="Y8" s="83" t="s">
        <v>291</v>
      </c>
      <c r="Z8" s="91" t="s">
        <v>402</v>
      </c>
      <c r="AA8" s="16"/>
      <c r="AB8" s="33"/>
      <c r="AC8" s="23"/>
      <c r="AD8" s="16"/>
      <c r="AE8" s="16"/>
      <c r="AF8" s="16"/>
      <c r="AG8" s="16"/>
      <c r="AH8" s="37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/>
      <c r="BD8" s="33"/>
      <c r="BE8" s="33"/>
      <c r="BF8" s="33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23"/>
      <c r="BS8" s="23"/>
      <c r="BT8" s="23"/>
      <c r="BU8" s="23"/>
      <c r="BV8" s="23"/>
      <c r="BW8" s="23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</row>
    <row r="9" spans="1:138" s="24" customFormat="1" ht="25.5">
      <c r="A9" s="12" t="s">
        <v>88</v>
      </c>
      <c r="B9" s="13" t="s">
        <v>62</v>
      </c>
      <c r="C9" s="14" t="s">
        <v>189</v>
      </c>
      <c r="D9" s="15" t="s">
        <v>403</v>
      </c>
      <c r="E9" s="15" t="s">
        <v>218</v>
      </c>
      <c r="F9" s="16" t="s">
        <v>65</v>
      </c>
      <c r="G9" s="17" t="s">
        <v>151</v>
      </c>
      <c r="H9" s="18" t="str">
        <f t="shared" si="1"/>
        <v/>
      </c>
      <c r="I9" s="18" t="str">
        <f t="shared" si="2"/>
        <v/>
      </c>
      <c r="J9" s="19" t="str">
        <f t="shared" si="0"/>
        <v/>
      </c>
      <c r="K9" s="43" t="s">
        <v>338</v>
      </c>
      <c r="L9" s="15" t="s">
        <v>293</v>
      </c>
      <c r="M9" s="23" t="s">
        <v>68</v>
      </c>
      <c r="N9" s="40" t="s">
        <v>376</v>
      </c>
      <c r="O9" s="16" t="s">
        <v>85</v>
      </c>
      <c r="P9" s="92" t="s">
        <v>404</v>
      </c>
      <c r="Q9" s="16" t="s">
        <v>68</v>
      </c>
      <c r="R9" s="16" t="s">
        <v>68</v>
      </c>
      <c r="S9" s="16" t="s">
        <v>68</v>
      </c>
      <c r="T9" s="16" t="s">
        <v>68</v>
      </c>
      <c r="U9" s="16" t="s">
        <v>68</v>
      </c>
      <c r="V9" s="16" t="s">
        <v>68</v>
      </c>
      <c r="W9" s="16" t="s">
        <v>68</v>
      </c>
      <c r="X9" s="13" t="s">
        <v>70</v>
      </c>
      <c r="Y9" s="16" t="s">
        <v>196</v>
      </c>
      <c r="Z9" s="92" t="s">
        <v>404</v>
      </c>
      <c r="AA9" s="16"/>
      <c r="AB9" s="33"/>
      <c r="AC9" s="23"/>
      <c r="AD9" s="16"/>
      <c r="AE9" s="16"/>
      <c r="AF9" s="16"/>
      <c r="AG9" s="16"/>
      <c r="AH9" s="37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33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23"/>
      <c r="BS9" s="23"/>
      <c r="BT9" s="23"/>
      <c r="BU9" s="23"/>
      <c r="BV9" s="23"/>
      <c r="BW9" s="23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</row>
    <row r="10" spans="1:138" s="24" customFormat="1" ht="51">
      <c r="A10" s="12" t="s">
        <v>88</v>
      </c>
      <c r="B10" s="13" t="s">
        <v>62</v>
      </c>
      <c r="C10" s="14" t="s">
        <v>189</v>
      </c>
      <c r="D10" s="15" t="s">
        <v>405</v>
      </c>
      <c r="E10" s="15" t="s">
        <v>219</v>
      </c>
      <c r="F10" s="16" t="s">
        <v>65</v>
      </c>
      <c r="G10" s="17" t="s">
        <v>66</v>
      </c>
      <c r="H10" s="18" t="str">
        <f t="shared" si="1"/>
        <v/>
      </c>
      <c r="I10" s="18" t="str">
        <f t="shared" si="2"/>
        <v/>
      </c>
      <c r="J10" s="19" t="str">
        <f t="shared" si="0"/>
        <v/>
      </c>
      <c r="K10" s="43" t="s">
        <v>338</v>
      </c>
      <c r="L10" s="40" t="s">
        <v>319</v>
      </c>
      <c r="M10" s="44">
        <v>51400</v>
      </c>
      <c r="N10" s="40" t="s">
        <v>376</v>
      </c>
      <c r="O10" s="16" t="s">
        <v>85</v>
      </c>
      <c r="P10" s="23" t="s">
        <v>406</v>
      </c>
      <c r="Q10" s="16" t="s">
        <v>68</v>
      </c>
      <c r="R10" s="16" t="s">
        <v>68</v>
      </c>
      <c r="S10" s="16" t="s">
        <v>68</v>
      </c>
      <c r="T10" s="16" t="s">
        <v>68</v>
      </c>
      <c r="U10" s="16" t="s">
        <v>68</v>
      </c>
      <c r="V10" s="16" t="s">
        <v>68</v>
      </c>
      <c r="W10" s="16" t="s">
        <v>68</v>
      </c>
      <c r="X10" s="13" t="s">
        <v>80</v>
      </c>
      <c r="Y10" s="16" t="s">
        <v>196</v>
      </c>
      <c r="Z10" s="40" t="s">
        <v>319</v>
      </c>
      <c r="AA10" s="16"/>
      <c r="AB10" s="16"/>
      <c r="AC10" s="23"/>
      <c r="AD10" s="16"/>
      <c r="AE10" s="16"/>
      <c r="AF10" s="16"/>
      <c r="AG10" s="16"/>
      <c r="AH10" s="37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33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23"/>
      <c r="BS10" s="23"/>
      <c r="BT10" s="23"/>
      <c r="BU10" s="23"/>
      <c r="BV10" s="23"/>
      <c r="BW10" s="23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</row>
    <row r="11" spans="1:138" s="24" customFormat="1" ht="51">
      <c r="A11" s="12" t="s">
        <v>88</v>
      </c>
      <c r="B11" s="13" t="s">
        <v>62</v>
      </c>
      <c r="C11" s="14" t="s">
        <v>189</v>
      </c>
      <c r="D11" s="15" t="s">
        <v>407</v>
      </c>
      <c r="E11" s="15" t="s">
        <v>220</v>
      </c>
      <c r="F11" s="16" t="s">
        <v>65</v>
      </c>
      <c r="G11" s="17" t="s">
        <v>151</v>
      </c>
      <c r="H11" s="18" t="str">
        <f t="shared" si="1"/>
        <v/>
      </c>
      <c r="I11" s="18" t="str">
        <f>IF(F11="Web","",IF(AND(F11="Mobile",OR(ISNUMBER(SEARCH("iPhone",G11))=TRUE,ISNUMBER(SEARCH("iPad",G11))=TRUE)),"iOS",IF(AND(F11="Mobile",ISNUMBER(SEARCH("Galaxy",G11))=TRUE),"Android","")))</f>
        <v/>
      </c>
      <c r="J11" s="19" t="str">
        <f t="shared" si="0"/>
        <v/>
      </c>
      <c r="K11" s="43" t="s">
        <v>338</v>
      </c>
      <c r="L11" s="40" t="s">
        <v>322</v>
      </c>
      <c r="M11" s="44">
        <v>51446</v>
      </c>
      <c r="N11" s="40" t="s">
        <v>376</v>
      </c>
      <c r="O11" s="16" t="s">
        <v>85</v>
      </c>
      <c r="P11" s="23" t="s">
        <v>408</v>
      </c>
      <c r="Q11" s="16" t="s">
        <v>68</v>
      </c>
      <c r="R11" s="16" t="s">
        <v>68</v>
      </c>
      <c r="S11" s="16" t="s">
        <v>68</v>
      </c>
      <c r="T11" s="16" t="s">
        <v>68</v>
      </c>
      <c r="U11" s="16" t="s">
        <v>68</v>
      </c>
      <c r="V11" s="16" t="s">
        <v>68</v>
      </c>
      <c r="W11" s="16" t="s">
        <v>68</v>
      </c>
      <c r="X11" s="13" t="s">
        <v>80</v>
      </c>
      <c r="Y11" s="83" t="s">
        <v>336</v>
      </c>
      <c r="Z11" s="40" t="s">
        <v>322</v>
      </c>
      <c r="AA11" s="16"/>
      <c r="AB11" s="16"/>
      <c r="AC11" s="23"/>
      <c r="AD11" s="16"/>
      <c r="AE11" s="16"/>
      <c r="AF11" s="16"/>
      <c r="AG11" s="16"/>
      <c r="AH11" s="37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33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23"/>
      <c r="BS11" s="23"/>
      <c r="BT11" s="23"/>
      <c r="BU11" s="23"/>
      <c r="BV11" s="23"/>
      <c r="BW11" s="23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</row>
    <row r="12" spans="1:138" s="24" customFormat="1" ht="25.5">
      <c r="A12" s="12" t="s">
        <v>88</v>
      </c>
      <c r="B12" s="13" t="s">
        <v>62</v>
      </c>
      <c r="C12" s="14" t="s">
        <v>189</v>
      </c>
      <c r="D12" s="15" t="s">
        <v>409</v>
      </c>
      <c r="E12" s="15" t="s">
        <v>221</v>
      </c>
      <c r="F12" s="16" t="s">
        <v>65</v>
      </c>
      <c r="G12" s="17" t="s">
        <v>66</v>
      </c>
      <c r="H12" s="18" t="str">
        <f t="shared" si="1"/>
        <v/>
      </c>
      <c r="I12" s="18" t="str">
        <f t="shared" si="2"/>
        <v/>
      </c>
      <c r="J12" s="19" t="str">
        <f t="shared" si="0"/>
        <v/>
      </c>
      <c r="K12" s="43" t="s">
        <v>338</v>
      </c>
      <c r="L12" s="15" t="s">
        <v>337</v>
      </c>
      <c r="M12" s="23" t="s">
        <v>68</v>
      </c>
      <c r="N12" s="26"/>
      <c r="O12" s="27"/>
      <c r="P12" s="13">
        <v>117937</v>
      </c>
      <c r="Q12" s="16" t="s">
        <v>68</v>
      </c>
      <c r="R12" s="16" t="s">
        <v>68</v>
      </c>
      <c r="S12" s="16" t="s">
        <v>68</v>
      </c>
      <c r="T12" s="16" t="s">
        <v>68</v>
      </c>
      <c r="U12" s="16" t="s">
        <v>68</v>
      </c>
      <c r="V12" s="16" t="s">
        <v>68</v>
      </c>
      <c r="W12" s="16" t="s">
        <v>68</v>
      </c>
      <c r="X12" s="13">
        <v>365662861</v>
      </c>
      <c r="Y12" s="16" t="s">
        <v>213</v>
      </c>
      <c r="Z12" s="13">
        <v>117937</v>
      </c>
      <c r="AA12" s="16"/>
      <c r="AB12" s="16"/>
      <c r="AC12" s="23"/>
      <c r="AD12" s="16"/>
      <c r="AE12" s="16"/>
      <c r="AF12" s="16"/>
      <c r="AG12" s="16"/>
      <c r="AH12" s="49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23"/>
      <c r="BS12" s="23"/>
      <c r="BT12" s="23"/>
      <c r="BU12" s="23"/>
      <c r="BV12" s="23"/>
      <c r="BW12" s="23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</row>
    <row r="13" spans="1:138" s="24" customFormat="1" ht="25.5">
      <c r="A13" s="12" t="s">
        <v>88</v>
      </c>
      <c r="B13" s="13" t="s">
        <v>62</v>
      </c>
      <c r="C13" s="14" t="s">
        <v>189</v>
      </c>
      <c r="D13" s="15" t="s">
        <v>410</v>
      </c>
      <c r="E13" s="15" t="s">
        <v>223</v>
      </c>
      <c r="F13" s="16" t="s">
        <v>65</v>
      </c>
      <c r="G13" s="17" t="s">
        <v>151</v>
      </c>
      <c r="H13" s="18" t="str">
        <f t="shared" si="1"/>
        <v/>
      </c>
      <c r="I13" s="18" t="str">
        <f t="shared" si="2"/>
        <v/>
      </c>
      <c r="J13" s="19" t="str">
        <f t="shared" si="0"/>
        <v/>
      </c>
      <c r="K13" s="43" t="s">
        <v>338</v>
      </c>
      <c r="L13" s="15" t="s">
        <v>337</v>
      </c>
      <c r="M13" s="23" t="s">
        <v>68</v>
      </c>
      <c r="N13" s="26"/>
      <c r="O13" s="27"/>
      <c r="P13" s="13">
        <v>117968</v>
      </c>
      <c r="Q13" s="16" t="s">
        <v>68</v>
      </c>
      <c r="R13" s="16" t="s">
        <v>68</v>
      </c>
      <c r="S13" s="16" t="s">
        <v>68</v>
      </c>
      <c r="T13" s="16" t="s">
        <v>68</v>
      </c>
      <c r="U13" s="16" t="s">
        <v>68</v>
      </c>
      <c r="V13" s="16" t="s">
        <v>68</v>
      </c>
      <c r="W13" s="16" t="s">
        <v>68</v>
      </c>
      <c r="X13" s="13">
        <v>365662861</v>
      </c>
      <c r="Y13" s="16" t="s">
        <v>213</v>
      </c>
      <c r="Z13" s="13">
        <v>117968</v>
      </c>
      <c r="AA13" s="16"/>
      <c r="AB13" s="16"/>
      <c r="AC13" s="23"/>
      <c r="AD13" s="16"/>
      <c r="AE13" s="16"/>
      <c r="AF13" s="16"/>
      <c r="AG13" s="16"/>
      <c r="AH13" s="49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23"/>
      <c r="BS13" s="23"/>
      <c r="BT13" s="23"/>
      <c r="BU13" s="23"/>
      <c r="BV13" s="23"/>
      <c r="BW13" s="23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</row>
    <row r="14" spans="1:138" s="24" customFormat="1" ht="25.5">
      <c r="A14" s="12" t="s">
        <v>88</v>
      </c>
      <c r="B14" s="13" t="s">
        <v>62</v>
      </c>
      <c r="C14" s="14" t="s">
        <v>189</v>
      </c>
      <c r="D14" s="15" t="s">
        <v>411</v>
      </c>
      <c r="E14" s="15" t="s">
        <v>224</v>
      </c>
      <c r="F14" s="16" t="s">
        <v>65</v>
      </c>
      <c r="G14" s="17" t="s">
        <v>66</v>
      </c>
      <c r="H14" s="18" t="str">
        <f t="shared" si="1"/>
        <v/>
      </c>
      <c r="I14" s="18" t="str">
        <f t="shared" si="2"/>
        <v/>
      </c>
      <c r="J14" s="19" t="str">
        <f t="shared" si="0"/>
        <v/>
      </c>
      <c r="K14" s="43" t="s">
        <v>338</v>
      </c>
      <c r="L14" s="15" t="s">
        <v>337</v>
      </c>
      <c r="M14" s="23" t="s">
        <v>68</v>
      </c>
      <c r="N14" s="26"/>
      <c r="O14" s="27"/>
      <c r="P14" s="13">
        <v>118083</v>
      </c>
      <c r="Q14" s="16" t="s">
        <v>68</v>
      </c>
      <c r="R14" s="16" t="s">
        <v>68</v>
      </c>
      <c r="S14" s="16" t="s">
        <v>68</v>
      </c>
      <c r="T14" s="16" t="s">
        <v>68</v>
      </c>
      <c r="U14" s="16" t="s">
        <v>68</v>
      </c>
      <c r="V14" s="16" t="s">
        <v>68</v>
      </c>
      <c r="W14" s="16" t="s">
        <v>68</v>
      </c>
      <c r="X14" s="13">
        <v>365662861</v>
      </c>
      <c r="Y14" s="16" t="s">
        <v>196</v>
      </c>
      <c r="Z14" s="13">
        <v>118083</v>
      </c>
      <c r="AA14" s="16"/>
      <c r="AB14" s="16"/>
      <c r="AC14" s="23"/>
      <c r="AD14" s="16"/>
      <c r="AE14" s="16"/>
      <c r="AF14" s="16"/>
      <c r="AG14" s="16"/>
      <c r="AH14" s="49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23"/>
      <c r="BS14" s="23"/>
      <c r="BT14" s="23"/>
      <c r="BU14" s="23"/>
      <c r="BV14" s="23"/>
      <c r="BW14" s="23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</row>
    <row r="15" spans="1:138" s="24" customFormat="1" ht="25.5">
      <c r="A15" s="12" t="s">
        <v>88</v>
      </c>
      <c r="B15" s="13" t="s">
        <v>62</v>
      </c>
      <c r="C15" s="14" t="s">
        <v>189</v>
      </c>
      <c r="D15" s="15" t="s">
        <v>412</v>
      </c>
      <c r="E15" s="15" t="s">
        <v>225</v>
      </c>
      <c r="F15" s="16" t="s">
        <v>65</v>
      </c>
      <c r="G15" s="17" t="s">
        <v>151</v>
      </c>
      <c r="H15" s="18" t="str">
        <f t="shared" si="1"/>
        <v/>
      </c>
      <c r="I15" s="18" t="str">
        <f t="shared" si="2"/>
        <v/>
      </c>
      <c r="J15" s="19" t="str">
        <f t="shared" si="0"/>
        <v/>
      </c>
      <c r="K15" s="43" t="s">
        <v>338</v>
      </c>
      <c r="L15" s="15" t="s">
        <v>337</v>
      </c>
      <c r="M15" s="23" t="s">
        <v>68</v>
      </c>
      <c r="N15" s="26"/>
      <c r="O15" s="27"/>
      <c r="P15" s="13">
        <v>118038</v>
      </c>
      <c r="Q15" s="16" t="s">
        <v>68</v>
      </c>
      <c r="R15" s="16" t="s">
        <v>68</v>
      </c>
      <c r="S15" s="16" t="s">
        <v>68</v>
      </c>
      <c r="T15" s="16" t="s">
        <v>68</v>
      </c>
      <c r="U15" s="16" t="s">
        <v>68</v>
      </c>
      <c r="V15" s="16" t="s">
        <v>68</v>
      </c>
      <c r="W15" s="16" t="s">
        <v>68</v>
      </c>
      <c r="X15" s="13">
        <v>365662861</v>
      </c>
      <c r="Y15" s="16" t="s">
        <v>196</v>
      </c>
      <c r="Z15" s="13">
        <v>118038</v>
      </c>
      <c r="AA15" s="16"/>
      <c r="AB15" s="16"/>
      <c r="AC15" s="23"/>
      <c r="AD15" s="16"/>
      <c r="AE15" s="16"/>
      <c r="AF15" s="16"/>
      <c r="AG15" s="16"/>
      <c r="AH15" s="49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23"/>
      <c r="BS15" s="23"/>
      <c r="BT15" s="23"/>
      <c r="BU15" s="23"/>
      <c r="BV15" s="23"/>
      <c r="BW15" s="23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</row>
    <row r="16" spans="1:138">
      <c r="A16" s="12" t="s">
        <v>109</v>
      </c>
      <c r="J16"/>
      <c r="K16"/>
      <c r="P16" s="50"/>
      <c r="Z16" s="50"/>
    </row>
  </sheetData>
  <dataValidations count="4">
    <dataValidation type="list" allowBlank="1" showInputMessage="1" showErrorMessage="1" sqref="A4:A16">
      <formula1>"Y,N,End"</formula1>
    </dataValidation>
    <dataValidation type="list" allowBlank="1" showInputMessage="1" showErrorMessage="1" sqref="G4:G15">
      <formula1>"Firefox,IE,Chrome,iPhone 5S,iPad Air,iPhone 6S,iPhone 6S+,iPhone 7,Galaxy S5,Galaxy tab 4-10,Galaxy S7,Galaxy S6"</formula1>
    </dataValidation>
    <dataValidation type="list" allowBlank="1" showInputMessage="1" showErrorMessage="1" sqref="F4:F15">
      <formula1>"Web,Mobile"</formula1>
    </dataValidation>
    <dataValidation type="list" allowBlank="1" showInputMessage="1" showErrorMessage="1" sqref="K4:K15">
      <formula1>"Chrome,Safari"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G21"/>
  <sheetViews>
    <sheetView workbookViewId="0">
      <selection activeCell="A4" sqref="A4"/>
    </sheetView>
  </sheetViews>
  <sheetFormatPr defaultRowHeight="15"/>
  <cols>
    <col min="1" max="1" bestFit="true" customWidth="true" width="10.140625" collapsed="true"/>
    <col min="2" max="2" bestFit="true" customWidth="true" width="14.140625" collapsed="true"/>
    <col min="3" max="3" bestFit="true" customWidth="true" width="20.85546875" collapsed="true"/>
    <col min="4" max="4" customWidth="true" width="43.85546875" collapsed="true"/>
    <col min="5" max="5" bestFit="true" customWidth="true" width="43.85546875" collapsed="true"/>
    <col min="6" max="6" bestFit="true" customWidth="true" width="10.85546875" collapsed="true"/>
    <col min="7" max="7" bestFit="true" customWidth="true" width="13.5703125" collapsed="true"/>
    <col min="8" max="8" customWidth="true" width="11.28515625" collapsed="true"/>
    <col min="9" max="9" bestFit="true" customWidth="true" width="7.28515625" collapsed="true"/>
    <col min="10" max="10" bestFit="true" customWidth="true" style="31" width="42.28515625" collapsed="true"/>
    <col min="11" max="11" bestFit="true" customWidth="true" style="31" width="12.85546875" collapsed="true"/>
    <col min="12" max="12" customWidth="true" width="21.7109375" collapsed="true"/>
    <col min="13" max="13" customWidth="true" width="17.42578125" collapsed="true"/>
    <col min="14" max="14" bestFit="true" customWidth="true" width="13.0" collapsed="true"/>
    <col min="15" max="15" bestFit="true" customWidth="true" width="23.140625" collapsed="true"/>
    <col min="16" max="16" customWidth="true" width="46.0" collapsed="true"/>
    <col min="17" max="17" customWidth="true" width="14.85546875" collapsed="true"/>
    <col min="18" max="18" bestFit="true" customWidth="true" width="20.140625" collapsed="true"/>
    <col min="19" max="19" bestFit="true" customWidth="true" width="20.0" collapsed="true"/>
    <col min="20" max="20" bestFit="true" customWidth="true" width="21.5703125" collapsed="true"/>
    <col min="21" max="21" bestFit="true" customWidth="true" width="19.85546875" collapsed="true"/>
    <col min="22" max="22" bestFit="true" customWidth="true" width="16.0" collapsed="true"/>
    <col min="23" max="23" bestFit="true" customWidth="true" width="34.7109375" collapsed="true"/>
    <col min="24" max="24" bestFit="true" customWidth="true" width="20.42578125" collapsed="true"/>
    <col min="25" max="25" customWidth="true" width="40.0" collapsed="true"/>
    <col min="26" max="26" bestFit="true" customWidth="true" width="10.140625" collapsed="true"/>
    <col min="27" max="27" bestFit="true" customWidth="true" width="24.5703125" collapsed="true"/>
    <col min="28" max="28" customWidth="true" width="15.140625" collapsed="true"/>
    <col min="29" max="29" bestFit="true" customWidth="true" width="17.85546875" collapsed="true"/>
    <col min="30" max="30" bestFit="true" customWidth="true" width="13.85546875" collapsed="true"/>
    <col min="31" max="31" bestFit="true" customWidth="true" width="19.7109375" collapsed="true"/>
    <col min="32" max="32" bestFit="true" customWidth="true" width="13.28515625" collapsed="true"/>
    <col min="33" max="33" bestFit="true" customWidth="true" width="10.5703125" collapsed="true"/>
    <col min="34" max="34" bestFit="true" customWidth="true" width="16.42578125" collapsed="true"/>
    <col min="35" max="35" bestFit="true" customWidth="true" width="35.42578125" collapsed="true"/>
    <col min="36" max="36" bestFit="true" customWidth="true" width="20.0" collapsed="true"/>
    <col min="37" max="37" bestFit="true" customWidth="true" width="17.0" collapsed="true"/>
    <col min="38" max="38" bestFit="true" customWidth="true" width="11.0" collapsed="true"/>
    <col min="39" max="39" bestFit="true" customWidth="true" width="18.7109375" collapsed="true"/>
    <col min="40" max="40" bestFit="true" customWidth="true" width="12.5703125" collapsed="true"/>
    <col min="41" max="41" bestFit="true" customWidth="true" width="13.5703125" collapsed="true"/>
    <col min="42" max="42" bestFit="true" customWidth="true" width="23.28515625" collapsed="true"/>
    <col min="43" max="43" bestFit="true" customWidth="true" width="15.7109375" collapsed="true"/>
    <col min="44" max="44" customWidth="true" width="14.5703125" collapsed="true"/>
    <col min="45" max="45" bestFit="true" customWidth="true" width="36.42578125" collapsed="true"/>
    <col min="46" max="46" bestFit="true" customWidth="true" width="23.85546875" collapsed="true"/>
    <col min="47" max="47" bestFit="true" customWidth="true" width="31.28515625" collapsed="true"/>
    <col min="48" max="48" bestFit="true" customWidth="true" width="22.0" collapsed="true"/>
    <col min="49" max="49" bestFit="true" customWidth="true" width="17.42578125" collapsed="true"/>
    <col min="50" max="53" customWidth="true" width="17.42578125" collapsed="true"/>
    <col min="54" max="54" bestFit="true" customWidth="true" width="28.42578125" collapsed="true"/>
    <col min="55" max="57" bestFit="true" customWidth="true" width="24.5703125" collapsed="true"/>
    <col min="58" max="58" customWidth="true" width="24.5703125" collapsed="true"/>
    <col min="59" max="68" customWidth="true" width="17.42578125" collapsed="true"/>
    <col min="69" max="69" customWidth="true" width="73.28515625" collapsed="true"/>
    <col min="70" max="70" bestFit="true" customWidth="true" width="16.0" collapsed="true"/>
    <col min="71" max="71" customWidth="true" width="16.0" collapsed="true"/>
    <col min="72" max="72" bestFit="true" customWidth="true" width="21.5703125" collapsed="true"/>
    <col min="73" max="73" customWidth="true" width="73.28515625" collapsed="true"/>
    <col min="74" max="74" bestFit="true" customWidth="true" width="26.140625" collapsed="true"/>
    <col min="75" max="75" bestFit="true" customWidth="true" width="24.140625" collapsed="true"/>
    <col min="76" max="76" bestFit="true" customWidth="true" width="35.7109375" collapsed="true"/>
    <col min="77" max="77" bestFit="true" customWidth="true" width="21.7109375" collapsed="true"/>
    <col min="78" max="95" bestFit="true" customWidth="true" width="20.28515625" collapsed="true"/>
    <col min="96" max="96" customWidth="true" width="20.28515625" collapsed="true"/>
    <col min="97" max="98" bestFit="true" customWidth="true" width="20.28515625" collapsed="true"/>
    <col min="99" max="99" customWidth="true" width="20.28515625" collapsed="true"/>
    <col min="100" max="103" bestFit="true" customWidth="true" width="20.28515625" collapsed="true"/>
    <col min="104" max="104" customWidth="true" width="28.28515625" collapsed="true"/>
    <col min="105" max="107" bestFit="true" customWidth="true" width="20.28515625" collapsed="true"/>
    <col min="108" max="108" customWidth="true" width="20.28515625" collapsed="true"/>
    <col min="109" max="111" bestFit="true" customWidth="true" width="20.28515625" collapsed="true"/>
    <col min="112" max="112" customWidth="true" width="20.28515625" collapsed="true"/>
    <col min="113" max="113" bestFit="true" customWidth="true" width="20.28515625" collapsed="true"/>
    <col min="114" max="114" customWidth="true" width="20.28515625" collapsed="true"/>
    <col min="115" max="117" bestFit="true" customWidth="true" width="20.28515625" collapsed="true"/>
    <col min="118" max="118" bestFit="true" customWidth="true" width="33.5703125" collapsed="true"/>
    <col min="119" max="122" bestFit="true" customWidth="true" width="20.28515625" collapsed="true"/>
    <col min="123" max="123" customWidth="true" width="20.28515625" collapsed="true"/>
    <col min="124" max="128" bestFit="true" customWidth="true" width="20.28515625" collapsed="true"/>
    <col min="129" max="134" customWidth="true" width="20.28515625" collapsed="true"/>
    <col min="135" max="137" bestFit="true" customWidth="true" width="20.28515625" collapsed="true"/>
  </cols>
  <sheetData>
    <row r="1" spans="1:137">
      <c r="A1" s="70" t="s">
        <v>278</v>
      </c>
      <c r="B1" s="71" t="s">
        <v>280</v>
      </c>
    </row>
    <row r="2" spans="1:137">
      <c r="A2" s="70" t="s">
        <v>279</v>
      </c>
      <c r="B2" s="71" t="s">
        <v>281</v>
      </c>
    </row>
    <row r="3" spans="1:137" s="11" customFormat="1" ht="25.5">
      <c r="A3" s="1" t="s">
        <v>0</v>
      </c>
      <c r="B3" s="2" t="s">
        <v>1</v>
      </c>
      <c r="C3" s="1" t="s">
        <v>2</v>
      </c>
      <c r="D3" s="3" t="s">
        <v>3</v>
      </c>
      <c r="E3" s="3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3" t="s">
        <v>9</v>
      </c>
      <c r="K3" s="3" t="s">
        <v>10</v>
      </c>
      <c r="L3" s="4" t="s">
        <v>208</v>
      </c>
      <c r="M3" s="4" t="s">
        <v>110</v>
      </c>
      <c r="N3" s="4" t="s">
        <v>49</v>
      </c>
      <c r="O3" s="4"/>
      <c r="P3" s="4" t="s">
        <v>209</v>
      </c>
      <c r="Q3" s="4" t="s">
        <v>253</v>
      </c>
      <c r="R3" s="4" t="s">
        <v>254</v>
      </c>
      <c r="S3" s="4" t="s">
        <v>255</v>
      </c>
      <c r="T3" s="4"/>
      <c r="U3" s="4"/>
      <c r="V3" s="4"/>
      <c r="W3" s="4"/>
      <c r="X3" s="4"/>
      <c r="Y3" s="4"/>
      <c r="Z3" s="4"/>
      <c r="AA3" s="4"/>
      <c r="AB3" s="4"/>
      <c r="AC3" s="5"/>
      <c r="AD3" s="4"/>
      <c r="AE3" s="4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7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8"/>
      <c r="BR3" s="9"/>
      <c r="BS3" s="9"/>
      <c r="BT3" s="9"/>
      <c r="BU3" s="9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10"/>
      <c r="DM3" s="6"/>
      <c r="DN3" s="6"/>
      <c r="DO3" s="6"/>
      <c r="DP3" s="6"/>
      <c r="DQ3" s="6"/>
      <c r="DR3" s="6"/>
      <c r="DS3" s="6"/>
      <c r="DT3" s="10"/>
      <c r="DU3" s="10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</row>
    <row r="4" spans="1:137" s="24" customFormat="1" ht="25.5">
      <c r="A4" s="12" t="s">
        <v>88</v>
      </c>
      <c r="B4" s="13" t="s">
        <v>62</v>
      </c>
      <c r="C4" s="14" t="s">
        <v>189</v>
      </c>
      <c r="D4" s="15" t="s">
        <v>413</v>
      </c>
      <c r="E4" s="15" t="s">
        <v>256</v>
      </c>
      <c r="F4" s="16" t="s">
        <v>65</v>
      </c>
      <c r="G4" s="17" t="s">
        <v>66</v>
      </c>
      <c r="H4" s="18" t="str">
        <f>IF(OR(AND(F4="Mobile",G4="iPad Air"),AND(F4="Mobile",G4="Galaxy tab 4-10")),"3",IF(OR(F4="Web",F4=""),"","1"))</f>
        <v/>
      </c>
      <c r="I4" s="18" t="str">
        <f>IF(F4="Web","",IF(AND(F4="Mobile",OR(ISNUMBER(SEARCH("iPhone",G4))=TRUE,ISNUMBER(SEARCH("iPad",G4))=TRUE)),"iOS",IF(AND(F4="Mobile",ISNUMBER(SEARCH("Galaxy",G4))=TRUE),"Android","")))</f>
        <v/>
      </c>
      <c r="J4" s="19" t="str">
        <f t="shared" ref="J4:J15" si="0">IF(G4="iPhone 5S","A694B1A06B3EE498ACCDA332092C4E7EC9067D2C",IF(G4="iPad Air","B3CB08719E357869E018CDD3FC4740E26CB6D691",IF(G4="iPhone 6S","A5EA09CDED08A57C7697B02566C6732DB2ACA48B",IF(G4="iPhone 6S+","2FFB00B3C29AA6332D3D711297673DBB3890A496",IF(G4="iPhone 7","821AA5CA47827E5B464E1BC821794170B598080E",IF(G4="Galaxy S5","F46D962C",IF(G4="Galaxy tab 4-10","259756EE",IF(G4="Galaxy S7","CE0117111C89151E05",IF(G4="Galaxy S6","06157DF68B37C615","")))))))))</f>
        <v/>
      </c>
      <c r="K4" s="43" t="s">
        <v>338</v>
      </c>
      <c r="L4" s="15" t="s">
        <v>293</v>
      </c>
      <c r="M4" s="40" t="s">
        <v>376</v>
      </c>
      <c r="N4" s="16" t="s">
        <v>85</v>
      </c>
      <c r="O4" s="16" t="s">
        <v>68</v>
      </c>
      <c r="P4" s="92" t="s">
        <v>309</v>
      </c>
      <c r="Q4" s="16" t="s">
        <v>70</v>
      </c>
      <c r="R4" s="16" t="s">
        <v>68</v>
      </c>
      <c r="S4" s="16" t="s">
        <v>70</v>
      </c>
      <c r="T4" s="16"/>
      <c r="U4" s="16"/>
      <c r="V4" s="16"/>
      <c r="W4" s="13"/>
      <c r="X4" s="16"/>
      <c r="Y4" s="23"/>
      <c r="Z4" s="16"/>
      <c r="AA4" s="33"/>
      <c r="AB4" s="23"/>
      <c r="AC4" s="16"/>
      <c r="AD4" s="16"/>
      <c r="AE4" s="16"/>
      <c r="AF4" s="16"/>
      <c r="AG4" s="37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33"/>
      <c r="BC4" s="33"/>
      <c r="BD4" s="33"/>
      <c r="BE4" s="33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23"/>
      <c r="BR4" s="23"/>
      <c r="BS4" s="23"/>
      <c r="BT4" s="23"/>
      <c r="BU4" s="23"/>
      <c r="BV4" s="23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</row>
    <row r="5" spans="1:137" s="24" customFormat="1" ht="25.5">
      <c r="A5" s="12" t="s">
        <v>88</v>
      </c>
      <c r="B5" s="13" t="s">
        <v>62</v>
      </c>
      <c r="C5" s="14" t="s">
        <v>189</v>
      </c>
      <c r="D5" s="15" t="s">
        <v>414</v>
      </c>
      <c r="E5" s="15" t="s">
        <v>257</v>
      </c>
      <c r="F5" s="16" t="s">
        <v>65</v>
      </c>
      <c r="G5" s="17" t="s">
        <v>66</v>
      </c>
      <c r="H5" s="18" t="str">
        <f>IF(OR(AND(F5="Mobile",G5="iPad Air"),AND(F5="Mobile",G5="Galaxy tab 4-10")),"3",IF(OR(F5="Web",F5=""),"","1"))</f>
        <v/>
      </c>
      <c r="I5" s="18" t="str">
        <f>IF(F5="Web","",IF(AND(F5="Mobile",OR(ISNUMBER(SEARCH("iPhone",G5))=TRUE,ISNUMBER(SEARCH("iPad",G5))=TRUE)),"iOS",IF(AND(F5="Mobile",ISNUMBER(SEARCH("Galaxy",G5))=TRUE),"Android","")))</f>
        <v/>
      </c>
      <c r="J5" s="19" t="str">
        <f>IF(G5="iPhone 5S","A694B1A06B3EE498ACCDA332092C4E7EC9067D2C",IF(G5="iPad Air","B3CB08719E357869E018CDD3FC4740E26CB6D691",IF(G5="iPhone 6S","A5EA09CDED08A57C7697B02566C6732DB2ACA48B",IF(G5="iPhone 6S+","2FFB00B3C29AA6332D3D711297673DBB3890A496",IF(G5="iPhone 7","821AA5CA47827E5B464E1BC821794170B598080E",IF(G5="Galaxy S5","F46D962C",IF(G5="Galaxy tab 4-10","259756EE",IF(G5="Galaxy S7","CE0117111C89151E05",IF(G5="Galaxy S6","06157DF68B37C615","")))))))))</f>
        <v/>
      </c>
      <c r="K5" s="43" t="s">
        <v>338</v>
      </c>
      <c r="L5" s="15" t="s">
        <v>293</v>
      </c>
      <c r="M5" s="40" t="s">
        <v>376</v>
      </c>
      <c r="N5" s="16" t="s">
        <v>85</v>
      </c>
      <c r="O5" s="16" t="s">
        <v>68</v>
      </c>
      <c r="P5" s="92" t="s">
        <v>296</v>
      </c>
      <c r="Q5" s="16" t="s">
        <v>70</v>
      </c>
      <c r="R5" s="16" t="s">
        <v>68</v>
      </c>
      <c r="S5" s="16" t="s">
        <v>70</v>
      </c>
      <c r="T5" s="16"/>
      <c r="U5" s="16"/>
      <c r="V5" s="16"/>
      <c r="W5" s="13"/>
      <c r="X5" s="16"/>
      <c r="Y5" s="13"/>
      <c r="Z5" s="16"/>
      <c r="AA5" s="33"/>
      <c r="AB5" s="23"/>
      <c r="AC5" s="16"/>
      <c r="AD5" s="16"/>
      <c r="AE5" s="16"/>
      <c r="AF5" s="16"/>
      <c r="AG5" s="37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33"/>
      <c r="BC5" s="33"/>
      <c r="BD5" s="33"/>
      <c r="BE5" s="33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23"/>
      <c r="BR5" s="23"/>
      <c r="BS5" s="23"/>
      <c r="BT5" s="23"/>
      <c r="BU5" s="23"/>
      <c r="BV5" s="23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</row>
    <row r="6" spans="1:137" s="24" customFormat="1" ht="28.5">
      <c r="A6" s="12" t="s">
        <v>88</v>
      </c>
      <c r="B6" s="13" t="s">
        <v>62</v>
      </c>
      <c r="C6" s="14" t="s">
        <v>189</v>
      </c>
      <c r="D6" s="15" t="s">
        <v>415</v>
      </c>
      <c r="E6" s="15" t="s">
        <v>258</v>
      </c>
      <c r="F6" s="16" t="s">
        <v>65</v>
      </c>
      <c r="G6" s="17" t="s">
        <v>66</v>
      </c>
      <c r="H6" s="18" t="str">
        <f>IF(OR(AND(F6="Mobile",G6="iPad Air"),AND(F6="Mobile",G6="Galaxy tab 4-10")),"3",IF(OR(F6="Web",F6=""),"","1"))</f>
        <v/>
      </c>
      <c r="I6" s="18" t="str">
        <f>IF(F6="Web","",IF(AND(F6="Mobile",OR(ISNUMBER(SEARCH("iPhone",G6))=TRUE,ISNUMBER(SEARCH("iPad",G6))=TRUE)),"iOS",IF(AND(F6="Mobile",ISNUMBER(SEARCH("Galaxy",G6))=TRUE),"Android","")))</f>
        <v/>
      </c>
      <c r="J6" s="19" t="str">
        <f>IF(G6="iPhone 5S","A694B1A06B3EE498ACCDA332092C4E7EC9067D2C",IF(G6="iPad Air","B3CB08719E357869E018CDD3FC4740E26CB6D691",IF(G6="iPhone 6S","A5EA09CDED08A57C7697B02566C6732DB2ACA48B",IF(G6="iPhone 6S+","2FFB00B3C29AA6332D3D711297673DBB3890A496",IF(G6="iPhone 7","821AA5CA47827E5B464E1BC821794170B598080E",IF(G6="Galaxy S5","F46D962C",IF(G6="Galaxy tab 4-10","259756EE",IF(G6="Galaxy S7","CE0117111C89151E05",IF(G6="Galaxy S6","06157DF68B37C615","")))))))))</f>
        <v/>
      </c>
      <c r="K6" s="43" t="s">
        <v>338</v>
      </c>
      <c r="L6" s="15" t="s">
        <v>293</v>
      </c>
      <c r="M6" s="40" t="s">
        <v>376</v>
      </c>
      <c r="N6" s="16" t="s">
        <v>85</v>
      </c>
      <c r="O6" s="16" t="s">
        <v>68</v>
      </c>
      <c r="P6" s="91" t="s">
        <v>310</v>
      </c>
      <c r="Q6" s="16" t="s">
        <v>70</v>
      </c>
      <c r="R6" s="16" t="s">
        <v>68</v>
      </c>
      <c r="S6" s="16" t="s">
        <v>70</v>
      </c>
      <c r="T6" s="16"/>
      <c r="U6" s="16"/>
      <c r="V6" s="16"/>
      <c r="W6" s="13"/>
      <c r="X6" s="16"/>
      <c r="Y6" s="15"/>
      <c r="Z6" s="16"/>
      <c r="AA6" s="33"/>
      <c r="AB6" s="23"/>
      <c r="AC6" s="16"/>
      <c r="AD6" s="16"/>
      <c r="AE6" s="16"/>
      <c r="AF6" s="16"/>
      <c r="AG6" s="37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33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23"/>
      <c r="BR6" s="23"/>
      <c r="BS6" s="23"/>
      <c r="BT6" s="23"/>
      <c r="BU6" s="23"/>
      <c r="BV6" s="23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</row>
    <row r="7" spans="1:137" s="24" customFormat="1" ht="25.5">
      <c r="A7" s="12" t="s">
        <v>88</v>
      </c>
      <c r="B7" s="13" t="s">
        <v>62</v>
      </c>
      <c r="C7" s="14" t="s">
        <v>189</v>
      </c>
      <c r="D7" s="15" t="s">
        <v>416</v>
      </c>
      <c r="E7" s="15" t="s">
        <v>259</v>
      </c>
      <c r="F7" s="16" t="s">
        <v>65</v>
      </c>
      <c r="G7" s="17" t="s">
        <v>151</v>
      </c>
      <c r="H7" s="18" t="str">
        <f t="shared" ref="H7:H15" si="1">IF(OR(AND(F7="Mobile",G7="iPad Air"),AND(F7="Mobile",G7="Galaxy tab 4-10")),"3",IF(OR(F7="Web",F7=""),"","1"))</f>
        <v/>
      </c>
      <c r="I7" s="18" t="str">
        <f t="shared" ref="I7:I15" si="2">IF(F7="Web","",IF(AND(F7="Mobile",OR(ISNUMBER(SEARCH("iPhone",G7))=TRUE,ISNUMBER(SEARCH("iPad",G7))=TRUE)),"iOS",IF(AND(F7="Mobile",ISNUMBER(SEARCH("Galaxy",G7))=TRUE),"Android","")))</f>
        <v/>
      </c>
      <c r="J7" s="19" t="str">
        <f t="shared" si="0"/>
        <v/>
      </c>
      <c r="K7" s="43" t="s">
        <v>338</v>
      </c>
      <c r="L7" s="15" t="s">
        <v>293</v>
      </c>
      <c r="M7" s="40" t="s">
        <v>376</v>
      </c>
      <c r="N7" s="16" t="s">
        <v>85</v>
      </c>
      <c r="O7" s="16" t="s">
        <v>68</v>
      </c>
      <c r="P7" s="92" t="s">
        <v>304</v>
      </c>
      <c r="Q7" s="16" t="s">
        <v>70</v>
      </c>
      <c r="R7" s="16" t="s">
        <v>68</v>
      </c>
      <c r="S7" s="16" t="s">
        <v>70</v>
      </c>
      <c r="T7" s="16"/>
      <c r="U7" s="16"/>
      <c r="V7" s="16"/>
      <c r="W7" s="13"/>
      <c r="X7" s="16"/>
      <c r="Y7" s="15"/>
      <c r="Z7" s="16"/>
      <c r="AA7" s="33"/>
      <c r="AB7" s="23"/>
      <c r="AC7" s="16"/>
      <c r="AD7" s="16"/>
      <c r="AE7" s="16"/>
      <c r="AF7" s="16"/>
      <c r="AG7" s="37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33"/>
      <c r="BC7" s="33"/>
      <c r="BD7" s="33"/>
      <c r="BE7" s="33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23"/>
      <c r="BR7" s="23"/>
      <c r="BS7" s="23"/>
      <c r="BT7" s="23"/>
      <c r="BU7" s="23"/>
      <c r="BV7" s="23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</row>
    <row r="8" spans="1:137" s="24" customFormat="1">
      <c r="A8" s="66" t="s">
        <v>88</v>
      </c>
      <c r="B8" s="66" t="s">
        <v>62</v>
      </c>
      <c r="C8" s="66" t="s">
        <v>189</v>
      </c>
      <c r="D8" s="66" t="s">
        <v>417</v>
      </c>
      <c r="E8" s="66" t="s">
        <v>260</v>
      </c>
      <c r="F8" s="66" t="s">
        <v>65</v>
      </c>
      <c r="G8" s="66" t="s">
        <v>66</v>
      </c>
      <c r="H8" s="18" t="str">
        <f t="shared" si="1"/>
        <v/>
      </c>
      <c r="I8" s="18" t="str">
        <f t="shared" si="2"/>
        <v/>
      </c>
      <c r="J8" s="19" t="str">
        <f t="shared" si="0"/>
        <v/>
      </c>
      <c r="K8" s="43" t="s">
        <v>338</v>
      </c>
      <c r="L8" s="66"/>
      <c r="M8" s="66"/>
      <c r="N8" s="67"/>
      <c r="O8" s="67"/>
      <c r="P8" s="68"/>
      <c r="Q8" s="67"/>
      <c r="R8" s="67"/>
      <c r="S8" s="67"/>
      <c r="T8" s="16"/>
      <c r="U8" s="16"/>
      <c r="V8" s="16"/>
      <c r="W8" s="13"/>
      <c r="X8" s="16"/>
      <c r="Y8" s="15"/>
      <c r="Z8" s="16"/>
      <c r="AA8" s="33"/>
      <c r="AB8" s="23"/>
      <c r="AC8" s="16"/>
      <c r="AD8" s="16"/>
      <c r="AE8" s="16"/>
      <c r="AF8" s="16"/>
      <c r="AG8" s="37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33"/>
      <c r="BC8" s="33"/>
      <c r="BD8" s="33"/>
      <c r="BE8" s="33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23"/>
      <c r="BR8" s="23"/>
      <c r="BS8" s="23"/>
      <c r="BT8" s="23"/>
      <c r="BU8" s="23"/>
      <c r="BV8" s="23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</row>
    <row r="9" spans="1:137" s="24" customFormat="1">
      <c r="A9" s="66" t="s">
        <v>88</v>
      </c>
      <c r="B9" s="66" t="s">
        <v>62</v>
      </c>
      <c r="C9" s="66" t="s">
        <v>189</v>
      </c>
      <c r="D9" s="66" t="s">
        <v>418</v>
      </c>
      <c r="E9" s="66" t="s">
        <v>261</v>
      </c>
      <c r="F9" s="66" t="s">
        <v>65</v>
      </c>
      <c r="G9" s="66" t="s">
        <v>151</v>
      </c>
      <c r="H9" s="18" t="str">
        <f t="shared" si="1"/>
        <v/>
      </c>
      <c r="I9" s="18" t="str">
        <f t="shared" si="2"/>
        <v/>
      </c>
      <c r="J9" s="19" t="str">
        <f t="shared" si="0"/>
        <v/>
      </c>
      <c r="K9" s="43" t="s">
        <v>338</v>
      </c>
      <c r="L9" s="66"/>
      <c r="M9" s="66"/>
      <c r="N9" s="67"/>
      <c r="O9" s="67"/>
      <c r="P9" s="68"/>
      <c r="Q9" s="67"/>
      <c r="R9" s="67"/>
      <c r="S9" s="67"/>
      <c r="T9" s="16"/>
      <c r="U9" s="16"/>
      <c r="V9" s="16"/>
      <c r="W9" s="13"/>
      <c r="X9" s="16"/>
      <c r="Y9" s="15"/>
      <c r="Z9" s="16"/>
      <c r="AA9" s="33"/>
      <c r="AB9" s="23"/>
      <c r="AC9" s="16"/>
      <c r="AD9" s="16"/>
      <c r="AE9" s="16"/>
      <c r="AF9" s="16"/>
      <c r="AG9" s="37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33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23"/>
      <c r="BR9" s="23"/>
      <c r="BS9" s="23"/>
      <c r="BT9" s="23"/>
      <c r="BU9" s="23"/>
      <c r="BV9" s="23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1:137" s="24" customFormat="1">
      <c r="A10" s="12" t="s">
        <v>88</v>
      </c>
      <c r="B10" s="13" t="s">
        <v>62</v>
      </c>
      <c r="C10" s="14" t="s">
        <v>189</v>
      </c>
      <c r="D10" s="15" t="s">
        <v>419</v>
      </c>
      <c r="E10" s="15" t="s">
        <v>262</v>
      </c>
      <c r="F10" s="16" t="s">
        <v>65</v>
      </c>
      <c r="G10" s="17" t="s">
        <v>66</v>
      </c>
      <c r="H10" s="18" t="str">
        <f t="shared" si="1"/>
        <v/>
      </c>
      <c r="I10" s="18" t="str">
        <f t="shared" si="2"/>
        <v/>
      </c>
      <c r="J10" s="19" t="str">
        <f t="shared" si="0"/>
        <v/>
      </c>
      <c r="K10" s="43" t="s">
        <v>338</v>
      </c>
      <c r="L10" s="48" t="s">
        <v>308</v>
      </c>
      <c r="M10" s="15" t="s">
        <v>374</v>
      </c>
      <c r="N10" s="16" t="s">
        <v>85</v>
      </c>
      <c r="O10" s="16" t="s">
        <v>68</v>
      </c>
      <c r="P10" s="23">
        <v>147479</v>
      </c>
      <c r="Q10" s="16" t="s">
        <v>68</v>
      </c>
      <c r="R10" s="16" t="s">
        <v>263</v>
      </c>
      <c r="S10" s="16" t="s">
        <v>68</v>
      </c>
      <c r="T10" s="16"/>
      <c r="U10" s="16"/>
      <c r="V10" s="16"/>
      <c r="W10" s="13"/>
      <c r="X10" s="16"/>
      <c r="Y10" s="15"/>
      <c r="Z10" s="16"/>
      <c r="AA10" s="16"/>
      <c r="AB10" s="23"/>
      <c r="AC10" s="16"/>
      <c r="AD10" s="16"/>
      <c r="AE10" s="16"/>
      <c r="AF10" s="16"/>
      <c r="AG10" s="37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33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23"/>
      <c r="BR10" s="23"/>
      <c r="BS10" s="23"/>
      <c r="BT10" s="23"/>
      <c r="BU10" s="23"/>
      <c r="BV10" s="23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1:137" s="24" customFormat="1">
      <c r="A11" s="12" t="s">
        <v>88</v>
      </c>
      <c r="B11" s="13" t="s">
        <v>62</v>
      </c>
      <c r="C11" s="14" t="s">
        <v>189</v>
      </c>
      <c r="D11" s="15" t="s">
        <v>420</v>
      </c>
      <c r="E11" s="15" t="s">
        <v>264</v>
      </c>
      <c r="F11" s="16" t="s">
        <v>65</v>
      </c>
      <c r="G11" s="17" t="s">
        <v>66</v>
      </c>
      <c r="H11" s="18" t="str">
        <f t="shared" si="1"/>
        <v/>
      </c>
      <c r="I11" s="18" t="str">
        <f t="shared" si="2"/>
        <v/>
      </c>
      <c r="J11" s="19" t="str">
        <f t="shared" si="0"/>
        <v/>
      </c>
      <c r="K11" s="43" t="s">
        <v>338</v>
      </c>
      <c r="L11" s="48" t="s">
        <v>308</v>
      </c>
      <c r="M11" s="15" t="s">
        <v>265</v>
      </c>
      <c r="N11" s="16" t="s">
        <v>85</v>
      </c>
      <c r="O11" s="16" t="s">
        <v>68</v>
      </c>
      <c r="P11" s="23">
        <v>147508</v>
      </c>
      <c r="Q11" s="16" t="s">
        <v>68</v>
      </c>
      <c r="R11" s="16" t="s">
        <v>263</v>
      </c>
      <c r="S11" s="16" t="s">
        <v>68</v>
      </c>
      <c r="T11" s="16"/>
      <c r="U11" s="16"/>
      <c r="V11" s="16"/>
      <c r="W11" s="13"/>
      <c r="X11" s="16"/>
      <c r="Y11" s="15"/>
      <c r="Z11" s="16"/>
      <c r="AA11" s="16"/>
      <c r="AB11" s="23"/>
      <c r="AC11" s="16"/>
      <c r="AD11" s="16"/>
      <c r="AE11" s="16"/>
      <c r="AF11" s="16"/>
      <c r="AG11" s="37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33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23"/>
      <c r="BR11" s="23"/>
      <c r="BS11" s="23"/>
      <c r="BT11" s="23"/>
      <c r="BU11" s="23"/>
      <c r="BV11" s="23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1:137" s="24" customFormat="1" ht="25.5">
      <c r="A12" s="12" t="s">
        <v>88</v>
      </c>
      <c r="B12" s="13" t="s">
        <v>62</v>
      </c>
      <c r="C12" s="14" t="s">
        <v>189</v>
      </c>
      <c r="D12" s="15" t="s">
        <v>421</v>
      </c>
      <c r="E12" s="15" t="s">
        <v>266</v>
      </c>
      <c r="F12" s="16" t="s">
        <v>65</v>
      </c>
      <c r="G12" s="17" t="s">
        <v>66</v>
      </c>
      <c r="H12" s="18" t="str">
        <f t="shared" si="1"/>
        <v/>
      </c>
      <c r="I12" s="18" t="str">
        <f t="shared" si="2"/>
        <v/>
      </c>
      <c r="J12" s="19" t="str">
        <f t="shared" si="0"/>
        <v/>
      </c>
      <c r="K12" s="43" t="s">
        <v>338</v>
      </c>
      <c r="L12" s="15" t="s">
        <v>222</v>
      </c>
      <c r="M12" s="26"/>
      <c r="N12" s="27"/>
      <c r="O12" s="27"/>
      <c r="P12" s="13">
        <v>117937</v>
      </c>
      <c r="Q12" s="16" t="s">
        <v>70</v>
      </c>
      <c r="R12" s="16" t="s">
        <v>68</v>
      </c>
      <c r="S12" s="16" t="s">
        <v>70</v>
      </c>
      <c r="T12" s="16"/>
      <c r="U12" s="16"/>
      <c r="V12" s="16"/>
      <c r="W12" s="13"/>
      <c r="X12" s="16"/>
      <c r="Y12" s="13"/>
      <c r="Z12" s="16"/>
      <c r="AA12" s="16"/>
      <c r="AB12" s="23"/>
      <c r="AC12" s="16"/>
      <c r="AD12" s="16"/>
      <c r="AE12" s="16"/>
      <c r="AF12" s="16"/>
      <c r="AG12" s="49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23"/>
      <c r="BR12" s="23"/>
      <c r="BS12" s="23"/>
      <c r="BT12" s="23"/>
      <c r="BU12" s="23"/>
      <c r="BV12" s="23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</row>
    <row r="13" spans="1:137" s="24" customFormat="1" ht="25.5">
      <c r="A13" s="12" t="s">
        <v>88</v>
      </c>
      <c r="B13" s="13" t="s">
        <v>62</v>
      </c>
      <c r="C13" s="14" t="s">
        <v>189</v>
      </c>
      <c r="D13" s="15" t="s">
        <v>422</v>
      </c>
      <c r="E13" s="15" t="s">
        <v>267</v>
      </c>
      <c r="F13" s="16" t="s">
        <v>65</v>
      </c>
      <c r="G13" s="17" t="s">
        <v>151</v>
      </c>
      <c r="H13" s="18" t="str">
        <f t="shared" si="1"/>
        <v/>
      </c>
      <c r="I13" s="18" t="str">
        <f t="shared" si="2"/>
        <v/>
      </c>
      <c r="J13" s="19" t="str">
        <f t="shared" si="0"/>
        <v/>
      </c>
      <c r="K13" s="43" t="s">
        <v>338</v>
      </c>
      <c r="L13" s="15" t="s">
        <v>222</v>
      </c>
      <c r="M13" s="26"/>
      <c r="N13" s="27"/>
      <c r="O13" s="27"/>
      <c r="P13" s="13">
        <v>127913</v>
      </c>
      <c r="Q13" s="16" t="s">
        <v>70</v>
      </c>
      <c r="R13" s="16" t="s">
        <v>68</v>
      </c>
      <c r="S13" s="16" t="s">
        <v>70</v>
      </c>
      <c r="T13" s="16"/>
      <c r="U13" s="16"/>
      <c r="V13" s="16"/>
      <c r="W13" s="13"/>
      <c r="X13" s="16"/>
      <c r="Y13" s="13"/>
      <c r="Z13" s="16"/>
      <c r="AA13" s="16"/>
      <c r="AB13" s="23"/>
      <c r="AC13" s="16"/>
      <c r="AD13" s="16"/>
      <c r="AE13" s="16"/>
      <c r="AF13" s="16"/>
      <c r="AG13" s="49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23"/>
      <c r="BR13" s="23"/>
      <c r="BS13" s="23"/>
      <c r="BT13" s="23"/>
      <c r="BU13" s="23"/>
      <c r="BV13" s="23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</row>
    <row r="14" spans="1:137" s="24" customFormat="1" ht="25.5">
      <c r="A14" s="12" t="s">
        <v>88</v>
      </c>
      <c r="B14" s="13" t="s">
        <v>62</v>
      </c>
      <c r="C14" s="14" t="s">
        <v>189</v>
      </c>
      <c r="D14" s="15" t="s">
        <v>423</v>
      </c>
      <c r="E14" s="15" t="s">
        <v>268</v>
      </c>
      <c r="F14" s="16" t="s">
        <v>65</v>
      </c>
      <c r="G14" s="17" t="s">
        <v>66</v>
      </c>
      <c r="H14" s="18" t="str">
        <f t="shared" si="1"/>
        <v/>
      </c>
      <c r="I14" s="18" t="str">
        <f t="shared" si="2"/>
        <v/>
      </c>
      <c r="J14" s="19" t="str">
        <f t="shared" si="0"/>
        <v/>
      </c>
      <c r="K14" s="43" t="s">
        <v>338</v>
      </c>
      <c r="L14" s="15" t="s">
        <v>222</v>
      </c>
      <c r="M14" s="26"/>
      <c r="N14" s="27"/>
      <c r="O14" s="27"/>
      <c r="P14" s="13">
        <v>118083</v>
      </c>
      <c r="Q14" s="16" t="s">
        <v>70</v>
      </c>
      <c r="R14" s="16" t="s">
        <v>68</v>
      </c>
      <c r="S14" s="16" t="s">
        <v>70</v>
      </c>
      <c r="T14" s="16"/>
      <c r="U14" s="16"/>
      <c r="V14" s="16"/>
      <c r="W14" s="13"/>
      <c r="X14" s="16"/>
      <c r="Y14" s="13"/>
      <c r="Z14" s="16"/>
      <c r="AA14" s="16"/>
      <c r="AB14" s="23"/>
      <c r="AC14" s="16"/>
      <c r="AD14" s="16"/>
      <c r="AE14" s="16"/>
      <c r="AF14" s="16"/>
      <c r="AG14" s="49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23"/>
      <c r="BR14" s="23"/>
      <c r="BS14" s="23"/>
      <c r="BT14" s="23"/>
      <c r="BU14" s="23"/>
      <c r="BV14" s="23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</row>
    <row r="15" spans="1:137" s="24" customFormat="1" ht="25.5">
      <c r="A15" s="12" t="s">
        <v>88</v>
      </c>
      <c r="B15" s="13" t="s">
        <v>62</v>
      </c>
      <c r="C15" s="14" t="s">
        <v>189</v>
      </c>
      <c r="D15" s="15" t="s">
        <v>424</v>
      </c>
      <c r="E15" s="15" t="s">
        <v>269</v>
      </c>
      <c r="F15" s="16" t="s">
        <v>65</v>
      </c>
      <c r="G15" s="17" t="s">
        <v>151</v>
      </c>
      <c r="H15" s="18" t="str">
        <f t="shared" si="1"/>
        <v/>
      </c>
      <c r="I15" s="18" t="str">
        <f t="shared" si="2"/>
        <v/>
      </c>
      <c r="J15" s="19" t="str">
        <f t="shared" si="0"/>
        <v/>
      </c>
      <c r="K15" s="43" t="s">
        <v>338</v>
      </c>
      <c r="L15" s="15" t="s">
        <v>222</v>
      </c>
      <c r="M15" s="26"/>
      <c r="N15" s="27"/>
      <c r="O15" s="27"/>
      <c r="P15" s="13">
        <v>118038</v>
      </c>
      <c r="Q15" s="16" t="s">
        <v>70</v>
      </c>
      <c r="R15" s="16" t="s">
        <v>68</v>
      </c>
      <c r="S15" s="16" t="s">
        <v>70</v>
      </c>
      <c r="T15" s="16"/>
      <c r="U15" s="16"/>
      <c r="V15" s="16"/>
      <c r="W15" s="13"/>
      <c r="X15" s="16"/>
      <c r="Y15" s="13"/>
      <c r="Z15" s="16"/>
      <c r="AA15" s="16"/>
      <c r="AB15" s="23"/>
      <c r="AC15" s="16"/>
      <c r="AD15" s="16"/>
      <c r="AE15" s="16"/>
      <c r="AF15" s="16"/>
      <c r="AG15" s="49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23"/>
      <c r="BR15" s="23"/>
      <c r="BS15" s="23"/>
      <c r="BT15" s="23"/>
      <c r="BU15" s="23"/>
      <c r="BV15" s="23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</row>
    <row r="16" spans="1:137" s="24" customFormat="1" ht="25.5">
      <c r="A16" s="12" t="s">
        <v>88</v>
      </c>
      <c r="B16" s="13" t="s">
        <v>62</v>
      </c>
      <c r="C16" s="14" t="s">
        <v>189</v>
      </c>
      <c r="D16" s="15" t="s">
        <v>425</v>
      </c>
      <c r="E16" s="15" t="s">
        <v>270</v>
      </c>
      <c r="F16" s="16" t="s">
        <v>65</v>
      </c>
      <c r="G16" s="17" t="s">
        <v>66</v>
      </c>
      <c r="H16" s="18"/>
      <c r="I16" s="18"/>
      <c r="J16" s="19"/>
      <c r="K16" s="43" t="s">
        <v>338</v>
      </c>
      <c r="L16" s="15" t="s">
        <v>222</v>
      </c>
      <c r="M16" s="26"/>
      <c r="N16" s="27"/>
      <c r="O16" s="16" t="s">
        <v>271</v>
      </c>
      <c r="P16" s="13">
        <v>128327</v>
      </c>
      <c r="Q16" s="16" t="s">
        <v>70</v>
      </c>
      <c r="R16" s="16" t="s">
        <v>263</v>
      </c>
      <c r="S16" s="16" t="s">
        <v>70</v>
      </c>
      <c r="T16" s="16"/>
      <c r="U16" s="16"/>
      <c r="V16" s="16"/>
      <c r="W16" s="13"/>
      <c r="X16" s="16"/>
      <c r="Y16" s="13"/>
      <c r="Z16" s="16"/>
      <c r="AA16" s="16"/>
      <c r="AB16" s="23"/>
      <c r="AC16" s="16"/>
      <c r="AD16" s="16"/>
      <c r="AE16" s="16"/>
      <c r="AF16" s="16"/>
      <c r="AG16" s="49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23"/>
      <c r="BR16" s="23"/>
      <c r="BS16" s="23"/>
      <c r="BT16" s="23"/>
      <c r="BU16" s="23"/>
      <c r="BV16" s="23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</row>
    <row r="17" spans="1:137" s="24" customFormat="1" ht="25.5">
      <c r="A17" s="12" t="s">
        <v>88</v>
      </c>
      <c r="B17" s="13" t="s">
        <v>62</v>
      </c>
      <c r="C17" s="14" t="s">
        <v>189</v>
      </c>
      <c r="D17" s="15" t="s">
        <v>426</v>
      </c>
      <c r="E17" s="15" t="s">
        <v>272</v>
      </c>
      <c r="F17" s="16" t="s">
        <v>65</v>
      </c>
      <c r="G17" s="17" t="s">
        <v>151</v>
      </c>
      <c r="H17" s="18"/>
      <c r="I17" s="18"/>
      <c r="J17" s="19"/>
      <c r="K17" s="43" t="s">
        <v>338</v>
      </c>
      <c r="L17" s="15" t="s">
        <v>222</v>
      </c>
      <c r="M17" s="26"/>
      <c r="N17" s="27"/>
      <c r="O17" s="16" t="s">
        <v>273</v>
      </c>
      <c r="P17" s="13">
        <v>127913</v>
      </c>
      <c r="Q17" s="16" t="s">
        <v>70</v>
      </c>
      <c r="R17" s="16" t="s">
        <v>263</v>
      </c>
      <c r="S17" s="16" t="s">
        <v>70</v>
      </c>
      <c r="T17" s="16"/>
      <c r="U17" s="16"/>
      <c r="V17" s="16"/>
      <c r="W17" s="13"/>
      <c r="X17" s="16"/>
      <c r="Y17" s="13"/>
      <c r="Z17" s="16"/>
      <c r="AA17" s="16"/>
      <c r="AB17" s="23"/>
      <c r="AC17" s="16"/>
      <c r="AD17" s="16"/>
      <c r="AE17" s="16"/>
      <c r="AF17" s="16"/>
      <c r="AG17" s="49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23"/>
      <c r="BR17" s="23"/>
      <c r="BS17" s="23"/>
      <c r="BT17" s="23"/>
      <c r="BU17" s="23"/>
      <c r="BV17" s="23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</row>
    <row r="18" spans="1:137" s="24" customFormat="1" ht="25.5">
      <c r="A18" s="12" t="s">
        <v>88</v>
      </c>
      <c r="B18" s="13" t="s">
        <v>62</v>
      </c>
      <c r="C18" s="14" t="s">
        <v>189</v>
      </c>
      <c r="D18" s="15" t="s">
        <v>427</v>
      </c>
      <c r="E18" s="15" t="s">
        <v>274</v>
      </c>
      <c r="F18" s="16" t="s">
        <v>65</v>
      </c>
      <c r="G18" s="17" t="s">
        <v>66</v>
      </c>
      <c r="H18" s="18"/>
      <c r="I18" s="18"/>
      <c r="J18" s="19"/>
      <c r="K18" s="43" t="s">
        <v>338</v>
      </c>
      <c r="L18" s="15" t="s">
        <v>222</v>
      </c>
      <c r="M18" s="26"/>
      <c r="N18" s="27"/>
      <c r="O18" s="16" t="s">
        <v>275</v>
      </c>
      <c r="P18" s="13">
        <v>128637</v>
      </c>
      <c r="Q18" s="16" t="s">
        <v>70</v>
      </c>
      <c r="R18" s="16" t="s">
        <v>263</v>
      </c>
      <c r="S18" s="16" t="s">
        <v>70</v>
      </c>
      <c r="T18" s="16"/>
      <c r="U18" s="16"/>
      <c r="V18" s="16"/>
      <c r="W18" s="13"/>
      <c r="X18" s="16"/>
      <c r="Y18" s="13"/>
      <c r="Z18" s="16"/>
      <c r="AA18" s="16"/>
      <c r="AB18" s="23"/>
      <c r="AC18" s="16"/>
      <c r="AD18" s="16"/>
      <c r="AE18" s="16"/>
      <c r="AF18" s="16"/>
      <c r="AG18" s="49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23"/>
      <c r="BR18" s="23"/>
      <c r="BS18" s="23"/>
      <c r="BT18" s="23"/>
      <c r="BU18" s="23"/>
      <c r="BV18" s="23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</row>
    <row r="19" spans="1:137" s="24" customFormat="1" ht="25.5">
      <c r="A19" s="12" t="s">
        <v>88</v>
      </c>
      <c r="B19" s="13" t="s">
        <v>62</v>
      </c>
      <c r="C19" s="14" t="s">
        <v>189</v>
      </c>
      <c r="D19" s="15" t="s">
        <v>428</v>
      </c>
      <c r="E19" s="15" t="s">
        <v>276</v>
      </c>
      <c r="F19" s="16" t="s">
        <v>65</v>
      </c>
      <c r="G19" s="17" t="s">
        <v>151</v>
      </c>
      <c r="H19" s="18"/>
      <c r="I19" s="18"/>
      <c r="J19" s="19"/>
      <c r="K19" s="43" t="s">
        <v>338</v>
      </c>
      <c r="L19" s="15" t="s">
        <v>222</v>
      </c>
      <c r="M19" s="26"/>
      <c r="N19" s="27"/>
      <c r="O19" s="16" t="s">
        <v>277</v>
      </c>
      <c r="P19" s="13">
        <v>128658</v>
      </c>
      <c r="Q19" s="16" t="s">
        <v>70</v>
      </c>
      <c r="R19" s="16" t="s">
        <v>263</v>
      </c>
      <c r="S19" s="16" t="s">
        <v>70</v>
      </c>
      <c r="T19" s="16"/>
      <c r="U19" s="16"/>
      <c r="V19" s="16"/>
      <c r="W19" s="13"/>
      <c r="X19" s="16"/>
      <c r="Y19" s="13"/>
      <c r="Z19" s="16"/>
      <c r="AA19" s="16"/>
      <c r="AB19" s="23"/>
      <c r="AC19" s="16"/>
      <c r="AD19" s="16"/>
      <c r="AE19" s="16"/>
      <c r="AF19" s="16"/>
      <c r="AG19" s="49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23"/>
      <c r="BR19" s="23"/>
      <c r="BS19" s="23"/>
      <c r="BT19" s="23"/>
      <c r="BU19" s="23"/>
      <c r="BV19" s="23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</row>
    <row r="20" spans="1:137">
      <c r="A20" s="12" t="s">
        <v>109</v>
      </c>
      <c r="J20"/>
      <c r="K20"/>
      <c r="P20" s="50"/>
      <c r="Y20" s="50"/>
    </row>
    <row r="21" spans="1:137">
      <c r="M21" s="69"/>
    </row>
  </sheetData>
  <dataValidations count="4">
    <dataValidation type="list" allowBlank="1" showInputMessage="1" showErrorMessage="1" sqref="A4:A20">
      <formula1>"Y,N,End"</formula1>
    </dataValidation>
    <dataValidation type="list" allowBlank="1" showInputMessage="1" showErrorMessage="1" sqref="G4:G19">
      <formula1>"Firefox,IE,Chrome,iPhone 5S,iPad Air,iPhone 6S,iPhone 6S+,iPhone 7,Galaxy S5,Galaxy tab 4-10,Galaxy S7,Galaxy S6"</formula1>
    </dataValidation>
    <dataValidation type="list" allowBlank="1" showInputMessage="1" showErrorMessage="1" sqref="F4:F19">
      <formula1>"Web,Mobile"</formula1>
    </dataValidation>
    <dataValidation type="list" allowBlank="1" showInputMessage="1" showErrorMessage="1" sqref="K4:K19">
      <formula1>"Chrome,Safari"</formula1>
    </dataValidation>
  </dataValidations>
  <hyperlinks>
    <hyperlink ref="L10" r:id="rId1"/>
    <hyperlink ref="L11" r:id="rId2"/>
  </hyperlinks>
  <pageMargins left="0.7" right="0.7" top="0.75" bottom="0.75" header="0.3" footer="0.3"/>
  <pageSetup orientation="portrait" verticalDpi="0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3PRegistration</vt:lpstr>
      <vt:lpstr>3PManageRegistration</vt:lpstr>
      <vt:lpstr>CustomerAuthorization</vt:lpstr>
      <vt:lpstr>ManageAuthorization</vt:lpstr>
      <vt:lpstr>CancelAuthorization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2017-12-14T16:39:57Z</dcterms:modified>
</cp:coreProperties>
</file>