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1" sheetId="1" r:id="rId3"/>
  </sheets>
  <definedNames/>
  <calcPr/>
</workbook>
</file>

<file path=xl/sharedStrings.xml><?xml version="1.0" encoding="utf-8"?>
<sst xmlns="http://schemas.openxmlformats.org/spreadsheetml/2006/main" count="101" uniqueCount="47">
  <si>
    <t>Sprint Backlog</t>
  </si>
  <si>
    <t>Projektame</t>
  </si>
  <si>
    <t>Toilet Tracker</t>
  </si>
  <si>
    <t>Projektmanager</t>
  </si>
  <si>
    <t>Weinzierl</t>
  </si>
  <si>
    <t>Startdatum</t>
  </si>
  <si>
    <t>Enddatum</t>
  </si>
  <si>
    <t>Fortschritt insg. In %</t>
  </si>
  <si>
    <t>Aufgabenname</t>
  </si>
  <si>
    <t>Verantwortlich</t>
  </si>
  <si>
    <t>Start</t>
  </si>
  <si>
    <t>Ende</t>
  </si>
  <si>
    <t>Stunden</t>
  </si>
  <si>
    <t>Status</t>
  </si>
  <si>
    <t>Criteria of satisfaction</t>
  </si>
  <si>
    <t>Tage</t>
  </si>
  <si>
    <t>3. Als Nutzer will ich meinen Standort auf der Karte des Toilet Tracker sehen</t>
  </si>
  <si>
    <t>Der Map sollte beim Starten der App/Website auf den Standort des Nutzer zentrier sein</t>
  </si>
  <si>
    <t>Google Maps in der App einbinden</t>
  </si>
  <si>
    <t>Vollständig</t>
  </si>
  <si>
    <t>Google Maps in der Website einbinden</t>
  </si>
  <si>
    <t>Mamsaleh</t>
  </si>
  <si>
    <t>GPS Signal auf der App auslesen</t>
  </si>
  <si>
    <t>GPS Signal auf der Website auslesen</t>
  </si>
  <si>
    <t>Anzeige der Position des Users auf der App</t>
  </si>
  <si>
    <t>Anzeige der Position des Users auf der Website</t>
  </si>
  <si>
    <t>4. Als Nutzer will ich alle Toiletten in meiner Nähe auf der Karte sehen</t>
  </si>
  <si>
    <t>Die Map zeigt beim Starten der App/Website alle Toilleten in einer bestimmten Entfernung vom Nutzer an</t>
  </si>
  <si>
    <t>Server gibt Toiletten in der Nähe mit</t>
  </si>
  <si>
    <t>Rosenberger</t>
  </si>
  <si>
    <t>Icon für Marker ändern (App)</t>
  </si>
  <si>
    <t>Icon für Marker ändern (Website)</t>
  </si>
  <si>
    <t>Ausgeben der Toiletten in der Nähe (App)</t>
  </si>
  <si>
    <t>Ausgeben der Toiletten in der Nähe (Website)</t>
  </si>
  <si>
    <t>5. Als Nutzer will ich Toiletten hinzufügen</t>
  </si>
  <si>
    <t>Der Nutzer soll mit einem FloatingActionButton auf der App eine Toilette hinzufügen</t>
  </si>
  <si>
    <t>Datenbank table für Toiletten hinzufügen</t>
  </si>
  <si>
    <t>API Route implementieren</t>
  </si>
  <si>
    <t>UI hinzufügen (App)</t>
  </si>
  <si>
    <t>Methode implementieren (App)</t>
  </si>
  <si>
    <t>6. Als Nutzer will ich auf Knopfdruck mehr Informationen zu einer Toilette angezeigt bekommen</t>
  </si>
  <si>
    <t>Der Nutzer soll beim Klick auf einer Toilette die Information der Toilette sehen</t>
  </si>
  <si>
    <t>Server gibt Informationen der Toilette mit</t>
  </si>
  <si>
    <t>UI hinzufügen (Website)</t>
  </si>
  <si>
    <t>Methode implementieren (Website)</t>
  </si>
  <si>
    <t>11. Als Nutzer will ich die Bewertung von anderen Nutzer zu einer Toiletten sehen</t>
  </si>
  <si>
    <t xml:space="preserve">Der Nutzer soll beim Klick auf einer Toilette die Bewertungen der anderen Nutzer sehen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</si>
</sst>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7">
    <font>
      <sz val="12.0"/>
      <color rgb="FF000000"/>
      <name val="Calibri"/>
    </font>
    <font>
      <b/>
      <sz val="22.0"/>
      <color rgb="FF366092"/>
      <name val="Calibri"/>
    </font>
    <font>
      <b/>
      <sz val="14.0"/>
      <color rgb="FF000000"/>
      <name val="Calibri"/>
    </font>
    <font>
      <sz val="14.0"/>
      <color rgb="FFFFFFFF"/>
      <name val="Calibri"/>
    </font>
    <font>
      <sz val="12.0"/>
      <color rgb="FFFFFFFF"/>
      <name val="Calibri"/>
    </font>
    <font>
      <sz val="14.0"/>
      <color rgb="FF000000"/>
      <name val="Calibri"/>
    </font>
    <font>
      <sz val="12.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F243E"/>
        <bgColor rgb="FF0F243E"/>
      </patternFill>
    </fill>
    <fill>
      <patternFill patternType="solid">
        <fgColor rgb="FF548DD4"/>
        <bgColor rgb="FF548DD4"/>
      </patternFill>
    </fill>
    <fill>
      <patternFill patternType="solid">
        <fgColor rgb="FF76923C"/>
        <bgColor rgb="FF76923C"/>
      </patternFill>
    </fill>
    <fill>
      <patternFill patternType="solid">
        <fgColor rgb="FFBFBFBF"/>
        <bgColor rgb="FFBFBFBF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</fills>
  <borders count="8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2" fillId="2" fontId="0" numFmtId="0" xfId="0" applyBorder="1" applyFont="1"/>
    <xf borderId="3" fillId="2" fontId="1" numFmtId="0" xfId="0" applyBorder="1" applyFont="1"/>
    <xf borderId="4" fillId="2" fontId="0" numFmtId="0" xfId="0" applyBorder="1" applyFont="1"/>
    <xf borderId="5" fillId="2" fontId="0" numFmtId="0" xfId="0" applyBorder="1" applyFont="1"/>
    <xf borderId="6" fillId="2" fontId="0" numFmtId="0" xfId="0" applyBorder="1" applyFont="1"/>
    <xf borderId="0" fillId="0" fontId="0" numFmtId="0" xfId="0" applyFont="1"/>
    <xf borderId="5" fillId="2" fontId="2" numFmtId="0" xfId="0" applyBorder="1" applyFont="1"/>
    <xf borderId="5" fillId="2" fontId="0" numFmtId="0" xfId="0" applyAlignment="1" applyBorder="1" applyFont="1">
      <alignment horizontal="right"/>
    </xf>
    <xf borderId="3" fillId="2" fontId="2" numFmtId="0" xfId="0" applyBorder="1" applyFont="1"/>
    <xf borderId="3" fillId="2" fontId="0" numFmtId="0" xfId="0" applyAlignment="1" applyBorder="1" applyFont="1">
      <alignment horizontal="right"/>
    </xf>
    <xf borderId="5" fillId="2" fontId="0" numFmtId="164" xfId="0" applyBorder="1" applyFont="1" applyNumberFormat="1"/>
    <xf borderId="3" fillId="2" fontId="0" numFmtId="10" xfId="0" applyBorder="1" applyFont="1" applyNumberFormat="1"/>
    <xf borderId="5" fillId="3" fontId="3" numFmtId="0" xfId="0" applyAlignment="1" applyBorder="1" applyFill="1" applyFont="1">
      <alignment horizontal="center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6" fillId="2" fontId="4" numFmtId="0" xfId="0" applyBorder="1" applyFont="1"/>
    <xf borderId="5" fillId="4" fontId="5" numFmtId="0" xfId="0" applyAlignment="1" applyBorder="1" applyFill="1" applyFont="1">
      <alignment horizontal="center" readingOrder="1" shrinkToFit="0" vertical="center" wrapText="1"/>
    </xf>
    <xf borderId="6" fillId="4" fontId="5" numFmtId="0" xfId="0" applyAlignment="1" applyBorder="1" applyFont="1">
      <alignment horizontal="center" readingOrder="1" shrinkToFit="0" vertical="center" wrapText="1"/>
    </xf>
    <xf borderId="6" fillId="4" fontId="5" numFmtId="164" xfId="0" applyAlignment="1" applyBorder="1" applyFont="1" applyNumberFormat="1">
      <alignment horizontal="center" readingOrder="1" shrinkToFit="0" vertical="center" wrapText="1"/>
    </xf>
    <xf borderId="6" fillId="2" fontId="6" numFmtId="0" xfId="0" applyBorder="1" applyFont="1"/>
    <xf borderId="5" fillId="2" fontId="0" numFmtId="0" xfId="0" applyAlignment="1" applyBorder="1" applyFont="1">
      <alignment horizontal="center" readingOrder="1" shrinkToFit="0" vertical="center" wrapText="1"/>
    </xf>
    <xf borderId="6" fillId="2" fontId="0" numFmtId="0" xfId="0" applyAlignment="1" applyBorder="1" applyFont="1">
      <alignment horizontal="center" readingOrder="1" shrinkToFit="0" vertical="center" wrapText="1"/>
    </xf>
    <xf borderId="6" fillId="2" fontId="5" numFmtId="164" xfId="0" applyAlignment="1" applyBorder="1" applyFont="1" applyNumberFormat="1">
      <alignment horizontal="center" readingOrder="1" shrinkToFit="0" vertical="center" wrapText="1"/>
    </xf>
    <xf borderId="6" fillId="2" fontId="5" numFmtId="0" xfId="0" applyAlignment="1" applyBorder="1" applyFont="1">
      <alignment horizontal="center" readingOrder="1" shrinkToFit="0" vertical="center" wrapText="1"/>
    </xf>
    <xf borderId="5" fillId="5" fontId="5" numFmtId="0" xfId="0" applyAlignment="1" applyBorder="1" applyFill="1" applyFont="1">
      <alignment horizontal="center" vertical="center"/>
    </xf>
    <xf borderId="6" fillId="5" fontId="5" numFmtId="0" xfId="0" applyAlignment="1" applyBorder="1" applyFont="1">
      <alignment horizontal="center" vertical="center"/>
    </xf>
    <xf borderId="6" fillId="5" fontId="5" numFmtId="164" xfId="0" applyAlignment="1" applyBorder="1" applyFont="1" applyNumberFormat="1">
      <alignment horizontal="center" vertical="center"/>
    </xf>
    <xf borderId="6" fillId="5" fontId="5" numFmtId="0" xfId="0" applyAlignment="1" applyBorder="1" applyFont="1">
      <alignment vertical="center"/>
    </xf>
    <xf borderId="5" fillId="2" fontId="0" numFmtId="0" xfId="0" applyAlignment="1" applyBorder="1" applyFont="1">
      <alignment horizontal="center"/>
    </xf>
    <xf borderId="6" fillId="2" fontId="0" numFmtId="0" xfId="0" applyAlignment="1" applyBorder="1" applyFont="1">
      <alignment horizontal="center"/>
    </xf>
    <xf borderId="6" fillId="2" fontId="5" numFmtId="0" xfId="0" applyAlignment="1" applyBorder="1" applyFont="1">
      <alignment horizontal="center"/>
    </xf>
    <xf borderId="5" fillId="6" fontId="5" numFmtId="0" xfId="0" applyAlignment="1" applyBorder="1" applyFill="1" applyFont="1">
      <alignment horizontal="center" shrinkToFit="0" vertical="center" wrapText="1"/>
    </xf>
    <xf borderId="6" fillId="6" fontId="5" numFmtId="0" xfId="0" applyAlignment="1" applyBorder="1" applyFont="1">
      <alignment horizontal="center" vertical="center"/>
    </xf>
    <xf borderId="6" fillId="6" fontId="5" numFmtId="164" xfId="0" applyAlignment="1" applyBorder="1" applyFont="1" applyNumberFormat="1">
      <alignment horizontal="center" vertical="center"/>
    </xf>
    <xf borderId="5" fillId="6" fontId="5" numFmtId="0" xfId="0" applyAlignment="1" applyBorder="1" applyFont="1">
      <alignment horizontal="center" vertical="center"/>
    </xf>
    <xf borderId="5" fillId="7" fontId="5" numFmtId="0" xfId="0" applyAlignment="1" applyBorder="1" applyFill="1" applyFont="1">
      <alignment horizontal="center" shrinkToFit="0" vertical="center" wrapText="1"/>
    </xf>
    <xf borderId="6" fillId="7" fontId="5" numFmtId="0" xfId="0" applyAlignment="1" applyBorder="1" applyFont="1">
      <alignment horizontal="center" vertical="center"/>
    </xf>
    <xf borderId="6" fillId="7" fontId="5" numFmtId="164" xfId="0" applyAlignment="1" applyBorder="1" applyFont="1" applyNumberFormat="1">
      <alignment horizontal="center" vertical="center"/>
    </xf>
    <xf borderId="5" fillId="7" fontId="5" numFmtId="0" xfId="0" applyAlignment="1" applyBorder="1" applyFont="1">
      <alignment horizontal="center" vertical="center"/>
    </xf>
    <xf borderId="7" fillId="2" fontId="5" numFmtId="0" xfId="0" applyAlignment="1" applyBorder="1" applyFont="1">
      <alignment horizontal="center"/>
    </xf>
    <xf borderId="5" fillId="8" fontId="5" numFmtId="0" xfId="0" applyAlignment="1" applyBorder="1" applyFill="1" applyFont="1">
      <alignment horizontal="center" shrinkToFit="0" vertical="center" wrapText="1"/>
    </xf>
    <xf borderId="6" fillId="8" fontId="5" numFmtId="0" xfId="0" applyAlignment="1" applyBorder="1" applyFont="1">
      <alignment horizontal="center" vertical="center"/>
    </xf>
    <xf borderId="6" fillId="8" fontId="5" numFmtId="164" xfId="0" applyAlignment="1" applyBorder="1" applyFont="1" applyNumberFormat="1">
      <alignment horizontal="center" vertical="center"/>
    </xf>
    <xf borderId="5" fillId="8" fontId="5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8743994816516466"/>
          <c:y val="0.08623419123484116"/>
          <c:w val="0.6933156020789001"/>
          <c:h val="0.88507601675707"/>
        </c:manualLayout>
      </c:layout>
      <c:barChart>
        <c:barDir val="bar"/>
        <c:grouping val="stacked"/>
        <c:ser>
          <c:idx val="0"/>
          <c:order val="0"/>
          <c:tx>
            <c:strRef>
              <c:f>Tabelle1!$C$11</c:f>
            </c:strRef>
          </c:tx>
          <c:spPr>
            <a:solidFill>
              <a:srgbClr val="4F81BD"/>
            </a:solidFill>
          </c:spPr>
          <c:cat>
            <c:strRef>
              <c:f>Tabelle1!$A$12:$A$43</c:f>
            </c:strRef>
          </c:cat>
          <c:val>
            <c:numRef>
              <c:f>Tabelle1!$C$12:$C$42</c:f>
            </c:numRef>
          </c:val>
        </c:ser>
        <c:ser>
          <c:idx val="1"/>
          <c:order val="1"/>
          <c:tx>
            <c:strRef>
              <c:f>Tabelle1!$H$11</c:f>
            </c:strRef>
          </c:tx>
          <c:spPr>
            <a:solidFill>
              <a:srgbClr val="C0504D"/>
            </a:solidFill>
          </c:spPr>
          <c:cat>
            <c:strRef>
              <c:f>Tabelle1!$A$12:$A$43</c:f>
            </c:strRef>
          </c:cat>
          <c:val>
            <c:numRef>
              <c:f>Tabelle1!$H$12:$H$47</c:f>
            </c:numRef>
          </c:val>
        </c:ser>
        <c:overlap val="100"/>
        <c:axId val="1254048796"/>
        <c:axId val="1066609797"/>
      </c:barChart>
      <c:catAx>
        <c:axId val="1254048796"/>
        <c:scaling>
          <c:orientation val="maxMin"/>
        </c:scaling>
        <c:delete val="0"/>
        <c:axPos val="l"/>
        <c:txPr>
          <a:bodyPr/>
          <a:lstStyle/>
          <a:p>
            <a:pPr lvl="0">
              <a:defRPr b="0" i="0"/>
            </a:pPr>
          </a:p>
        </c:txPr>
        <c:crossAx val="1066609797"/>
      </c:catAx>
      <c:valAx>
        <c:axId val="10666097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254048796"/>
        <c:crosses val="max"/>
      </c:valAx>
      <c:spPr>
        <a:solidFill>
          <a:srgbClr val="FFFFFF"/>
        </a:solidFill>
      </c:spPr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8</xdr:col>
      <xdr:colOff>352425</xdr:colOff>
      <xdr:row>10</xdr:row>
      <xdr:rowOff>19050</xdr:rowOff>
    </xdr:from>
    <xdr:to>
      <xdr:col>27</xdr:col>
      <xdr:colOff>409575</xdr:colOff>
      <xdr:row>41</xdr:row>
      <xdr:rowOff>104775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2.11"/>
    <col customWidth="1" min="2" max="2" width="10.22"/>
    <col customWidth="1" min="3" max="3" width="6.89"/>
    <col customWidth="1" min="4" max="4" width="6.11"/>
    <col customWidth="1" min="5" max="5" width="7.67"/>
    <col customWidth="1" min="6" max="6" width="11.22"/>
    <col customWidth="1" min="7" max="7" width="61.89"/>
    <col customWidth="1" min="8" max="17" width="6.67"/>
    <col customWidth="1" min="18" max="18" width="5.89"/>
    <col customWidth="1" min="19" max="28" width="8.67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>
      <c r="A3" s="5"/>
      <c r="B3" s="6"/>
      <c r="C3" s="6"/>
      <c r="D3" s="6"/>
      <c r="E3" s="6"/>
      <c r="F3" s="6"/>
      <c r="G3" s="6"/>
      <c r="H3" s="2"/>
      <c r="I3" s="2"/>
      <c r="J3" s="2"/>
      <c r="K3" s="6"/>
      <c r="L3" s="6"/>
      <c r="M3" s="6"/>
      <c r="N3" s="6"/>
      <c r="O3" s="6"/>
      <c r="P3" s="6"/>
      <c r="Q3" s="6"/>
      <c r="R3" s="6"/>
    </row>
    <row r="4">
      <c r="A4" s="5"/>
      <c r="B4" s="6"/>
      <c r="C4" s="6"/>
      <c r="D4" s="6"/>
      <c r="E4" s="6"/>
      <c r="F4" s="6"/>
      <c r="G4" s="6"/>
      <c r="H4" s="6"/>
      <c r="I4" s="7"/>
      <c r="J4" s="6"/>
      <c r="K4" s="6"/>
      <c r="L4" s="6"/>
      <c r="M4" s="6"/>
      <c r="N4" s="6"/>
      <c r="O4" s="6"/>
      <c r="P4" s="6"/>
      <c r="Q4" s="6"/>
      <c r="R4" s="6"/>
    </row>
    <row r="5">
      <c r="A5" s="8" t="s">
        <v>1</v>
      </c>
      <c r="B5" s="9" t="s">
        <v>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>
      <c r="A6" s="10" t="s">
        <v>3</v>
      </c>
      <c r="B6" s="11" t="s">
        <v>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>
      <c r="A7" s="8" t="s">
        <v>5</v>
      </c>
      <c r="B7" s="12">
        <v>43164.0</v>
      </c>
      <c r="C7" s="6"/>
      <c r="D7" s="6"/>
      <c r="E7" s="6"/>
      <c r="F7" s="6"/>
      <c r="G7" s="6"/>
      <c r="H7" s="6"/>
      <c r="I7" s="6"/>
      <c r="J7" s="6"/>
      <c r="K7" s="6"/>
      <c r="L7" s="6"/>
      <c r="M7" s="7"/>
      <c r="N7" s="6"/>
      <c r="O7" s="6"/>
      <c r="P7" s="6"/>
      <c r="Q7" s="6"/>
      <c r="R7" s="6"/>
    </row>
    <row r="8">
      <c r="A8" s="8" t="s">
        <v>6</v>
      </c>
      <c r="B8" s="12">
        <v>43198.0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>
      <c r="A9" s="10" t="s">
        <v>7</v>
      </c>
      <c r="B9" s="13">
        <f>(COUNTIF(F13:F18,"Vollständig")+COUNTIF(F20:F24,"Vollständig")+COUNTIF(F26:F29,"Vollständig"))/(COUNTIF(F13:F18,"*")+COUNTIF(F20:F24,"*")+COUNTIF(F26:F29,"*"))</f>
        <v>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ht="21.0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ht="31.5" customHeight="1">
      <c r="A11" s="14" t="s">
        <v>8</v>
      </c>
      <c r="B11" s="15" t="s">
        <v>9</v>
      </c>
      <c r="C11" s="15" t="s">
        <v>10</v>
      </c>
      <c r="D11" s="15" t="s">
        <v>11</v>
      </c>
      <c r="E11" s="15" t="s">
        <v>12</v>
      </c>
      <c r="F11" s="15" t="s">
        <v>13</v>
      </c>
      <c r="G11" s="15" t="s">
        <v>14</v>
      </c>
      <c r="H11" s="16" t="s">
        <v>15</v>
      </c>
      <c r="I11" s="5"/>
      <c r="J11" s="6"/>
      <c r="K11" s="6"/>
      <c r="L11" s="6"/>
      <c r="M11" s="6"/>
      <c r="N11" s="6"/>
      <c r="O11" s="6"/>
      <c r="P11" s="6"/>
      <c r="Q11" s="6"/>
      <c r="R11" s="6"/>
    </row>
    <row r="12" ht="42.75" customHeight="1">
      <c r="A12" s="17" t="s">
        <v>16</v>
      </c>
      <c r="B12" s="18"/>
      <c r="C12" s="19">
        <v>43164.0</v>
      </c>
      <c r="D12" s="19">
        <v>43174.0</v>
      </c>
      <c r="E12" s="18">
        <v>50.0</v>
      </c>
      <c r="F12" s="17" t="str">
        <f>IF(COUNTIF(F13:F18,"Vollständig")=COUNTIF(F13:F18,"*"),"Vollständig",IF(OR(COUNTIF(F13:F18,"Vollständig")&gt;0,COUNTIF(F13:F18,"In Arbeit")&gt;0),"In Arbeit","Nicht Begonnen"))</f>
        <v>Vollständig</v>
      </c>
      <c r="G12" s="18" t="s">
        <v>17</v>
      </c>
      <c r="H12" s="20">
        <f t="shared" ref="H12:H41" si="1">D12-C12</f>
        <v>10</v>
      </c>
      <c r="I12" s="5"/>
      <c r="J12" s="6"/>
      <c r="K12" s="6"/>
      <c r="L12" s="6"/>
      <c r="M12" s="6"/>
      <c r="N12" s="6"/>
      <c r="O12" s="6"/>
      <c r="P12" s="6"/>
      <c r="Q12" s="6"/>
      <c r="R12" s="6"/>
    </row>
    <row r="13" ht="22.5" customHeight="1">
      <c r="A13" s="21" t="s">
        <v>18</v>
      </c>
      <c r="B13" s="22" t="s">
        <v>4</v>
      </c>
      <c r="C13" s="23">
        <v>43164.0</v>
      </c>
      <c r="D13" s="23">
        <v>43167.0</v>
      </c>
      <c r="E13" s="24">
        <v>3.0</v>
      </c>
      <c r="F13" s="21" t="s">
        <v>19</v>
      </c>
      <c r="G13" s="22"/>
      <c r="H13" s="20">
        <f t="shared" si="1"/>
        <v>3</v>
      </c>
      <c r="I13" s="5"/>
      <c r="J13" s="6"/>
      <c r="K13" s="6"/>
      <c r="L13" s="6"/>
      <c r="M13" s="6"/>
      <c r="N13" s="6"/>
      <c r="O13" s="6"/>
      <c r="P13" s="6"/>
      <c r="Q13" s="6"/>
      <c r="R13" s="6"/>
    </row>
    <row r="14" ht="22.5" customHeight="1">
      <c r="A14" s="21" t="s">
        <v>20</v>
      </c>
      <c r="B14" s="22" t="s">
        <v>21</v>
      </c>
      <c r="C14" s="23">
        <v>43164.0</v>
      </c>
      <c r="D14" s="23">
        <v>43169.0</v>
      </c>
      <c r="E14" s="24">
        <v>7.0</v>
      </c>
      <c r="F14" s="21" t="s">
        <v>19</v>
      </c>
      <c r="G14" s="22"/>
      <c r="H14" s="20">
        <f t="shared" si="1"/>
        <v>5</v>
      </c>
      <c r="I14" s="5"/>
      <c r="J14" s="6"/>
      <c r="K14" s="6"/>
      <c r="L14" s="6"/>
      <c r="M14" s="6"/>
      <c r="N14" s="6"/>
      <c r="O14" s="6"/>
      <c r="P14" s="6"/>
      <c r="Q14" s="6"/>
      <c r="R14" s="6"/>
    </row>
    <row r="15" ht="22.5" customHeight="1">
      <c r="A15" s="21" t="s">
        <v>22</v>
      </c>
      <c r="B15" s="22" t="s">
        <v>4</v>
      </c>
      <c r="C15" s="23">
        <v>43167.0</v>
      </c>
      <c r="D15" s="23">
        <v>43171.0</v>
      </c>
      <c r="E15" s="24">
        <v>17.0</v>
      </c>
      <c r="F15" s="21" t="s">
        <v>19</v>
      </c>
      <c r="G15" s="22"/>
      <c r="H15" s="20">
        <f t="shared" si="1"/>
        <v>4</v>
      </c>
      <c r="I15" s="5"/>
      <c r="J15" s="6"/>
      <c r="K15" s="6"/>
      <c r="L15" s="6"/>
      <c r="M15" s="6"/>
      <c r="N15" s="6"/>
      <c r="O15" s="6"/>
      <c r="P15" s="6"/>
      <c r="Q15" s="6"/>
      <c r="R15" s="6"/>
    </row>
    <row r="16" ht="22.5" customHeight="1">
      <c r="A16" s="21" t="s">
        <v>23</v>
      </c>
      <c r="B16" s="22" t="s">
        <v>21</v>
      </c>
      <c r="C16" s="23">
        <v>43169.0</v>
      </c>
      <c r="D16" s="23">
        <v>43171.0</v>
      </c>
      <c r="E16" s="24">
        <v>13.0</v>
      </c>
      <c r="F16" s="21" t="s">
        <v>19</v>
      </c>
      <c r="G16" s="22"/>
      <c r="H16" s="20">
        <f t="shared" si="1"/>
        <v>2</v>
      </c>
      <c r="I16" s="5"/>
      <c r="J16" s="6"/>
      <c r="K16" s="6"/>
      <c r="L16" s="6"/>
      <c r="M16" s="6"/>
      <c r="N16" s="6"/>
      <c r="O16" s="6"/>
      <c r="P16" s="6"/>
      <c r="Q16" s="6"/>
      <c r="R16" s="6"/>
    </row>
    <row r="17" ht="22.5" customHeight="1">
      <c r="A17" s="21" t="s">
        <v>24</v>
      </c>
      <c r="B17" s="22" t="s">
        <v>4</v>
      </c>
      <c r="C17" s="23">
        <v>43171.0</v>
      </c>
      <c r="D17" s="23">
        <v>43174.0</v>
      </c>
      <c r="E17" s="24">
        <v>5.0</v>
      </c>
      <c r="F17" s="21" t="s">
        <v>19</v>
      </c>
      <c r="G17" s="22"/>
      <c r="H17" s="20">
        <f t="shared" si="1"/>
        <v>3</v>
      </c>
      <c r="I17" s="5"/>
      <c r="J17" s="6"/>
      <c r="K17" s="6"/>
      <c r="L17" s="6"/>
      <c r="M17" s="6"/>
      <c r="N17" s="6"/>
      <c r="O17" s="6"/>
      <c r="P17" s="6"/>
      <c r="Q17" s="6"/>
      <c r="R17" s="6"/>
    </row>
    <row r="18" ht="22.5" customHeight="1">
      <c r="A18" s="21" t="s">
        <v>25</v>
      </c>
      <c r="B18" s="22" t="s">
        <v>21</v>
      </c>
      <c r="C18" s="23">
        <v>43171.0</v>
      </c>
      <c r="D18" s="23">
        <v>43174.0</v>
      </c>
      <c r="E18" s="24">
        <v>5.0</v>
      </c>
      <c r="F18" s="21" t="s">
        <v>19</v>
      </c>
      <c r="G18" s="22"/>
      <c r="H18" s="20">
        <f t="shared" si="1"/>
        <v>3</v>
      </c>
      <c r="I18" s="5"/>
      <c r="J18" s="6"/>
      <c r="K18" s="6"/>
      <c r="L18" s="6"/>
      <c r="M18" s="6"/>
      <c r="N18" s="6"/>
      <c r="O18" s="6"/>
      <c r="P18" s="6"/>
      <c r="Q18" s="6"/>
      <c r="R18" s="6"/>
    </row>
    <row r="19" ht="34.5" customHeight="1">
      <c r="A19" s="25" t="s">
        <v>26</v>
      </c>
      <c r="B19" s="26"/>
      <c r="C19" s="27">
        <v>43174.0</v>
      </c>
      <c r="D19" s="27">
        <v>43177.0</v>
      </c>
      <c r="E19" s="26">
        <v>10.0</v>
      </c>
      <c r="F19" s="25" t="str">
        <f>IF(COUNTIF(F20:F24,"Vollständig")=COUNTIF(F20:F24,"*"),"Vollständig",IF(OR(COUNTIF(F20:F24,"Vollständig")&gt;0,COUNTIF(F20:F24,"In Arbeit")&gt;0),"In Arbeit","Nicht Begonnen"))</f>
        <v>Vollständig</v>
      </c>
      <c r="G19" s="28" t="s">
        <v>27</v>
      </c>
      <c r="H19" s="20">
        <f t="shared" si="1"/>
        <v>3</v>
      </c>
      <c r="I19" s="5"/>
      <c r="J19" s="6"/>
      <c r="K19" s="6"/>
      <c r="L19" s="6"/>
      <c r="M19" s="6"/>
      <c r="N19" s="6"/>
      <c r="O19" s="6"/>
      <c r="P19" s="6"/>
      <c r="Q19" s="6"/>
      <c r="R19" s="6"/>
    </row>
    <row r="20" ht="22.5" customHeight="1">
      <c r="A20" s="29" t="s">
        <v>28</v>
      </c>
      <c r="B20" s="30" t="s">
        <v>29</v>
      </c>
      <c r="C20" s="23">
        <v>43174.0</v>
      </c>
      <c r="D20" s="23">
        <v>43177.0</v>
      </c>
      <c r="E20" s="31">
        <v>4.0</v>
      </c>
      <c r="F20" s="29" t="s">
        <v>19</v>
      </c>
      <c r="G20" s="30"/>
      <c r="H20" s="20">
        <f t="shared" si="1"/>
        <v>3</v>
      </c>
      <c r="I20" s="5"/>
      <c r="J20" s="6"/>
      <c r="K20" s="6"/>
      <c r="L20" s="6"/>
      <c r="M20" s="6"/>
      <c r="N20" s="6"/>
      <c r="O20" s="6"/>
      <c r="P20" s="6"/>
      <c r="Q20" s="6"/>
      <c r="R20" s="6"/>
    </row>
    <row r="21" ht="22.5" customHeight="1">
      <c r="A21" s="29" t="s">
        <v>30</v>
      </c>
      <c r="B21" s="30" t="s">
        <v>4</v>
      </c>
      <c r="C21" s="23">
        <v>43174.0</v>
      </c>
      <c r="D21" s="23">
        <v>43176.0</v>
      </c>
      <c r="E21" s="31">
        <v>2.0</v>
      </c>
      <c r="F21" s="29" t="s">
        <v>19</v>
      </c>
      <c r="G21" s="30"/>
      <c r="H21" s="20">
        <f t="shared" si="1"/>
        <v>2</v>
      </c>
      <c r="I21" s="5"/>
      <c r="J21" s="6"/>
      <c r="K21" s="6"/>
      <c r="L21" s="6"/>
      <c r="M21" s="6"/>
      <c r="N21" s="6"/>
      <c r="O21" s="6"/>
      <c r="P21" s="6"/>
      <c r="Q21" s="6"/>
      <c r="R21" s="6"/>
    </row>
    <row r="22" ht="22.5" customHeight="1">
      <c r="A22" s="29" t="s">
        <v>31</v>
      </c>
      <c r="B22" s="30" t="s">
        <v>21</v>
      </c>
      <c r="C22" s="23">
        <v>43174.0</v>
      </c>
      <c r="D22" s="23">
        <v>43176.0</v>
      </c>
      <c r="E22" s="31">
        <v>2.0</v>
      </c>
      <c r="F22" s="29" t="s">
        <v>19</v>
      </c>
      <c r="G22" s="30"/>
      <c r="H22" s="20">
        <f t="shared" si="1"/>
        <v>2</v>
      </c>
      <c r="I22" s="5"/>
      <c r="J22" s="6"/>
      <c r="K22" s="6"/>
      <c r="L22" s="6"/>
      <c r="M22" s="6"/>
      <c r="N22" s="6"/>
      <c r="O22" s="6"/>
      <c r="P22" s="6"/>
      <c r="Q22" s="6"/>
      <c r="R22" s="6"/>
    </row>
    <row r="23" ht="18.0" customHeight="1">
      <c r="A23" s="29" t="s">
        <v>32</v>
      </c>
      <c r="B23" s="30" t="s">
        <v>4</v>
      </c>
      <c r="C23" s="23">
        <v>43176.0</v>
      </c>
      <c r="D23" s="23">
        <v>43177.0</v>
      </c>
      <c r="E23" s="31">
        <v>1.0</v>
      </c>
      <c r="F23" s="29" t="s">
        <v>19</v>
      </c>
      <c r="G23" s="30"/>
      <c r="H23" s="20">
        <f t="shared" si="1"/>
        <v>1</v>
      </c>
      <c r="I23" s="5"/>
      <c r="J23" s="6"/>
      <c r="K23" s="6"/>
      <c r="L23" s="6"/>
      <c r="M23" s="6"/>
      <c r="N23" s="6"/>
      <c r="O23" s="6"/>
      <c r="P23" s="6"/>
      <c r="Q23" s="6"/>
      <c r="R23" s="6"/>
    </row>
    <row r="24" ht="18.0" customHeight="1">
      <c r="A24" s="29" t="s">
        <v>33</v>
      </c>
      <c r="B24" s="30" t="s">
        <v>21</v>
      </c>
      <c r="C24" s="23">
        <v>43176.0</v>
      </c>
      <c r="D24" s="23">
        <v>43177.0</v>
      </c>
      <c r="E24" s="31">
        <v>1.0</v>
      </c>
      <c r="F24" s="29" t="s">
        <v>19</v>
      </c>
      <c r="G24" s="30"/>
      <c r="H24" s="20">
        <f t="shared" si="1"/>
        <v>1</v>
      </c>
      <c r="I24" s="5"/>
      <c r="J24" s="6"/>
      <c r="K24" s="6"/>
      <c r="L24" s="6"/>
      <c r="M24" s="6"/>
      <c r="N24" s="6"/>
      <c r="O24" s="6"/>
      <c r="P24" s="6"/>
      <c r="Q24" s="6"/>
      <c r="R24" s="6"/>
    </row>
    <row r="25" ht="48.0" customHeight="1">
      <c r="A25" s="32" t="s">
        <v>34</v>
      </c>
      <c r="B25" s="33"/>
      <c r="C25" s="34">
        <v>43185.0</v>
      </c>
      <c r="D25" s="34">
        <v>43190.0</v>
      </c>
      <c r="E25" s="33">
        <v>30.0</v>
      </c>
      <c r="F25" s="35" t="str">
        <f>IF(COUNTIF(F26:F29,"Vollständig")=COUNTIF(F26:F29,"*"),"Vollständig",IF(OR(COUNTIF(F26:F29,"Vollständig")&gt;0,COUNTIF(F26:F29,"In Arbeit")&gt;0),"In Arbeit","Nicht Begonnen"))</f>
        <v>Vollständig</v>
      </c>
      <c r="G25" s="33" t="s">
        <v>35</v>
      </c>
      <c r="H25" s="20">
        <f t="shared" si="1"/>
        <v>5</v>
      </c>
      <c r="I25" s="5"/>
      <c r="J25" s="6"/>
      <c r="K25" s="6"/>
      <c r="L25" s="6"/>
      <c r="M25" s="6"/>
      <c r="N25" s="6"/>
      <c r="O25" s="6"/>
      <c r="P25" s="6"/>
      <c r="Q25" s="6"/>
      <c r="R25" s="6"/>
    </row>
    <row r="26" ht="22.5" customHeight="1">
      <c r="A26" s="29" t="s">
        <v>36</v>
      </c>
      <c r="B26" s="22" t="s">
        <v>21</v>
      </c>
      <c r="C26" s="23">
        <v>43185.0</v>
      </c>
      <c r="D26" s="23">
        <v>43186.0</v>
      </c>
      <c r="E26" s="31">
        <v>2.0</v>
      </c>
      <c r="F26" s="29" t="s">
        <v>19</v>
      </c>
      <c r="G26" s="30"/>
      <c r="H26" s="20">
        <f t="shared" si="1"/>
        <v>1</v>
      </c>
      <c r="I26" s="5"/>
      <c r="J26" s="6"/>
      <c r="K26" s="6"/>
      <c r="L26" s="6"/>
      <c r="M26" s="6"/>
      <c r="N26" s="6"/>
      <c r="O26" s="6"/>
      <c r="P26" s="6"/>
      <c r="Q26" s="6"/>
      <c r="R26" s="6"/>
    </row>
    <row r="27" ht="22.5" customHeight="1">
      <c r="A27" s="29" t="s">
        <v>37</v>
      </c>
      <c r="B27" s="30" t="s">
        <v>29</v>
      </c>
      <c r="C27" s="23">
        <v>43185.0</v>
      </c>
      <c r="D27" s="23">
        <v>43187.0</v>
      </c>
      <c r="E27" s="31">
        <v>10.0</v>
      </c>
      <c r="F27" s="29" t="s">
        <v>19</v>
      </c>
      <c r="G27" s="30"/>
      <c r="H27" s="20">
        <f t="shared" si="1"/>
        <v>2</v>
      </c>
      <c r="I27" s="5"/>
      <c r="J27" s="6"/>
      <c r="K27" s="6"/>
      <c r="L27" s="6"/>
      <c r="M27" s="6"/>
      <c r="N27" s="6"/>
      <c r="O27" s="6"/>
      <c r="P27" s="6"/>
      <c r="Q27" s="6"/>
      <c r="R27" s="6"/>
    </row>
    <row r="28" ht="15.75" customHeight="1">
      <c r="A28" s="29" t="s">
        <v>38</v>
      </c>
      <c r="B28" s="22" t="s">
        <v>4</v>
      </c>
      <c r="C28" s="23">
        <v>43186.0</v>
      </c>
      <c r="D28" s="23">
        <v>43188.0</v>
      </c>
      <c r="E28" s="31">
        <v>4.0</v>
      </c>
      <c r="F28" s="29" t="s">
        <v>19</v>
      </c>
      <c r="G28" s="30"/>
      <c r="H28" s="20">
        <f t="shared" si="1"/>
        <v>2</v>
      </c>
      <c r="I28" s="5"/>
      <c r="J28" s="6"/>
      <c r="K28" s="6"/>
      <c r="L28" s="6"/>
      <c r="M28" s="6"/>
      <c r="N28" s="6"/>
      <c r="O28" s="6"/>
      <c r="P28" s="6"/>
      <c r="Q28" s="6"/>
      <c r="R28" s="6"/>
    </row>
    <row r="29" ht="15.75" customHeight="1">
      <c r="A29" s="29" t="s">
        <v>39</v>
      </c>
      <c r="B29" s="22" t="s">
        <v>4</v>
      </c>
      <c r="C29" s="23">
        <v>43188.0</v>
      </c>
      <c r="D29" s="23">
        <v>43190.0</v>
      </c>
      <c r="E29" s="31">
        <v>5.0</v>
      </c>
      <c r="F29" s="29" t="s">
        <v>19</v>
      </c>
      <c r="G29" s="30"/>
      <c r="H29" s="20">
        <f t="shared" si="1"/>
        <v>2</v>
      </c>
      <c r="I29" s="5"/>
      <c r="J29" s="6"/>
      <c r="K29" s="6"/>
      <c r="L29" s="6"/>
      <c r="M29" s="6"/>
      <c r="N29" s="6"/>
      <c r="O29" s="6"/>
      <c r="P29" s="6"/>
      <c r="Q29" s="6"/>
      <c r="R29" s="6"/>
    </row>
    <row r="30" ht="51.0" customHeight="1">
      <c r="A30" s="36" t="s">
        <v>40</v>
      </c>
      <c r="B30" s="37"/>
      <c r="C30" s="38">
        <v>43185.0</v>
      </c>
      <c r="D30" s="38">
        <v>43197.0</v>
      </c>
      <c r="E30" s="37">
        <v>60.0</v>
      </c>
      <c r="F30" s="39" t="str">
        <f>IF(COUNTIF(F31:F35,"Vollständig")=COUNTIF(F31:F35,"*"),"Vollständig",IF(OR(COUNTIF(F31:F35,"Vollständig")&gt;0,COUNTIF(F31:F35,"In Arbeit")&gt;0),"In Arbeit","Nicht Begonnen"))</f>
        <v>Vollständig</v>
      </c>
      <c r="G30" s="37" t="s">
        <v>41</v>
      </c>
      <c r="H30" s="20">
        <f t="shared" si="1"/>
        <v>12</v>
      </c>
      <c r="I30" s="5"/>
      <c r="J30" s="6"/>
      <c r="K30" s="6"/>
      <c r="L30" s="6"/>
      <c r="M30" s="6"/>
      <c r="N30" s="6"/>
      <c r="O30" s="6"/>
      <c r="P30" s="6"/>
      <c r="Q30" s="6"/>
      <c r="R30" s="6"/>
    </row>
    <row r="31" ht="15.75" customHeight="1">
      <c r="A31" s="29" t="s">
        <v>42</v>
      </c>
      <c r="B31" s="30" t="s">
        <v>29</v>
      </c>
      <c r="C31" s="23">
        <v>43185.0</v>
      </c>
      <c r="D31" s="23">
        <v>43190.0</v>
      </c>
      <c r="E31" s="31">
        <v>20.0</v>
      </c>
      <c r="F31" s="29" t="s">
        <v>19</v>
      </c>
      <c r="G31" s="30"/>
      <c r="H31" s="20">
        <f t="shared" si="1"/>
        <v>5</v>
      </c>
      <c r="I31" s="5"/>
      <c r="J31" s="6"/>
      <c r="K31" s="6"/>
      <c r="L31" s="6"/>
      <c r="M31" s="6"/>
      <c r="N31" s="6"/>
      <c r="O31" s="6"/>
      <c r="P31" s="6"/>
      <c r="Q31" s="6"/>
      <c r="R31" s="6"/>
    </row>
    <row r="32" ht="21.0" customHeight="1">
      <c r="A32" s="29" t="s">
        <v>38</v>
      </c>
      <c r="B32" s="30" t="s">
        <v>4</v>
      </c>
      <c r="C32" s="23">
        <v>43185.0</v>
      </c>
      <c r="D32" s="23">
        <v>43192.0</v>
      </c>
      <c r="E32" s="31">
        <v>10.0</v>
      </c>
      <c r="F32" s="29" t="s">
        <v>19</v>
      </c>
      <c r="G32" s="30"/>
      <c r="H32" s="20">
        <f t="shared" si="1"/>
        <v>7</v>
      </c>
      <c r="I32" s="5"/>
      <c r="J32" s="6"/>
      <c r="K32" s="6"/>
      <c r="L32" s="6"/>
      <c r="M32" s="6"/>
      <c r="N32" s="6"/>
      <c r="O32" s="6"/>
      <c r="P32" s="6"/>
      <c r="Q32" s="6"/>
      <c r="R32" s="6"/>
    </row>
    <row r="33" ht="22.5" customHeight="1">
      <c r="A33" s="29" t="s">
        <v>43</v>
      </c>
      <c r="B33" s="22" t="s">
        <v>21</v>
      </c>
      <c r="C33" s="23">
        <v>43185.0</v>
      </c>
      <c r="D33" s="23">
        <v>43192.0</v>
      </c>
      <c r="E33" s="31">
        <v>10.0</v>
      </c>
      <c r="F33" s="29" t="s">
        <v>19</v>
      </c>
      <c r="G33" s="30"/>
      <c r="H33" s="20">
        <f t="shared" si="1"/>
        <v>7</v>
      </c>
      <c r="I33" s="5"/>
      <c r="J33" s="6"/>
      <c r="K33" s="6"/>
      <c r="L33" s="6"/>
      <c r="M33" s="6"/>
      <c r="N33" s="6"/>
      <c r="O33" s="6"/>
      <c r="P33" s="6"/>
      <c r="Q33" s="6"/>
      <c r="R33" s="6"/>
    </row>
    <row r="34" ht="22.5" customHeight="1">
      <c r="A34" s="29" t="s">
        <v>39</v>
      </c>
      <c r="B34" s="30" t="s">
        <v>4</v>
      </c>
      <c r="C34" s="23">
        <v>43190.0</v>
      </c>
      <c r="D34" s="23">
        <v>43197.0</v>
      </c>
      <c r="E34" s="40">
        <v>10.0</v>
      </c>
      <c r="F34" s="29" t="s">
        <v>19</v>
      </c>
      <c r="G34" s="30"/>
      <c r="H34" s="20">
        <f t="shared" si="1"/>
        <v>7</v>
      </c>
      <c r="I34" s="5"/>
      <c r="J34" s="6"/>
      <c r="K34" s="6"/>
      <c r="L34" s="6"/>
      <c r="M34" s="6"/>
      <c r="N34" s="6"/>
      <c r="O34" s="6"/>
      <c r="P34" s="6"/>
      <c r="Q34" s="6"/>
      <c r="R34" s="6"/>
    </row>
    <row r="35" ht="15.75" customHeight="1">
      <c r="A35" s="29" t="s">
        <v>44</v>
      </c>
      <c r="B35" s="22" t="s">
        <v>21</v>
      </c>
      <c r="C35" s="23">
        <v>43190.0</v>
      </c>
      <c r="D35" s="23">
        <v>43197.0</v>
      </c>
      <c r="E35" s="31">
        <v>10.0</v>
      </c>
      <c r="F35" s="29" t="s">
        <v>19</v>
      </c>
      <c r="G35" s="30"/>
      <c r="H35" s="20">
        <f t="shared" si="1"/>
        <v>7</v>
      </c>
      <c r="I35" s="5"/>
      <c r="J35" s="6"/>
      <c r="K35" s="6"/>
      <c r="L35" s="6"/>
      <c r="M35" s="6"/>
      <c r="N35" s="6"/>
      <c r="O35" s="6"/>
      <c r="P35" s="6"/>
      <c r="Q35" s="6"/>
      <c r="R35" s="6"/>
    </row>
    <row r="36" ht="48.75" customHeight="1">
      <c r="A36" s="41" t="s">
        <v>45</v>
      </c>
      <c r="B36" s="42"/>
      <c r="C36" s="43">
        <v>43190.0</v>
      </c>
      <c r="D36" s="43">
        <v>43197.0</v>
      </c>
      <c r="E36" s="42">
        <v>30.0</v>
      </c>
      <c r="F36" s="44" t="str">
        <f>IF(COUNTIF(F37:F41,"Vollständig")=COUNTIF(F37:F41,"*"),"Vollständig",IF(OR(COUNTIF(F37:F41,"Vollständig")&gt;0,COUNTIF(F37:F41,"In Arbeit")&gt;0),"In Arbeit","Nicht Begonnen"))</f>
        <v>Vollständig</v>
      </c>
      <c r="G36" s="42" t="s">
        <v>46</v>
      </c>
      <c r="H36" s="20">
        <f t="shared" si="1"/>
        <v>7</v>
      </c>
      <c r="I36" s="5"/>
      <c r="J36" s="6"/>
      <c r="K36" s="6"/>
      <c r="L36" s="6"/>
      <c r="M36" s="6"/>
      <c r="N36" s="6"/>
      <c r="O36" s="6"/>
      <c r="P36" s="6"/>
      <c r="Q36" s="6"/>
      <c r="R36" s="6"/>
    </row>
    <row r="37" ht="21.75" customHeight="1">
      <c r="A37" s="29" t="s">
        <v>42</v>
      </c>
      <c r="B37" s="30" t="s">
        <v>29</v>
      </c>
      <c r="C37" s="23">
        <v>43190.0</v>
      </c>
      <c r="D37" s="23">
        <v>43192.0</v>
      </c>
      <c r="E37" s="31">
        <v>10.0</v>
      </c>
      <c r="F37" s="29" t="s">
        <v>19</v>
      </c>
      <c r="G37" s="30"/>
      <c r="H37" s="20">
        <f t="shared" si="1"/>
        <v>2</v>
      </c>
      <c r="I37" s="5"/>
      <c r="J37" s="6"/>
      <c r="K37" s="6"/>
      <c r="L37" s="6"/>
      <c r="M37" s="6"/>
      <c r="N37" s="6"/>
      <c r="O37" s="6"/>
      <c r="P37" s="6"/>
      <c r="Q37" s="6"/>
      <c r="R37" s="6"/>
    </row>
    <row r="38" ht="21.0" customHeight="1">
      <c r="A38" s="29" t="s">
        <v>38</v>
      </c>
      <c r="B38" s="30" t="s">
        <v>4</v>
      </c>
      <c r="C38" s="23">
        <v>43190.0</v>
      </c>
      <c r="D38" s="23">
        <v>43194.0</v>
      </c>
      <c r="E38" s="31">
        <v>5.0</v>
      </c>
      <c r="F38" s="29" t="s">
        <v>19</v>
      </c>
      <c r="G38" s="30"/>
      <c r="H38" s="20">
        <f t="shared" si="1"/>
        <v>4</v>
      </c>
      <c r="I38" s="5"/>
      <c r="J38" s="6"/>
      <c r="K38" s="6"/>
      <c r="L38" s="6"/>
      <c r="M38" s="6"/>
      <c r="N38" s="6"/>
      <c r="O38" s="6"/>
      <c r="P38" s="6"/>
      <c r="Q38" s="6"/>
      <c r="R38" s="6"/>
    </row>
    <row r="39" ht="22.5" customHeight="1">
      <c r="A39" s="29" t="s">
        <v>43</v>
      </c>
      <c r="B39" s="22" t="s">
        <v>21</v>
      </c>
      <c r="C39" s="23">
        <v>43190.0</v>
      </c>
      <c r="D39" s="23">
        <v>43194.0</v>
      </c>
      <c r="E39" s="31">
        <v>5.0</v>
      </c>
      <c r="F39" s="29" t="s">
        <v>19</v>
      </c>
      <c r="G39" s="30"/>
      <c r="H39" s="20">
        <f t="shared" si="1"/>
        <v>4</v>
      </c>
      <c r="I39" s="5"/>
      <c r="J39" s="6"/>
      <c r="K39" s="6"/>
      <c r="L39" s="6"/>
      <c r="M39" s="6"/>
      <c r="N39" s="6"/>
      <c r="O39" s="6"/>
      <c r="P39" s="6"/>
      <c r="Q39" s="6"/>
      <c r="R39" s="6"/>
    </row>
    <row r="40" ht="22.5" customHeight="1">
      <c r="A40" s="29" t="s">
        <v>39</v>
      </c>
      <c r="B40" s="30" t="s">
        <v>4</v>
      </c>
      <c r="C40" s="23">
        <v>43193.0</v>
      </c>
      <c r="D40" s="23">
        <v>43197.0</v>
      </c>
      <c r="E40" s="40">
        <v>5.0</v>
      </c>
      <c r="F40" s="29" t="s">
        <v>19</v>
      </c>
      <c r="G40" s="30"/>
      <c r="H40" s="20">
        <f t="shared" si="1"/>
        <v>4</v>
      </c>
      <c r="I40" s="5"/>
      <c r="J40" s="6"/>
      <c r="K40" s="6"/>
      <c r="L40" s="6"/>
      <c r="M40" s="6"/>
      <c r="N40" s="6"/>
      <c r="O40" s="6"/>
      <c r="P40" s="6"/>
      <c r="Q40" s="6"/>
      <c r="R40" s="6"/>
    </row>
    <row r="41" ht="15.75" customHeight="1">
      <c r="A41" s="29" t="s">
        <v>44</v>
      </c>
      <c r="B41" s="30" t="s">
        <v>21</v>
      </c>
      <c r="C41" s="23">
        <v>43193.0</v>
      </c>
      <c r="D41" s="23">
        <v>43197.0</v>
      </c>
      <c r="E41" s="40">
        <v>5.0</v>
      </c>
      <c r="F41" s="29" t="s">
        <v>19</v>
      </c>
      <c r="G41" s="30"/>
      <c r="H41" s="20">
        <f t="shared" si="1"/>
        <v>4</v>
      </c>
      <c r="I41" s="5"/>
      <c r="J41" s="6"/>
      <c r="K41" s="6"/>
      <c r="L41" s="6"/>
      <c r="M41" s="6"/>
      <c r="N41" s="6"/>
      <c r="O41" s="6"/>
      <c r="P41" s="6"/>
      <c r="Q41" s="6"/>
      <c r="R41" s="6"/>
    </row>
    <row r="42" ht="15.75" customHeight="1">
      <c r="A42" s="29"/>
      <c r="B42" s="30"/>
      <c r="C42" s="23"/>
      <c r="D42" s="23"/>
      <c r="E42" s="40"/>
      <c r="F42" s="29"/>
      <c r="G42" s="30"/>
      <c r="H42" s="20"/>
      <c r="I42" s="5"/>
      <c r="J42" s="6"/>
      <c r="K42" s="6"/>
      <c r="L42" s="6"/>
      <c r="M42" s="6"/>
      <c r="N42" s="6"/>
      <c r="O42" s="6"/>
      <c r="P42" s="6"/>
      <c r="Q42" s="6"/>
      <c r="R42" s="6"/>
    </row>
    <row r="43" ht="15.75" customHeight="1">
      <c r="A43" s="29"/>
      <c r="B43" s="30"/>
      <c r="C43" s="23"/>
      <c r="D43" s="23"/>
      <c r="E43" s="40"/>
      <c r="F43" s="29"/>
      <c r="G43" s="30"/>
      <c r="H43" s="20"/>
      <c r="I43" s="5"/>
      <c r="J43" s="6"/>
      <c r="K43" s="6"/>
      <c r="L43" s="6"/>
      <c r="M43" s="6"/>
      <c r="N43" s="6"/>
      <c r="O43" s="6"/>
      <c r="P43" s="6"/>
      <c r="Q43" s="6"/>
      <c r="R43" s="6"/>
    </row>
    <row r="44" ht="22.5" customHeight="1">
      <c r="A44" s="30"/>
      <c r="B44" s="30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ht="22.5" customHeight="1">
      <c r="A45" s="30"/>
      <c r="B45" s="30"/>
      <c r="C45" s="23"/>
      <c r="D45" s="23"/>
      <c r="E45" s="31"/>
      <c r="F45" s="30"/>
      <c r="G45" s="30"/>
      <c r="H45" s="20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ht="15.75" customHeight="1">
      <c r="A46" s="30"/>
      <c r="B46" s="22"/>
      <c r="C46" s="23"/>
      <c r="D46" s="23"/>
      <c r="E46" s="31"/>
      <c r="F46" s="30"/>
      <c r="G46" s="30"/>
      <c r="H46" s="20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ht="15.75" customHeight="1">
      <c r="A47" s="30"/>
      <c r="B47" s="22"/>
      <c r="C47" s="23"/>
      <c r="D47" s="23"/>
      <c r="E47" s="31"/>
      <c r="F47" s="30"/>
      <c r="G47" s="30"/>
      <c r="H47" s="20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headerFooter>
    <oddHeader>&amp;C000000Gantt Chart_x000D_</oddHeader>
  </headerFooter>
  <drawing r:id="rId1"/>
</worksheet>
</file>