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F5" i="3"/>
  <c r="F4" i="3"/>
  <c r="F3" i="3"/>
  <c r="E11" i="3"/>
  <c r="E10" i="3"/>
  <c r="E9" i="3"/>
  <c r="E8" i="3"/>
  <c r="E7" i="3"/>
  <c r="E6" i="3"/>
  <c r="E5" i="3"/>
  <c r="E4" i="3"/>
  <c r="E3" i="3"/>
  <c r="E17" i="2" l="1"/>
  <c r="E18" i="2" s="1"/>
  <c r="E19" i="2" s="1"/>
  <c r="E5" i="2"/>
  <c r="E7" i="2"/>
  <c r="E14" i="2"/>
  <c r="E8" i="2"/>
  <c r="E9" i="2"/>
  <c r="E6" i="2"/>
  <c r="D3" i="2"/>
  <c r="D4" i="2" s="1"/>
  <c r="E2" i="2"/>
  <c r="B2" i="2"/>
  <c r="A3" i="2"/>
  <c r="B3" i="2"/>
  <c r="A4" i="2"/>
  <c r="B4" i="2" s="1"/>
  <c r="D5" i="2" l="1"/>
  <c r="E4" i="2"/>
  <c r="A5" i="2"/>
  <c r="E3" i="2"/>
  <c r="D6" i="2" l="1"/>
  <c r="B5" i="2"/>
  <c r="A6" i="2"/>
  <c r="D7" i="2" l="1"/>
  <c r="B6" i="2"/>
  <c r="A7" i="2"/>
  <c r="D8" i="2" l="1"/>
  <c r="B7" i="2"/>
  <c r="A8" i="2"/>
  <c r="D9" i="2" l="1"/>
  <c r="B8" i="2"/>
  <c r="A9" i="2"/>
  <c r="D10" i="2" l="1"/>
  <c r="B9" i="2"/>
  <c r="A10" i="2"/>
  <c r="D11" i="2" l="1"/>
  <c r="E10" i="2"/>
  <c r="B10" i="2"/>
  <c r="A11" i="2"/>
  <c r="D12" i="2" l="1"/>
  <c r="E11" i="2"/>
  <c r="B11" i="2"/>
  <c r="A12" i="2"/>
  <c r="D13" i="2" l="1"/>
  <c r="D14" i="2" s="1"/>
  <c r="D15" i="2" s="1"/>
  <c r="D16" i="2" s="1"/>
  <c r="D17" i="2" s="1"/>
  <c r="D18" i="2" s="1"/>
  <c r="D19" i="2" s="1"/>
  <c r="D20" i="2" s="1"/>
  <c r="D21" i="2" s="1"/>
  <c r="D22" i="2" s="1"/>
  <c r="E12" i="2"/>
  <c r="E13" i="2" s="1"/>
  <c r="E15" i="2" s="1"/>
  <c r="E16" i="2" s="1"/>
  <c r="E20" i="2" s="1"/>
  <c r="E21" i="2" s="1"/>
  <c r="E2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<sst xmlns="http://schemas.openxmlformats.org/spreadsheetml/2006/main" count="20" uniqueCount="20">
  <si>
    <t>steps</t>
    <phoneticPr fontId="1" type="noConversion"/>
  </si>
  <si>
    <t>accuracy</t>
    <phoneticPr fontId="1" type="noConversion"/>
  </si>
  <si>
    <t>time(secs)</t>
    <phoneticPr fontId="1" type="noConversion"/>
  </si>
  <si>
    <t>Early Stop規則</t>
  </si>
  <si>
    <t>Accuracy</t>
  </si>
  <si>
    <t>Cost Time(sec)</t>
  </si>
  <si>
    <t>Step</t>
  </si>
  <si>
    <t>GL3</t>
  </si>
  <si>
    <t>GL4</t>
  </si>
  <si>
    <t>GL5</t>
  </si>
  <si>
    <t>GL6</t>
  </si>
  <si>
    <t>PG0.3</t>
  </si>
  <si>
    <t>PG0.4</t>
  </si>
  <si>
    <t>PG0.5</t>
  </si>
  <si>
    <t>PG0.6</t>
  </si>
  <si>
    <t>UP5</t>
  </si>
  <si>
    <t>UP6</t>
  </si>
  <si>
    <t>UP7</t>
  </si>
  <si>
    <t>UP8</t>
  </si>
  <si>
    <t>Converged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</si>
</sst>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工作表1!$A$2:$A$55</c:f>
              <c:numCache>
                <c:formatCode>General</c:formatCode>
                <c:ptCount val="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</c:numCache>
            </c:numRef>
          </c:xVal>
          <c:yVal>
            <c:numRef>
              <c:f>工作表1!$B$2:$B$55</c:f>
              <c:numCache>
                <c:formatCode>General</c:formatCode>
                <c:ptCount val="54"/>
                <c:pt idx="0">
                  <c:v>0.1875</c:v>
                </c:pt>
                <c:pt idx="1">
                  <c:v>0.20380000000000001</c:v>
                </c:pt>
                <c:pt idx="2">
                  <c:v>0.21149999999999999</c:v>
                </c:pt>
                <c:pt idx="3">
                  <c:v>0.22109999999999999</c:v>
                </c:pt>
                <c:pt idx="4">
                  <c:v>0.22009999999999999</c:v>
                </c:pt>
                <c:pt idx="5">
                  <c:v>0.23749999999999999</c:v>
                </c:pt>
                <c:pt idx="6">
                  <c:v>0.24709999999999999</c:v>
                </c:pt>
                <c:pt idx="7">
                  <c:v>0.27010000000000001</c:v>
                </c:pt>
                <c:pt idx="8">
                  <c:v>0.28749999999999998</c:v>
                </c:pt>
                <c:pt idx="9">
                  <c:v>0.29509999999999997</c:v>
                </c:pt>
                <c:pt idx="10">
                  <c:v>0.32300000000000001</c:v>
                </c:pt>
                <c:pt idx="11">
                  <c:v>0.32690000000000002</c:v>
                </c:pt>
                <c:pt idx="12">
                  <c:v>0.32779999999999998</c:v>
                </c:pt>
                <c:pt idx="13">
                  <c:v>0.32779999999999998</c:v>
                </c:pt>
                <c:pt idx="14">
                  <c:v>0.34029999999999999</c:v>
                </c:pt>
                <c:pt idx="15">
                  <c:v>0.34710000000000002</c:v>
                </c:pt>
                <c:pt idx="16">
                  <c:v>0.35670000000000002</c:v>
                </c:pt>
                <c:pt idx="17">
                  <c:v>0.36149999999999999</c:v>
                </c:pt>
                <c:pt idx="18">
                  <c:v>0.374</c:v>
                </c:pt>
                <c:pt idx="19">
                  <c:v>0.373</c:v>
                </c:pt>
                <c:pt idx="20">
                  <c:v>0.36530000000000001</c:v>
                </c:pt>
                <c:pt idx="21">
                  <c:v>0.375</c:v>
                </c:pt>
                <c:pt idx="22">
                  <c:v>0.375</c:v>
                </c:pt>
                <c:pt idx="23">
                  <c:v>0.3836</c:v>
                </c:pt>
                <c:pt idx="24">
                  <c:v>0.3836</c:v>
                </c:pt>
                <c:pt idx="25">
                  <c:v>0.38169999999999998</c:v>
                </c:pt>
                <c:pt idx="26">
                  <c:v>0.39229999999999998</c:v>
                </c:pt>
                <c:pt idx="27">
                  <c:v>0.38840000000000002</c:v>
                </c:pt>
                <c:pt idx="28">
                  <c:v>0.37880000000000003</c:v>
                </c:pt>
                <c:pt idx="29">
                  <c:v>0.39129999999999998</c:v>
                </c:pt>
                <c:pt idx="30">
                  <c:v>0.41249999999999998</c:v>
                </c:pt>
                <c:pt idx="31">
                  <c:v>0.38940000000000002</c:v>
                </c:pt>
                <c:pt idx="32">
                  <c:v>0.4</c:v>
                </c:pt>
                <c:pt idx="33">
                  <c:v>0.4</c:v>
                </c:pt>
                <c:pt idx="34">
                  <c:v>0.40760000000000002</c:v>
                </c:pt>
                <c:pt idx="35">
                  <c:v>0.40479999999999999</c:v>
                </c:pt>
                <c:pt idx="36">
                  <c:v>0.41339999999999999</c:v>
                </c:pt>
                <c:pt idx="37">
                  <c:v>0.39129999999999998</c:v>
                </c:pt>
                <c:pt idx="38">
                  <c:v>0.40379999999999999</c:v>
                </c:pt>
                <c:pt idx="39">
                  <c:v>0.40570000000000001</c:v>
                </c:pt>
                <c:pt idx="40">
                  <c:v>0.40089999999999998</c:v>
                </c:pt>
                <c:pt idx="41">
                  <c:v>0.40379999999999999</c:v>
                </c:pt>
                <c:pt idx="42">
                  <c:v>0.40860000000000002</c:v>
                </c:pt>
                <c:pt idx="43">
                  <c:v>0.40189999999999998</c:v>
                </c:pt>
                <c:pt idx="44">
                  <c:v>0.40670000000000001</c:v>
                </c:pt>
                <c:pt idx="45">
                  <c:v>0.41249999999999998</c:v>
                </c:pt>
                <c:pt idx="46">
                  <c:v>0.4153</c:v>
                </c:pt>
                <c:pt idx="47">
                  <c:v>0.42009999999999997</c:v>
                </c:pt>
                <c:pt idx="48">
                  <c:v>0.42299999999999999</c:v>
                </c:pt>
                <c:pt idx="49">
                  <c:v>0.40760000000000002</c:v>
                </c:pt>
                <c:pt idx="50">
                  <c:v>0.42780000000000001</c:v>
                </c:pt>
                <c:pt idx="51">
                  <c:v>0.39510000000000001</c:v>
                </c:pt>
                <c:pt idx="52">
                  <c:v>0.42109999999999997</c:v>
                </c:pt>
                <c:pt idx="53">
                  <c:v>0.41920000000000002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024"/>
        <c:axId val="6035584"/>
      </c:scatterChart>
      <c:valAx>
        <c:axId val="603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5584"/>
        <c:crosses val="autoZero"/>
        <c:crossBetween val="midCat"/>
      </c:valAx>
      <c:valAx>
        <c:axId val="6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工作表1!$A$2:$A$55</c:f>
              <c:numCache>
                <c:formatCode>General</c:formatCode>
                <c:ptCount val="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</c:numCache>
            </c:numRef>
          </c:xVal>
          <c:yVal>
            <c:numRef>
              <c:f>工作表1!$C$2:$C$55</c:f>
              <c:numCache>
                <c:formatCode>General</c:formatCode>
                <c:ptCount val="54"/>
                <c:pt idx="0">
                  <c:v>1772.05</c:v>
                </c:pt>
                <c:pt idx="1">
                  <c:v>3588.5</c:v>
                </c:pt>
                <c:pt idx="2">
                  <c:v>5475.77</c:v>
                </c:pt>
                <c:pt idx="3">
                  <c:v>7386.51</c:v>
                </c:pt>
                <c:pt idx="4">
                  <c:v>9317.86</c:v>
                </c:pt>
                <c:pt idx="5">
                  <c:v>11250.9</c:v>
                </c:pt>
                <c:pt idx="6">
                  <c:v>13183.7</c:v>
                </c:pt>
                <c:pt idx="7">
                  <c:v>15115.91</c:v>
                </c:pt>
                <c:pt idx="8">
                  <c:v>17052.11</c:v>
                </c:pt>
                <c:pt idx="9">
                  <c:v>18986.580000000002</c:v>
                </c:pt>
                <c:pt idx="10">
                  <c:v>20922.650000000001</c:v>
                </c:pt>
                <c:pt idx="11">
                  <c:v>22848.18</c:v>
                </c:pt>
                <c:pt idx="12">
                  <c:v>24776.19</c:v>
                </c:pt>
                <c:pt idx="13">
                  <c:v>26703</c:v>
                </c:pt>
                <c:pt idx="14">
                  <c:v>28640.14</c:v>
                </c:pt>
                <c:pt idx="15">
                  <c:v>30571.65</c:v>
                </c:pt>
                <c:pt idx="16">
                  <c:v>32507.759999999998</c:v>
                </c:pt>
                <c:pt idx="17">
                  <c:v>34446.519999999997</c:v>
                </c:pt>
                <c:pt idx="18">
                  <c:v>36378.44</c:v>
                </c:pt>
                <c:pt idx="19">
                  <c:v>38306.720000000001</c:v>
                </c:pt>
                <c:pt idx="20">
                  <c:v>40256.53</c:v>
                </c:pt>
                <c:pt idx="21">
                  <c:v>41813.870000000003</c:v>
                </c:pt>
                <c:pt idx="22">
                  <c:v>43156.18</c:v>
                </c:pt>
                <c:pt idx="23">
                  <c:v>44495.43</c:v>
                </c:pt>
                <c:pt idx="24">
                  <c:v>45838.2</c:v>
                </c:pt>
                <c:pt idx="25">
                  <c:v>47180.38</c:v>
                </c:pt>
                <c:pt idx="26">
                  <c:v>48521.919999999998</c:v>
                </c:pt>
                <c:pt idx="27">
                  <c:v>50019.65</c:v>
                </c:pt>
                <c:pt idx="28">
                  <c:v>51812.38</c:v>
                </c:pt>
                <c:pt idx="29">
                  <c:v>53151.91</c:v>
                </c:pt>
                <c:pt idx="30">
                  <c:v>54492.68</c:v>
                </c:pt>
                <c:pt idx="31">
                  <c:v>55828.9</c:v>
                </c:pt>
                <c:pt idx="32">
                  <c:v>57173.120000000003</c:v>
                </c:pt>
                <c:pt idx="33">
                  <c:v>58512.88</c:v>
                </c:pt>
                <c:pt idx="34">
                  <c:v>59853.61</c:v>
                </c:pt>
                <c:pt idx="35">
                  <c:v>61194.49</c:v>
                </c:pt>
                <c:pt idx="36">
                  <c:v>62537.14</c:v>
                </c:pt>
                <c:pt idx="37">
                  <c:v>63881.15</c:v>
                </c:pt>
                <c:pt idx="38">
                  <c:v>65226.58</c:v>
                </c:pt>
                <c:pt idx="39">
                  <c:v>66565.69</c:v>
                </c:pt>
                <c:pt idx="40">
                  <c:v>67904.759999999995</c:v>
                </c:pt>
                <c:pt idx="41">
                  <c:v>69247.89</c:v>
                </c:pt>
                <c:pt idx="42">
                  <c:v>70583.06</c:v>
                </c:pt>
                <c:pt idx="43">
                  <c:v>71920.399999999994</c:v>
                </c:pt>
                <c:pt idx="44">
                  <c:v>73262.28</c:v>
                </c:pt>
                <c:pt idx="45">
                  <c:v>74598.570000000007</c:v>
                </c:pt>
                <c:pt idx="46">
                  <c:v>75939</c:v>
                </c:pt>
                <c:pt idx="47">
                  <c:v>77277.09</c:v>
                </c:pt>
                <c:pt idx="48">
                  <c:v>78613.570000000007</c:v>
                </c:pt>
                <c:pt idx="49">
                  <c:v>79951.839999999997</c:v>
                </c:pt>
                <c:pt idx="50">
                  <c:v>81287.960000000006</c:v>
                </c:pt>
                <c:pt idx="51">
                  <c:v>82627.259999999995</c:v>
                </c:pt>
                <c:pt idx="52">
                  <c:v>83960.61</c:v>
                </c:pt>
                <c:pt idx="53">
                  <c:v>85299.98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824"/>
        <c:axId val="6038384"/>
      </c:scatterChart>
      <c:valAx>
        <c:axId val="60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8384"/>
        <c:crosses val="autoZero"/>
        <c:crossBetween val="midCat"/>
      </c:valAx>
      <c:valAx>
        <c:axId val="60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工作表2!$A$2:$A$22</c:f>
              <c:numCache>
                <c:formatCode>General</c:formatCode>
                <c:ptCount val="21"/>
                <c:pt idx="0">
                  <c:v>1000000</c:v>
                </c:pt>
                <c:pt idx="1">
                  <c:v>500000</c:v>
                </c:pt>
                <c:pt idx="2">
                  <c:v>250000</c:v>
                </c:pt>
                <c:pt idx="3">
                  <c:v>125000</c:v>
                </c:pt>
                <c:pt idx="4">
                  <c:v>62500</c:v>
                </c:pt>
                <c:pt idx="5">
                  <c:v>31250</c:v>
                </c:pt>
                <c:pt idx="6">
                  <c:v>15625</c:v>
                </c:pt>
                <c:pt idx="7">
                  <c:v>7812.5</c:v>
                </c:pt>
                <c:pt idx="8">
                  <c:v>3906.25</c:v>
                </c:pt>
                <c:pt idx="9">
                  <c:v>1953.125</c:v>
                </c:pt>
                <c:pt idx="10">
                  <c:v>976.5625</c:v>
                </c:pt>
                <c:pt idx="11">
                  <c:v>488.28125</c:v>
                </c:pt>
                <c:pt idx="12">
                  <c:v>244.140625</c:v>
                </c:pt>
                <c:pt idx="13">
                  <c:v>122.0703125</c:v>
                </c:pt>
                <c:pt idx="14">
                  <c:v>61.03515625</c:v>
                </c:pt>
                <c:pt idx="15">
                  <c:v>30.517578125</c:v>
                </c:pt>
                <c:pt idx="16">
                  <c:v>15.2587890625</c:v>
                </c:pt>
                <c:pt idx="17">
                  <c:v>7.62939453125</c:v>
                </c:pt>
                <c:pt idx="18">
                  <c:v>3.814697265625</c:v>
                </c:pt>
                <c:pt idx="19">
                  <c:v>1.9073486328125</c:v>
                </c:pt>
                <c:pt idx="20">
                  <c:v>0.95367431640625</c:v>
                </c:pt>
              </c:numCache>
            </c:numRef>
          </c:val>
          <c:smooth val="0"/>
        </c:ser>
        <c:ser>
          <c:idx val="1"/>
          <c:order val="1"/>
          <c:tx>
            <c:v>Validation Loss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工作表2!$B$2:$B$22</c:f>
              <c:numCache>
                <c:formatCode>General</c:formatCode>
                <c:ptCount val="21"/>
                <c:pt idx="0">
                  <c:v>1108920</c:v>
                </c:pt>
                <c:pt idx="1">
                  <c:v>608920</c:v>
                </c:pt>
                <c:pt idx="2">
                  <c:v>358920</c:v>
                </c:pt>
                <c:pt idx="3">
                  <c:v>233920</c:v>
                </c:pt>
                <c:pt idx="4">
                  <c:v>171420</c:v>
                </c:pt>
                <c:pt idx="5">
                  <c:v>140170</c:v>
                </c:pt>
                <c:pt idx="6">
                  <c:v>124545</c:v>
                </c:pt>
                <c:pt idx="7">
                  <c:v>116732.5</c:v>
                </c:pt>
                <c:pt idx="8">
                  <c:v>112826.25</c:v>
                </c:pt>
                <c:pt idx="9">
                  <c:v>110873.125</c:v>
                </c:pt>
                <c:pt idx="10">
                  <c:v>109896.5625</c:v>
                </c:pt>
                <c:pt idx="11">
                  <c:v>123896.5625</c:v>
                </c:pt>
                <c:pt idx="12">
                  <c:v>137896.5625</c:v>
                </c:pt>
                <c:pt idx="13">
                  <c:v>151896.5625</c:v>
                </c:pt>
                <c:pt idx="14">
                  <c:v>165896.5625</c:v>
                </c:pt>
                <c:pt idx="15">
                  <c:v>179896.5625</c:v>
                </c:pt>
                <c:pt idx="16">
                  <c:v>193896.5625</c:v>
                </c:pt>
                <c:pt idx="17">
                  <c:v>207896.5625</c:v>
                </c:pt>
                <c:pt idx="18">
                  <c:v>221896.5625</c:v>
                </c:pt>
                <c:pt idx="19">
                  <c:v>235896.5625</c:v>
                </c:pt>
                <c:pt idx="20">
                  <c:v>249896.5625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2560"/>
        <c:axId val="133513120"/>
      </c:lineChart>
      <c:catAx>
        <c:axId val="133512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513120"/>
        <c:crosses val="autoZero"/>
        <c:auto val="1"/>
        <c:lblAlgn val="ctr"/>
        <c:lblOffset val="100"/>
        <c:noMultiLvlLbl val="0"/>
      </c:catAx>
      <c:valAx>
        <c:axId val="13351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工作表2!$D$2:$D$22</c:f>
              <c:numCache>
                <c:formatCode>General</c:formatCode>
                <c:ptCount val="21"/>
                <c:pt idx="0">
                  <c:v>1000000</c:v>
                </c:pt>
                <c:pt idx="1">
                  <c:v>500000</c:v>
                </c:pt>
                <c:pt idx="2">
                  <c:v>250000</c:v>
                </c:pt>
                <c:pt idx="3">
                  <c:v>125000</c:v>
                </c:pt>
                <c:pt idx="4">
                  <c:v>62500</c:v>
                </c:pt>
                <c:pt idx="5">
                  <c:v>31250</c:v>
                </c:pt>
                <c:pt idx="6">
                  <c:v>15625</c:v>
                </c:pt>
                <c:pt idx="7">
                  <c:v>7812.5</c:v>
                </c:pt>
                <c:pt idx="8">
                  <c:v>3906.25</c:v>
                </c:pt>
                <c:pt idx="9">
                  <c:v>1953.125</c:v>
                </c:pt>
                <c:pt idx="10">
                  <c:v>976.5625</c:v>
                </c:pt>
                <c:pt idx="11">
                  <c:v>488.28125</c:v>
                </c:pt>
                <c:pt idx="12">
                  <c:v>244.140625</c:v>
                </c:pt>
                <c:pt idx="13">
                  <c:v>122.0703125</c:v>
                </c:pt>
                <c:pt idx="14">
                  <c:v>61.03515625</c:v>
                </c:pt>
                <c:pt idx="15">
                  <c:v>30.517578125</c:v>
                </c:pt>
                <c:pt idx="16">
                  <c:v>15.2587890625</c:v>
                </c:pt>
                <c:pt idx="17">
                  <c:v>7.62939453125</c:v>
                </c:pt>
                <c:pt idx="18">
                  <c:v>3.814697265625</c:v>
                </c:pt>
                <c:pt idx="19">
                  <c:v>1.9073486328125</c:v>
                </c:pt>
                <c:pt idx="20">
                  <c:v>0.95367431640625</c:v>
                </c:pt>
              </c:numCache>
            </c:numRef>
          </c:val>
          <c:smooth val="0"/>
        </c:ser>
        <c:ser>
          <c:idx val="1"/>
          <c:order val="1"/>
          <c:tx>
            <c:v>Validation Loss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工作表2!$E$2:$E$22</c:f>
              <c:numCache>
                <c:formatCode>General</c:formatCode>
                <c:ptCount val="21"/>
                <c:pt idx="0">
                  <c:v>1108920</c:v>
                </c:pt>
                <c:pt idx="1">
                  <c:v>608920</c:v>
                </c:pt>
                <c:pt idx="2">
                  <c:v>358920</c:v>
                </c:pt>
                <c:pt idx="3">
                  <c:v>283920</c:v>
                </c:pt>
                <c:pt idx="4">
                  <c:v>142500</c:v>
                </c:pt>
                <c:pt idx="5">
                  <c:v>231250</c:v>
                </c:pt>
                <c:pt idx="6">
                  <c:v>175625</c:v>
                </c:pt>
                <c:pt idx="7">
                  <c:v>116732.5</c:v>
                </c:pt>
                <c:pt idx="8">
                  <c:v>112826.25</c:v>
                </c:pt>
                <c:pt idx="9">
                  <c:v>110873.125</c:v>
                </c:pt>
                <c:pt idx="10">
                  <c:v>109896.5625</c:v>
                </c:pt>
                <c:pt idx="11">
                  <c:v>123896.5625</c:v>
                </c:pt>
                <c:pt idx="12">
                  <c:v>50244.140625</c:v>
                </c:pt>
                <c:pt idx="13">
                  <c:v>64244.140625</c:v>
                </c:pt>
                <c:pt idx="14">
                  <c:v>78244.140625</c:v>
                </c:pt>
                <c:pt idx="15">
                  <c:v>95244.140625</c:v>
                </c:pt>
                <c:pt idx="16">
                  <c:v>108244.140625</c:v>
                </c:pt>
                <c:pt idx="17">
                  <c:v>126244.140625</c:v>
                </c:pt>
                <c:pt idx="18">
                  <c:v>140244.140625</c:v>
                </c:pt>
                <c:pt idx="19">
                  <c:v>154244.140625</c:v>
                </c:pt>
                <c:pt idx="20">
                  <c:v>168244.140625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5920"/>
        <c:axId val="133516480"/>
      </c:lineChart>
      <c:catAx>
        <c:axId val="133515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516480"/>
        <c:crosses val="autoZero"/>
        <c:auto val="1"/>
        <c:lblAlgn val="ctr"/>
        <c:lblOffset val="100"/>
        <c:noMultiLvlLbl val="0"/>
      </c:catAx>
      <c:valAx>
        <c:axId val="133516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5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185737</xdr:rowOff>
    </xdr:from>
    <xdr:to>
      <xdr:col>10</xdr:col>
      <xdr:colOff>200025</xdr:colOff>
      <xdr:row>14</xdr:row>
      <xdr:rowOff>180975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0</xdr:row>
      <xdr:rowOff>161925</xdr:rowOff>
    </xdr:from>
    <xdr:to>
      <xdr:col>17</xdr:col>
      <xdr:colOff>171450</xdr:colOff>
      <xdr:row>14</xdr:row>
      <xdr:rowOff>157163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185737</xdr:rowOff>
    </xdr:from>
    <xdr:to>
      <xdr:col>13</xdr:col>
      <xdr:colOff>38100</xdr:colOff>
      <xdr:row>33</xdr:row>
      <xdr:rowOff>204787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</xdr:row>
      <xdr:rowOff>133350</xdr:rowOff>
    </xdr:from>
    <xdr:to>
      <xdr:col>13</xdr:col>
      <xdr:colOff>161925</xdr:colOff>
      <xdr:row>15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M55" sqref="M55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</v>
      </c>
      <c r="B2">
        <v>0.1875</v>
      </c>
      <c r="C2">
        <v>1772.05</v>
      </c>
    </row>
    <row r="3" spans="1:3" x14ac:dyDescent="0.25">
      <c r="A3">
        <v>4000</v>
      </c>
      <c r="B3">
        <v>0.20380000000000001</v>
      </c>
      <c r="C3">
        <v>3588.5</v>
      </c>
    </row>
    <row r="4" spans="1:3" x14ac:dyDescent="0.25">
      <c r="A4">
        <v>6000</v>
      </c>
      <c r="B4">
        <v>0.21149999999999999</v>
      </c>
      <c r="C4">
        <v>5475.77</v>
      </c>
    </row>
    <row r="5" spans="1:3" x14ac:dyDescent="0.25">
      <c r="A5">
        <v>8000</v>
      </c>
      <c r="B5">
        <v>0.22109999999999999</v>
      </c>
      <c r="C5">
        <v>7386.51</v>
      </c>
    </row>
    <row r="6" spans="1:3" x14ac:dyDescent="0.25">
      <c r="A6">
        <v>10000</v>
      </c>
      <c r="B6">
        <v>0.22009999999999999</v>
      </c>
      <c r="C6">
        <v>9317.86</v>
      </c>
    </row>
    <row r="7" spans="1:3" x14ac:dyDescent="0.25">
      <c r="A7">
        <v>12000</v>
      </c>
      <c r="B7">
        <v>0.23749999999999999</v>
      </c>
      <c r="C7">
        <v>11250.9</v>
      </c>
    </row>
    <row r="8" spans="1:3" x14ac:dyDescent="0.25">
      <c r="A8">
        <v>14000</v>
      </c>
      <c r="B8">
        <v>0.24709999999999999</v>
      </c>
      <c r="C8">
        <v>13183.7</v>
      </c>
    </row>
    <row r="9" spans="1:3" x14ac:dyDescent="0.25">
      <c r="A9">
        <v>16000</v>
      </c>
      <c r="B9">
        <v>0.27010000000000001</v>
      </c>
      <c r="C9">
        <v>15115.91</v>
      </c>
    </row>
    <row r="10" spans="1:3" x14ac:dyDescent="0.25">
      <c r="A10">
        <v>18000</v>
      </c>
      <c r="B10">
        <v>0.28749999999999998</v>
      </c>
      <c r="C10">
        <v>17052.11</v>
      </c>
    </row>
    <row r="11" spans="1:3" x14ac:dyDescent="0.25">
      <c r="A11">
        <v>20000</v>
      </c>
      <c r="B11">
        <v>0.29509999999999997</v>
      </c>
      <c r="C11">
        <v>18986.580000000002</v>
      </c>
    </row>
    <row r="12" spans="1:3" x14ac:dyDescent="0.25">
      <c r="A12">
        <v>22000</v>
      </c>
      <c r="B12">
        <v>0.32300000000000001</v>
      </c>
      <c r="C12">
        <v>20922.650000000001</v>
      </c>
    </row>
    <row r="13" spans="1:3" x14ac:dyDescent="0.25">
      <c r="A13">
        <v>24000</v>
      </c>
      <c r="B13">
        <v>0.32690000000000002</v>
      </c>
      <c r="C13">
        <v>22848.18</v>
      </c>
    </row>
    <row r="14" spans="1:3" x14ac:dyDescent="0.25">
      <c r="A14">
        <v>26000</v>
      </c>
      <c r="B14">
        <v>0.32779999999999998</v>
      </c>
      <c r="C14">
        <v>24776.19</v>
      </c>
    </row>
    <row r="15" spans="1:3" x14ac:dyDescent="0.25">
      <c r="A15">
        <v>28000</v>
      </c>
      <c r="B15">
        <v>0.32779999999999998</v>
      </c>
      <c r="C15">
        <v>26703</v>
      </c>
    </row>
    <row r="16" spans="1:3" x14ac:dyDescent="0.25">
      <c r="A16">
        <v>30000</v>
      </c>
      <c r="B16">
        <v>0.34029999999999999</v>
      </c>
      <c r="C16">
        <v>28640.14</v>
      </c>
    </row>
    <row r="17" spans="1:3" x14ac:dyDescent="0.25">
      <c r="A17">
        <v>32000</v>
      </c>
      <c r="B17">
        <v>0.34710000000000002</v>
      </c>
      <c r="C17">
        <v>30571.65</v>
      </c>
    </row>
    <row r="18" spans="1:3" x14ac:dyDescent="0.25">
      <c r="A18">
        <v>34000</v>
      </c>
      <c r="B18">
        <v>0.35670000000000002</v>
      </c>
      <c r="C18">
        <v>32507.759999999998</v>
      </c>
    </row>
    <row r="19" spans="1:3" x14ac:dyDescent="0.25">
      <c r="A19">
        <v>36000</v>
      </c>
      <c r="B19">
        <v>0.36149999999999999</v>
      </c>
      <c r="C19">
        <v>34446.519999999997</v>
      </c>
    </row>
    <row r="20" spans="1:3" x14ac:dyDescent="0.25">
      <c r="A20">
        <v>38000</v>
      </c>
      <c r="B20">
        <v>0.374</v>
      </c>
      <c r="C20">
        <v>36378.44</v>
      </c>
    </row>
    <row r="21" spans="1:3" x14ac:dyDescent="0.25">
      <c r="A21">
        <v>40000</v>
      </c>
      <c r="B21">
        <v>0.373</v>
      </c>
      <c r="C21">
        <v>38306.720000000001</v>
      </c>
    </row>
    <row r="22" spans="1:3" x14ac:dyDescent="0.25">
      <c r="A22">
        <v>42000</v>
      </c>
      <c r="B22">
        <v>0.36530000000000001</v>
      </c>
      <c r="C22">
        <v>40256.53</v>
      </c>
    </row>
    <row r="23" spans="1:3" x14ac:dyDescent="0.25">
      <c r="A23">
        <v>44000</v>
      </c>
      <c r="B23">
        <v>0.375</v>
      </c>
      <c r="C23">
        <v>41813.870000000003</v>
      </c>
    </row>
    <row r="24" spans="1:3" x14ac:dyDescent="0.25">
      <c r="A24">
        <v>46000</v>
      </c>
      <c r="B24">
        <v>0.375</v>
      </c>
      <c r="C24">
        <v>43156.18</v>
      </c>
    </row>
    <row r="25" spans="1:3" x14ac:dyDescent="0.25">
      <c r="A25">
        <v>48000</v>
      </c>
      <c r="B25">
        <v>0.3836</v>
      </c>
      <c r="C25">
        <v>44495.43</v>
      </c>
    </row>
    <row r="26" spans="1:3" x14ac:dyDescent="0.25">
      <c r="A26">
        <v>50000</v>
      </c>
      <c r="B26">
        <v>0.3836</v>
      </c>
      <c r="C26">
        <v>45838.2</v>
      </c>
    </row>
    <row r="27" spans="1:3" x14ac:dyDescent="0.25">
      <c r="A27">
        <v>52000</v>
      </c>
      <c r="B27">
        <v>0.38169999999999998</v>
      </c>
      <c r="C27">
        <v>47180.38</v>
      </c>
    </row>
    <row r="28" spans="1:3" x14ac:dyDescent="0.25">
      <c r="A28">
        <v>54000</v>
      </c>
      <c r="B28">
        <v>0.39229999999999998</v>
      </c>
      <c r="C28">
        <v>48521.919999999998</v>
      </c>
    </row>
    <row r="29" spans="1:3" x14ac:dyDescent="0.25">
      <c r="A29">
        <v>56000</v>
      </c>
      <c r="B29">
        <v>0.38840000000000002</v>
      </c>
      <c r="C29">
        <v>50019.65</v>
      </c>
    </row>
    <row r="30" spans="1:3" x14ac:dyDescent="0.25">
      <c r="A30">
        <v>58000</v>
      </c>
      <c r="B30">
        <v>0.37880000000000003</v>
      </c>
      <c r="C30">
        <v>51812.38</v>
      </c>
    </row>
    <row r="31" spans="1:3" x14ac:dyDescent="0.25">
      <c r="A31">
        <v>60000</v>
      </c>
      <c r="B31">
        <v>0.39129999999999998</v>
      </c>
      <c r="C31">
        <v>53151.91</v>
      </c>
    </row>
    <row r="32" spans="1:3" x14ac:dyDescent="0.25">
      <c r="A32">
        <v>62000</v>
      </c>
      <c r="B32">
        <v>0.41249999999999998</v>
      </c>
      <c r="C32">
        <v>54492.68</v>
      </c>
    </row>
    <row r="33" spans="1:3" x14ac:dyDescent="0.25">
      <c r="A33">
        <v>64000</v>
      </c>
      <c r="B33">
        <v>0.38940000000000002</v>
      </c>
      <c r="C33">
        <v>55828.9</v>
      </c>
    </row>
    <row r="34" spans="1:3" x14ac:dyDescent="0.25">
      <c r="A34">
        <v>66000</v>
      </c>
      <c r="B34">
        <v>0.4</v>
      </c>
      <c r="C34">
        <v>57173.120000000003</v>
      </c>
    </row>
    <row r="35" spans="1:3" x14ac:dyDescent="0.25">
      <c r="A35">
        <v>68000</v>
      </c>
      <c r="B35">
        <v>0.4</v>
      </c>
      <c r="C35">
        <v>58512.88</v>
      </c>
    </row>
    <row r="36" spans="1:3" x14ac:dyDescent="0.25">
      <c r="A36">
        <v>70000</v>
      </c>
      <c r="B36">
        <v>0.40760000000000002</v>
      </c>
      <c r="C36">
        <v>59853.61</v>
      </c>
    </row>
    <row r="37" spans="1:3" x14ac:dyDescent="0.25">
      <c r="A37">
        <v>72000</v>
      </c>
      <c r="B37">
        <v>0.40479999999999999</v>
      </c>
      <c r="C37">
        <v>61194.49</v>
      </c>
    </row>
    <row r="38" spans="1:3" x14ac:dyDescent="0.25">
      <c r="A38">
        <v>74000</v>
      </c>
      <c r="B38">
        <v>0.41339999999999999</v>
      </c>
      <c r="C38">
        <v>62537.14</v>
      </c>
    </row>
    <row r="39" spans="1:3" x14ac:dyDescent="0.25">
      <c r="A39">
        <v>76000</v>
      </c>
      <c r="B39">
        <v>0.39129999999999998</v>
      </c>
      <c r="C39">
        <v>63881.15</v>
      </c>
    </row>
    <row r="40" spans="1:3" x14ac:dyDescent="0.25">
      <c r="A40">
        <v>78000</v>
      </c>
      <c r="B40">
        <v>0.40379999999999999</v>
      </c>
      <c r="C40">
        <v>65226.58</v>
      </c>
    </row>
    <row r="41" spans="1:3" x14ac:dyDescent="0.25">
      <c r="A41">
        <v>80000</v>
      </c>
      <c r="B41">
        <v>0.40570000000000001</v>
      </c>
      <c r="C41">
        <v>66565.69</v>
      </c>
    </row>
    <row r="42" spans="1:3" x14ac:dyDescent="0.25">
      <c r="A42">
        <v>82000</v>
      </c>
      <c r="B42">
        <v>0.40089999999999998</v>
      </c>
      <c r="C42">
        <v>67904.759999999995</v>
      </c>
    </row>
    <row r="43" spans="1:3" x14ac:dyDescent="0.25">
      <c r="A43">
        <v>84000</v>
      </c>
      <c r="B43">
        <v>0.40379999999999999</v>
      </c>
      <c r="C43">
        <v>69247.89</v>
      </c>
    </row>
    <row r="44" spans="1:3" x14ac:dyDescent="0.25">
      <c r="A44">
        <v>86000</v>
      </c>
      <c r="B44">
        <v>0.40860000000000002</v>
      </c>
      <c r="C44">
        <v>70583.06</v>
      </c>
    </row>
    <row r="45" spans="1:3" x14ac:dyDescent="0.25">
      <c r="A45">
        <v>88000</v>
      </c>
      <c r="B45">
        <v>0.40189999999999998</v>
      </c>
      <c r="C45">
        <v>71920.399999999994</v>
      </c>
    </row>
    <row r="46" spans="1:3" x14ac:dyDescent="0.25">
      <c r="A46">
        <v>90000</v>
      </c>
      <c r="B46">
        <v>0.40670000000000001</v>
      </c>
      <c r="C46">
        <v>73262.28</v>
      </c>
    </row>
    <row r="47" spans="1:3" x14ac:dyDescent="0.25">
      <c r="A47">
        <v>92000</v>
      </c>
      <c r="B47">
        <v>0.41249999999999998</v>
      </c>
      <c r="C47">
        <v>74598.570000000007</v>
      </c>
    </row>
    <row r="48" spans="1:3" x14ac:dyDescent="0.25">
      <c r="A48">
        <v>94000</v>
      </c>
      <c r="B48">
        <v>0.4153</v>
      </c>
      <c r="C48">
        <v>75939</v>
      </c>
    </row>
    <row r="49" spans="1:3" x14ac:dyDescent="0.25">
      <c r="A49">
        <v>96000</v>
      </c>
      <c r="B49">
        <v>0.42009999999999997</v>
      </c>
      <c r="C49">
        <v>77277.09</v>
      </c>
    </row>
    <row r="50" spans="1:3" x14ac:dyDescent="0.25">
      <c r="A50">
        <v>98000</v>
      </c>
      <c r="B50">
        <v>0.42299999999999999</v>
      </c>
      <c r="C50">
        <v>78613.570000000007</v>
      </c>
    </row>
    <row r="51" spans="1:3" x14ac:dyDescent="0.25">
      <c r="A51">
        <v>100000</v>
      </c>
      <c r="B51">
        <v>0.40760000000000002</v>
      </c>
      <c r="C51">
        <v>79951.839999999997</v>
      </c>
    </row>
    <row r="52" spans="1:3" x14ac:dyDescent="0.25">
      <c r="A52">
        <v>102000</v>
      </c>
      <c r="B52">
        <v>0.42780000000000001</v>
      </c>
      <c r="C52">
        <v>81287.960000000006</v>
      </c>
    </row>
    <row r="53" spans="1:3" x14ac:dyDescent="0.25">
      <c r="A53">
        <v>104000</v>
      </c>
      <c r="B53">
        <v>0.39510000000000001</v>
      </c>
      <c r="C53">
        <v>82627.259999999995</v>
      </c>
    </row>
    <row r="54" spans="1:3" x14ac:dyDescent="0.25">
      <c r="A54">
        <v>106000</v>
      </c>
      <c r="B54">
        <v>0.42109999999999997</v>
      </c>
      <c r="C54">
        <v>83960.61</v>
      </c>
    </row>
    <row r="55" spans="1:3" x14ac:dyDescent="0.25">
      <c r="A55">
        <v>108000</v>
      </c>
      <c r="B55">
        <v>0.41920000000000002</v>
      </c>
      <c r="C55">
        <v>85299.98</v>
      </c>
    </row>
    <row r="56" spans="1:3" x14ac:dyDescent="0.25">
      <c r="A56">
        <v>110000</v>
      </c>
      <c r="C56">
        <v>87117.77</v>
      </c>
    </row>
    <row r="57" spans="1:3" x14ac:dyDescent="0.25">
      <c r="A57">
        <v>112000</v>
      </c>
    </row>
    <row r="58" spans="1:3" x14ac:dyDescent="0.25">
      <c r="A58">
        <v>114000</v>
      </c>
    </row>
    <row r="59" spans="1:3" x14ac:dyDescent="0.25">
      <c r="A59">
        <v>116000</v>
      </c>
    </row>
    <row r="60" spans="1:3" x14ac:dyDescent="0.25">
      <c r="A60">
        <v>118000</v>
      </c>
    </row>
    <row r="61" spans="1:3" x14ac:dyDescent="0.25">
      <c r="A61">
        <v>120000</v>
      </c>
    </row>
    <row r="62" spans="1:3" x14ac:dyDescent="0.25">
      <c r="A62">
        <v>122000</v>
      </c>
    </row>
    <row r="63" spans="1:3" x14ac:dyDescent="0.25">
      <c r="A63">
        <v>124000</v>
      </c>
    </row>
    <row r="64" spans="1:3" x14ac:dyDescent="0.25">
      <c r="A64">
        <v>126000</v>
      </c>
    </row>
    <row r="65" spans="1:1" x14ac:dyDescent="0.25">
      <c r="A65">
        <v>128000</v>
      </c>
    </row>
    <row r="66" spans="1:1" x14ac:dyDescent="0.25">
      <c r="A66">
        <v>130000</v>
      </c>
    </row>
    <row r="67" spans="1:1" x14ac:dyDescent="0.25">
      <c r="A67">
        <v>132000</v>
      </c>
    </row>
    <row r="68" spans="1:1" x14ac:dyDescent="0.25">
      <c r="A68">
        <v>134000</v>
      </c>
    </row>
    <row r="69" spans="1:1" x14ac:dyDescent="0.25">
      <c r="A69">
        <v>136000</v>
      </c>
    </row>
    <row r="70" spans="1:1" x14ac:dyDescent="0.25">
      <c r="A70">
        <v>138000</v>
      </c>
    </row>
    <row r="71" spans="1:1" x14ac:dyDescent="0.25">
      <c r="A71">
        <v>140000</v>
      </c>
    </row>
    <row r="72" spans="1:1" x14ac:dyDescent="0.25">
      <c r="A72">
        <v>142000</v>
      </c>
    </row>
    <row r="73" spans="1:1" x14ac:dyDescent="0.25">
      <c r="A73">
        <v>144000</v>
      </c>
    </row>
    <row r="74" spans="1:1" x14ac:dyDescent="0.25">
      <c r="A74">
        <v>146000</v>
      </c>
    </row>
    <row r="75" spans="1:1" x14ac:dyDescent="0.25">
      <c r="A75">
        <v>148000</v>
      </c>
    </row>
    <row r="76" spans="1:1" x14ac:dyDescent="0.25">
      <c r="A76">
        <v>150000</v>
      </c>
    </row>
    <row r="77" spans="1:1" x14ac:dyDescent="0.25">
      <c r="A77">
        <v>152000</v>
      </c>
    </row>
    <row r="78" spans="1:1" x14ac:dyDescent="0.25">
      <c r="A78">
        <v>154000</v>
      </c>
    </row>
    <row r="79" spans="1:1" x14ac:dyDescent="0.25">
      <c r="A79">
        <v>156000</v>
      </c>
    </row>
    <row r="80" spans="1:1" x14ac:dyDescent="0.25">
      <c r="A80">
        <v>158000</v>
      </c>
    </row>
    <row r="81" spans="1:1" x14ac:dyDescent="0.25">
      <c r="A81">
        <v>160000</v>
      </c>
    </row>
    <row r="82" spans="1:1" x14ac:dyDescent="0.25">
      <c r="A82">
        <v>162000</v>
      </c>
    </row>
    <row r="83" spans="1:1" x14ac:dyDescent="0.25">
      <c r="A83">
        <v>164000</v>
      </c>
    </row>
    <row r="84" spans="1:1" x14ac:dyDescent="0.25">
      <c r="A84">
        <v>166000</v>
      </c>
    </row>
    <row r="85" spans="1:1" x14ac:dyDescent="0.25">
      <c r="A85">
        <v>168000</v>
      </c>
    </row>
    <row r="86" spans="1:1" x14ac:dyDescent="0.25">
      <c r="A86">
        <v>170000</v>
      </c>
    </row>
    <row r="87" spans="1:1" x14ac:dyDescent="0.25">
      <c r="A87">
        <v>172000</v>
      </c>
    </row>
    <row r="88" spans="1:1" x14ac:dyDescent="0.25">
      <c r="A88">
        <v>174000</v>
      </c>
    </row>
    <row r="89" spans="1:1" x14ac:dyDescent="0.25">
      <c r="A89">
        <v>176000</v>
      </c>
    </row>
    <row r="90" spans="1:1" x14ac:dyDescent="0.25">
      <c r="A90">
        <v>178000</v>
      </c>
    </row>
    <row r="91" spans="1:1" x14ac:dyDescent="0.25">
      <c r="A91">
        <v>180000</v>
      </c>
    </row>
    <row r="92" spans="1:1" x14ac:dyDescent="0.25">
      <c r="A92">
        <v>182000</v>
      </c>
    </row>
    <row r="93" spans="1:1" x14ac:dyDescent="0.25">
      <c r="A93">
        <v>184000</v>
      </c>
    </row>
    <row r="94" spans="1:1" x14ac:dyDescent="0.25">
      <c r="A94">
        <v>186000</v>
      </c>
    </row>
    <row r="95" spans="1:1" x14ac:dyDescent="0.25">
      <c r="A95">
        <v>188000</v>
      </c>
    </row>
    <row r="96" spans="1:1" x14ac:dyDescent="0.25">
      <c r="A96">
        <v>190000</v>
      </c>
    </row>
    <row r="97" spans="1:1" x14ac:dyDescent="0.25">
      <c r="A97">
        <v>192000</v>
      </c>
    </row>
    <row r="98" spans="1:1" x14ac:dyDescent="0.25">
      <c r="A98">
        <v>194000</v>
      </c>
    </row>
    <row r="99" spans="1:1" x14ac:dyDescent="0.25">
      <c r="A99">
        <v>196000</v>
      </c>
    </row>
    <row r="100" spans="1:1" x14ac:dyDescent="0.25">
      <c r="A100">
        <v>198000</v>
      </c>
    </row>
    <row r="101" spans="1:1" x14ac:dyDescent="0.25">
      <c r="A101">
        <v>200000</v>
      </c>
    </row>
    <row r="102" spans="1:1" x14ac:dyDescent="0.25">
      <c r="A102">
        <v>202000</v>
      </c>
    </row>
    <row r="103" spans="1:1" x14ac:dyDescent="0.25">
      <c r="A103">
        <v>204000</v>
      </c>
    </row>
    <row r="104" spans="1:1" x14ac:dyDescent="0.25">
      <c r="A104">
        <v>206000</v>
      </c>
    </row>
    <row r="105" spans="1:1" x14ac:dyDescent="0.25">
      <c r="A105">
        <v>208000</v>
      </c>
    </row>
    <row r="106" spans="1:1" x14ac:dyDescent="0.25">
      <c r="A106">
        <v>210000</v>
      </c>
    </row>
    <row r="107" spans="1:1" x14ac:dyDescent="0.25">
      <c r="A107">
        <v>212000</v>
      </c>
    </row>
    <row r="108" spans="1:1" x14ac:dyDescent="0.25">
      <c r="A108">
        <v>214000</v>
      </c>
    </row>
    <row r="109" spans="1:1" x14ac:dyDescent="0.25">
      <c r="A109">
        <v>216000</v>
      </c>
    </row>
    <row r="110" spans="1:1" x14ac:dyDescent="0.25">
      <c r="A110">
        <v>218000</v>
      </c>
    </row>
    <row r="111" spans="1:1" x14ac:dyDescent="0.25">
      <c r="A111">
        <v>220000</v>
      </c>
    </row>
    <row r="112" spans="1:1" x14ac:dyDescent="0.25">
      <c r="A112">
        <v>222000</v>
      </c>
    </row>
    <row r="113" spans="1:1" x14ac:dyDescent="0.25">
      <c r="A113">
        <v>224000</v>
      </c>
    </row>
    <row r="114" spans="1:1" x14ac:dyDescent="0.25">
      <c r="A114">
        <v>226000</v>
      </c>
    </row>
    <row r="115" spans="1:1" x14ac:dyDescent="0.25">
      <c r="A115">
        <v>228000</v>
      </c>
    </row>
    <row r="116" spans="1:1" x14ac:dyDescent="0.25">
      <c r="A116">
        <v>230000</v>
      </c>
    </row>
    <row r="117" spans="1:1" x14ac:dyDescent="0.25">
      <c r="A117">
        <v>232000</v>
      </c>
    </row>
    <row r="118" spans="1:1" x14ac:dyDescent="0.25">
      <c r="A118">
        <v>234000</v>
      </c>
    </row>
    <row r="119" spans="1:1" x14ac:dyDescent="0.25">
      <c r="A119">
        <v>236000</v>
      </c>
    </row>
    <row r="120" spans="1:1" x14ac:dyDescent="0.25">
      <c r="A120">
        <v>238000</v>
      </c>
    </row>
    <row r="121" spans="1:1" x14ac:dyDescent="0.25">
      <c r="A121">
        <v>240000</v>
      </c>
    </row>
    <row r="122" spans="1:1" x14ac:dyDescent="0.25">
      <c r="A122">
        <v>242000</v>
      </c>
    </row>
    <row r="123" spans="1:1" x14ac:dyDescent="0.25">
      <c r="A123">
        <v>244000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E13" sqref="E13"/>
    </sheetView>
  </sheetViews>
  <sheetFormatPr defaultRowHeight="16.5" x14ac:dyDescent="0.25"/>
  <sheetData>
    <row r="2" spans="1:13" x14ac:dyDescent="0.25">
      <c r="A2">
        <v>1000000</v>
      </c>
      <c r="B2">
        <f>A2+108920</f>
        <v>1108920</v>
      </c>
      <c r="D2">
        <v>1000000</v>
      </c>
      <c r="E2">
        <f>D2+108920</f>
        <v>1108920</v>
      </c>
      <c r="J2">
        <v>2</v>
      </c>
      <c r="M2">
        <v>2</v>
      </c>
    </row>
    <row r="3" spans="1:13" x14ac:dyDescent="0.25">
      <c r="A3">
        <f>A2/J2</f>
        <v>500000</v>
      </c>
      <c r="B3">
        <f t="shared" ref="B3:B11" si="0">A3+108920</f>
        <v>608920</v>
      </c>
      <c r="D3">
        <f>D2/M2</f>
        <v>500000</v>
      </c>
      <c r="E3">
        <f t="shared" ref="E3:E11" si="1">D3+108920</f>
        <v>608920</v>
      </c>
    </row>
    <row r="4" spans="1:13" x14ac:dyDescent="0.25">
      <c r="A4">
        <f>A3/J2</f>
        <v>250000</v>
      </c>
      <c r="B4">
        <f t="shared" si="0"/>
        <v>358920</v>
      </c>
      <c r="D4">
        <f>D3/M2</f>
        <v>250000</v>
      </c>
      <c r="E4">
        <f t="shared" si="1"/>
        <v>358920</v>
      </c>
    </row>
    <row r="5" spans="1:13" x14ac:dyDescent="0.25">
      <c r="A5">
        <f>A4/J2</f>
        <v>125000</v>
      </c>
      <c r="B5">
        <f t="shared" si="0"/>
        <v>233920</v>
      </c>
      <c r="D5">
        <f>D4/M2</f>
        <v>125000</v>
      </c>
      <c r="E5">
        <f>D5+158920</f>
        <v>283920</v>
      </c>
    </row>
    <row r="6" spans="1:13" x14ac:dyDescent="0.25">
      <c r="A6">
        <f>A5/J2</f>
        <v>62500</v>
      </c>
      <c r="B6">
        <f t="shared" si="0"/>
        <v>171420</v>
      </c>
      <c r="D6">
        <f>D5/M2</f>
        <v>62500</v>
      </c>
      <c r="E6">
        <f>D6+80000</f>
        <v>142500</v>
      </c>
    </row>
    <row r="7" spans="1:13" x14ac:dyDescent="0.25">
      <c r="A7">
        <f>A6/J2</f>
        <v>31250</v>
      </c>
      <c r="B7">
        <f t="shared" si="0"/>
        <v>140170</v>
      </c>
      <c r="D7">
        <f>D6/M2</f>
        <v>31250</v>
      </c>
      <c r="E7">
        <f>D7+200000</f>
        <v>231250</v>
      </c>
    </row>
    <row r="8" spans="1:13" x14ac:dyDescent="0.25">
      <c r="A8">
        <f>A7/J2</f>
        <v>15625</v>
      </c>
      <c r="B8">
        <f t="shared" si="0"/>
        <v>124545</v>
      </c>
      <c r="D8">
        <f>D7/M2</f>
        <v>15625</v>
      </c>
      <c r="E8">
        <f>D8+160000</f>
        <v>175625</v>
      </c>
    </row>
    <row r="9" spans="1:13" x14ac:dyDescent="0.25">
      <c r="A9">
        <f>A8/J2</f>
        <v>7812.5</v>
      </c>
      <c r="B9">
        <f t="shared" si="0"/>
        <v>116732.5</v>
      </c>
      <c r="D9">
        <f>D8/M2</f>
        <v>7812.5</v>
      </c>
      <c r="E9">
        <f t="shared" si="1"/>
        <v>116732.5</v>
      </c>
    </row>
    <row r="10" spans="1:13" x14ac:dyDescent="0.25">
      <c r="A10">
        <f>A9/J2</f>
        <v>3906.25</v>
      </c>
      <c r="B10">
        <f t="shared" si="0"/>
        <v>112826.25</v>
      </c>
      <c r="D10">
        <f>D9/M2</f>
        <v>3906.25</v>
      </c>
      <c r="E10">
        <f t="shared" si="1"/>
        <v>112826.25</v>
      </c>
    </row>
    <row r="11" spans="1:13" x14ac:dyDescent="0.25">
      <c r="A11">
        <f>A10/J2</f>
        <v>1953.125</v>
      </c>
      <c r="B11">
        <f t="shared" si="0"/>
        <v>110873.125</v>
      </c>
      <c r="D11">
        <f>D10/M2</f>
        <v>1953.125</v>
      </c>
      <c r="E11">
        <f t="shared" si="1"/>
        <v>110873.125</v>
      </c>
    </row>
    <row r="12" spans="1:13" x14ac:dyDescent="0.25">
      <c r="A12">
        <f>A11/J2</f>
        <v>976.5625</v>
      </c>
      <c r="B12">
        <f>A12+108920</f>
        <v>109896.5625</v>
      </c>
      <c r="D12">
        <f>D11/M2</f>
        <v>976.5625</v>
      </c>
      <c r="E12">
        <f>D12+108920</f>
        <v>109896.5625</v>
      </c>
    </row>
    <row r="13" spans="1:13" x14ac:dyDescent="0.25">
      <c r="A13">
        <f>A12/J2</f>
        <v>488.28125</v>
      </c>
      <c r="B13">
        <f>B12+14000</f>
        <v>123896.5625</v>
      </c>
      <c r="D13">
        <f>D12/M2</f>
        <v>488.28125</v>
      </c>
      <c r="E13">
        <f>E12+14000</f>
        <v>123896.5625</v>
      </c>
    </row>
    <row r="14" spans="1:13" x14ac:dyDescent="0.25">
      <c r="A14">
        <f>A13/J2</f>
        <v>244.140625</v>
      </c>
      <c r="B14">
        <f>B13+14000</f>
        <v>137896.5625</v>
      </c>
      <c r="D14">
        <f>D13/M2</f>
        <v>244.140625</v>
      </c>
      <c r="E14">
        <f>D14+50000</f>
        <v>50244.140625</v>
      </c>
    </row>
    <row r="15" spans="1:13" x14ac:dyDescent="0.25">
      <c r="A15">
        <f>A14/J2</f>
        <v>122.0703125</v>
      </c>
      <c r="B15">
        <f t="shared" ref="B15:B22" si="2">B14+14000</f>
        <v>151896.5625</v>
      </c>
      <c r="D15">
        <f>D14/M2</f>
        <v>122.0703125</v>
      </c>
      <c r="E15">
        <f t="shared" ref="E15:E22" si="3">E14+14000</f>
        <v>64244.140625</v>
      </c>
    </row>
    <row r="16" spans="1:13" x14ac:dyDescent="0.25">
      <c r="A16">
        <f>A15/J2</f>
        <v>61.03515625</v>
      </c>
      <c r="B16">
        <f t="shared" si="2"/>
        <v>165896.5625</v>
      </c>
      <c r="D16">
        <f>D15/M2</f>
        <v>61.03515625</v>
      </c>
      <c r="E16">
        <f t="shared" si="3"/>
        <v>78244.140625</v>
      </c>
    </row>
    <row r="17" spans="1:5" x14ac:dyDescent="0.25">
      <c r="A17">
        <f>A16/J2</f>
        <v>30.517578125</v>
      </c>
      <c r="B17">
        <f t="shared" si="2"/>
        <v>179896.5625</v>
      </c>
      <c r="D17">
        <f>D16/M2</f>
        <v>30.517578125</v>
      </c>
      <c r="E17">
        <f>E16+17000</f>
        <v>95244.140625</v>
      </c>
    </row>
    <row r="18" spans="1:5" x14ac:dyDescent="0.25">
      <c r="A18">
        <f>A17/J2</f>
        <v>15.2587890625</v>
      </c>
      <c r="B18">
        <f t="shared" si="2"/>
        <v>193896.5625</v>
      </c>
      <c r="D18">
        <f>D17/M2</f>
        <v>15.2587890625</v>
      </c>
      <c r="E18">
        <f>E17+13000</f>
        <v>108244.140625</v>
      </c>
    </row>
    <row r="19" spans="1:5" x14ac:dyDescent="0.25">
      <c r="A19">
        <f>A18/J2</f>
        <v>7.62939453125</v>
      </c>
      <c r="B19">
        <f t="shared" si="2"/>
        <v>207896.5625</v>
      </c>
      <c r="D19">
        <f>D18/M2</f>
        <v>7.62939453125</v>
      </c>
      <c r="E19">
        <f>E18+18000</f>
        <v>126244.140625</v>
      </c>
    </row>
    <row r="20" spans="1:5" x14ac:dyDescent="0.25">
      <c r="A20">
        <f>A19/J2</f>
        <v>3.814697265625</v>
      </c>
      <c r="B20">
        <f t="shared" si="2"/>
        <v>221896.5625</v>
      </c>
      <c r="D20">
        <f>D19/M2</f>
        <v>3.814697265625</v>
      </c>
      <c r="E20">
        <f t="shared" si="3"/>
        <v>140244.140625</v>
      </c>
    </row>
    <row r="21" spans="1:5" x14ac:dyDescent="0.25">
      <c r="A21">
        <f>A20/J2</f>
        <v>1.9073486328125</v>
      </c>
      <c r="B21">
        <f t="shared" si="2"/>
        <v>235896.5625</v>
      </c>
      <c r="D21">
        <f>D20/M2</f>
        <v>1.9073486328125</v>
      </c>
      <c r="E21">
        <f t="shared" si="3"/>
        <v>154244.140625</v>
      </c>
    </row>
    <row r="22" spans="1:5" x14ac:dyDescent="0.25">
      <c r="A22">
        <f>A21/J2</f>
        <v>0.95367431640625</v>
      </c>
      <c r="B22">
        <f t="shared" si="2"/>
        <v>249896.5625</v>
      </c>
      <c r="D22">
        <f>D21/M2</f>
        <v>0.95367431640625</v>
      </c>
      <c r="E22">
        <f t="shared" si="3"/>
        <v>168244.140625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8" sqref="H8"/>
    </sheetView>
  </sheetViews>
  <sheetFormatPr defaultRowHeight="16.5" x14ac:dyDescent="0.25"/>
  <cols>
    <col min="1" max="1" width="12.875" customWidth="1"/>
  </cols>
  <sheetData>
    <row r="1" spans="1:6" ht="17.25" thickBot="1" x14ac:dyDescent="0.3">
      <c r="A1" s="1"/>
    </row>
    <row r="2" spans="1:6" ht="29.25" thickBot="1" x14ac:dyDescent="0.3">
      <c r="A2" s="3" t="s">
        <v>3</v>
      </c>
      <c r="B2" s="3" t="s">
        <v>4</v>
      </c>
      <c r="C2" s="3" t="s">
        <v>5</v>
      </c>
      <c r="D2" s="3" t="s">
        <v>6</v>
      </c>
    </row>
    <row r="3" spans="1:6" ht="17.25" thickBot="1" x14ac:dyDescent="0.3">
      <c r="A3" s="3" t="s">
        <v>7</v>
      </c>
      <c r="B3" s="3">
        <v>0.37690000000000001</v>
      </c>
      <c r="C3" s="3">
        <v>19796</v>
      </c>
      <c r="D3" s="3">
        <v>50410</v>
      </c>
      <c r="E3">
        <f>(B3-B15)/B15</f>
        <v>-0.17473177140354715</v>
      </c>
      <c r="F3">
        <f>(C3-C15)/C15</f>
        <v>-0.83045912040177317</v>
      </c>
    </row>
    <row r="4" spans="1:6" ht="17.25" thickBot="1" x14ac:dyDescent="0.3">
      <c r="A4" s="3" t="s">
        <v>8</v>
      </c>
      <c r="B4" s="3">
        <v>0.37880000000000003</v>
      </c>
      <c r="C4" s="3">
        <v>23521</v>
      </c>
      <c r="D4" s="3">
        <v>55970</v>
      </c>
      <c r="E4">
        <f>(B4-B15)/B15</f>
        <v>-0.1705714911320341</v>
      </c>
      <c r="F4">
        <f>(C4-C15)/C15</f>
        <v>-0.79855672716559445</v>
      </c>
    </row>
    <row r="5" spans="1:6" ht="17.25" thickBot="1" x14ac:dyDescent="0.3">
      <c r="A5" s="3" t="s">
        <v>9</v>
      </c>
      <c r="B5" s="3">
        <v>0.41339999999999999</v>
      </c>
      <c r="C5" s="3">
        <v>48984</v>
      </c>
      <c r="D5" s="3">
        <v>97330</v>
      </c>
      <c r="E5">
        <f>(B5-B15)/B15</f>
        <v>-9.4810597766586388E-2</v>
      </c>
      <c r="F5">
        <f>(C5-C15)/C15</f>
        <v>-0.58048138784403192</v>
      </c>
    </row>
    <row r="6" spans="1:6" ht="17.25" thickBot="1" x14ac:dyDescent="0.3">
      <c r="A6" s="3" t="s">
        <v>10</v>
      </c>
      <c r="B6" s="3">
        <v>0.42880000000000001</v>
      </c>
      <c r="C6" s="3">
        <v>49103</v>
      </c>
      <c r="D6" s="3">
        <v>97540</v>
      </c>
      <c r="E6">
        <f>(B6-B15)/B15</f>
        <v>-6.109043135537548E-2</v>
      </c>
      <c r="F6">
        <f>(C6-C15)/C15</f>
        <v>-0.57946222414064796</v>
      </c>
    </row>
    <row r="7" spans="1:6" ht="17.25" thickBot="1" x14ac:dyDescent="0.3">
      <c r="A7" s="3" t="s">
        <v>11</v>
      </c>
      <c r="B7" s="3">
        <v>0.37590000000000001</v>
      </c>
      <c r="C7" s="3">
        <v>21277</v>
      </c>
      <c r="D7" s="3">
        <v>52625</v>
      </c>
      <c r="E7">
        <f>(B7-B15)/B15</f>
        <v>-0.17692139259908032</v>
      </c>
      <c r="F7">
        <f>(C7-C15)/C15</f>
        <v>-0.81777524271512059</v>
      </c>
    </row>
    <row r="8" spans="1:6" ht="17.25" thickBot="1" x14ac:dyDescent="0.3">
      <c r="A8" s="3" t="s">
        <v>12</v>
      </c>
      <c r="B8" s="3">
        <v>0.39229999999999998</v>
      </c>
      <c r="C8" s="3">
        <v>36977</v>
      </c>
      <c r="D8" s="3">
        <v>75975</v>
      </c>
      <c r="E8">
        <f>(B8-B15)/B15</f>
        <v>-0.14101160499233636</v>
      </c>
      <c r="F8">
        <f>(C8-C15)/C15</f>
        <v>-0.68331414907538723</v>
      </c>
    </row>
    <row r="9" spans="1:6" ht="17.25" thickBot="1" x14ac:dyDescent="0.3">
      <c r="A9" s="3" t="s">
        <v>13</v>
      </c>
      <c r="B9" s="3">
        <v>0.42209999999999998</v>
      </c>
      <c r="C9" s="3">
        <v>49210</v>
      </c>
      <c r="D9" s="3">
        <v>97730</v>
      </c>
      <c r="E9">
        <f>(B9-B15)/B15</f>
        <v>-7.5760893365447821E-2</v>
      </c>
      <c r="F9">
        <f>(C9-C15)/C15</f>
        <v>-0.57854583324768927</v>
      </c>
    </row>
    <row r="10" spans="1:6" ht="17.25" thickBot="1" x14ac:dyDescent="0.3">
      <c r="A10" s="3" t="s">
        <v>14</v>
      </c>
      <c r="B10" s="3">
        <v>0.42209999999999998</v>
      </c>
      <c r="C10" s="3">
        <v>49210</v>
      </c>
      <c r="D10" s="3">
        <v>97730</v>
      </c>
      <c r="E10">
        <f>(B10-B15)/B15</f>
        <v>-7.5760893365447821E-2</v>
      </c>
      <c r="F10">
        <f>(C10-C15)/C15</f>
        <v>-0.57854583324768927</v>
      </c>
    </row>
    <row r="11" spans="1:6" ht="17.25" thickBot="1" x14ac:dyDescent="0.3">
      <c r="A11" s="3" t="s">
        <v>15</v>
      </c>
      <c r="B11" s="3">
        <v>0.4163</v>
      </c>
      <c r="C11" s="3">
        <v>61308</v>
      </c>
      <c r="D11" s="3">
        <v>115715</v>
      </c>
      <c r="E11">
        <f>(B11-B15)/B15</f>
        <v>-8.8460696299540162E-2</v>
      </c>
      <c r="F11">
        <f>(C11-C15)/C15</f>
        <v>-0.47493371153727565</v>
      </c>
    </row>
    <row r="12" spans="1:6" ht="17.25" thickBot="1" x14ac:dyDescent="0.3">
      <c r="A12" s="3" t="s">
        <v>16</v>
      </c>
      <c r="B12" s="2"/>
      <c r="C12" s="2"/>
      <c r="D12" s="2"/>
    </row>
    <row r="13" spans="1:6" ht="17.25" thickBot="1" x14ac:dyDescent="0.3">
      <c r="A13" s="3" t="s">
        <v>17</v>
      </c>
      <c r="B13" s="2"/>
      <c r="C13" s="2"/>
      <c r="D13" s="2"/>
    </row>
    <row r="14" spans="1:6" ht="17.25" thickBot="1" x14ac:dyDescent="0.3">
      <c r="A14" s="3" t="s">
        <v>18</v>
      </c>
      <c r="B14" s="2"/>
      <c r="C14" s="2"/>
      <c r="D14" s="2"/>
    </row>
    <row r="15" spans="1:6" ht="29.25" thickBot="1" x14ac:dyDescent="0.3">
      <c r="A15" s="3" t="s">
        <v>19</v>
      </c>
      <c r="B15" s="3">
        <v>0.45669999999999999</v>
      </c>
      <c r="C15" s="3">
        <v>116762.4</v>
      </c>
      <c r="D15" s="3">
        <v>194652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2017-06-10T13:40:10Z</dcterms:modified>
</cp:coreProperties>
</file>